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0IjCJgAUJbSuZ06c2xdOGnJQvmhF2Em20IJ0EjwcNUc="/>
    </ext>
  </extLst>
</workbook>
</file>

<file path=xl/sharedStrings.xml><?xml version="1.0" encoding="utf-8"?>
<sst xmlns="http://schemas.openxmlformats.org/spreadsheetml/2006/main" count="108" uniqueCount="62">
  <si>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</si>
  <si>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</si>
  <si>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</si>
  <si>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</si>
  <si>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</si>
  <si>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</si>
  <si>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</si>
  <si>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</si>
  <si>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</si>
  <si>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</si>
  <si>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</si>
  <si>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</si>
  <si>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</si>
  <si>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</si>
  <si>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</si>
  <si>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>без записи</t>
  </si>
  <si>
    <t>Sports VR</t>
  </si>
  <si>
    <t>30 мин</t>
  </si>
  <si>
    <t>Динара</t>
  </si>
  <si>
    <t>Американка</t>
  </si>
  <si>
    <t>Асем</t>
  </si>
  <si>
    <t>Американка, beat saber</t>
  </si>
  <si>
    <t>час</t>
  </si>
  <si>
    <t>Алиби</t>
  </si>
  <si>
    <t>бокс</t>
  </si>
  <si>
    <t>Абзал</t>
  </si>
  <si>
    <t>сертификат</t>
  </si>
  <si>
    <t xml:space="preserve">Евгений </t>
  </si>
  <si>
    <t>Перенесли</t>
  </si>
  <si>
    <t>Жанат</t>
  </si>
  <si>
    <t>зомби</t>
  </si>
  <si>
    <t>Бостан</t>
  </si>
  <si>
    <t xml:space="preserve">Американка </t>
  </si>
  <si>
    <t>Бар</t>
  </si>
  <si>
    <t>Операторы</t>
  </si>
  <si>
    <t>Алибек</t>
  </si>
  <si>
    <t>Общая сумма:</t>
  </si>
  <si>
    <t>Ануар</t>
  </si>
  <si>
    <t>Администратор</t>
  </si>
  <si>
    <t>Дильназ</t>
  </si>
  <si>
    <t>Управляющий</t>
  </si>
  <si>
    <t>Асель</t>
  </si>
  <si>
    <t>БАР</t>
  </si>
  <si>
    <t>№</t>
  </si>
  <si>
    <t>Товар</t>
  </si>
  <si>
    <t>Количество</t>
  </si>
  <si>
    <t>QR</t>
  </si>
  <si>
    <t>Фьюс литр</t>
  </si>
  <si>
    <t>фанта литр</t>
  </si>
  <si>
    <t>баунти</t>
  </si>
  <si>
    <t>спрайт литр</t>
  </si>
  <si>
    <t>ИТОГО</t>
  </si>
  <si>
    <t>Имя Оператора</t>
  </si>
  <si>
    <t>мин</t>
  </si>
  <si>
    <t>Алибек, Ануар</t>
  </si>
  <si>
    <t>sports</t>
  </si>
  <si>
    <t>Дария</t>
  </si>
  <si>
    <t>Айкумис</t>
  </si>
  <si>
    <t>Димаш</t>
  </si>
  <si>
    <t>Евгении</t>
  </si>
  <si>
    <t>Венера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</si>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</sst>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&lt;=9999999]###\-####;\(###\)\ ###\-####"/>
    <numFmt numFmtId="165" formatCode="d-m"/>
    <numFmt numFmtId="166" formatCode="d,m,yy"/>
    <numFmt numFmtId="167" formatCode="dd.mm.yyyy"/>
  </numFmts>
  <fonts count="21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color rgb="FF000000"/>
      <name val="Calibri"/>
    </font>
    <font>
      <b/>
      <strike/>
      <sz val="11.0"/>
      <color rgb="FFFF0000"/>
      <name val="Calibri"/>
    </font>
    <font>
      <strike/>
      <sz val="11.0"/>
      <color theme="1"/>
      <name val="Calibri"/>
    </font>
    <font>
      <b/>
      <sz val="11.0"/>
      <color rgb="FF000000"/>
      <name val="Calibri"/>
    </font>
    <font>
      <b/>
      <sz val="11.0"/>
      <color rgb="FFFF0000"/>
      <name val="Calibri"/>
    </font>
    <font>
      <sz val="11.0"/>
      <color rgb="FFFF0000"/>
      <name val="Calibri"/>
    </font>
    <font>
      <sz val="11.0"/>
      <color rgb="FF000000"/>
      <name val="Calibri"/>
    </font>
    <font>
      <b/>
      <color rgb="FFFF0000"/>
      <name val="Calibri"/>
    </font>
    <font>
      <color theme="1"/>
      <name val="Calibri"/>
      <scheme val="minor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Arial"/>
    </font>
    <font>
      <sz val="11.0"/>
      <color rgb="FF000000"/>
      <name val="Docs-Calibri"/>
    </font>
    <font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/>
    </xf>
    <xf borderId="6" fillId="0" fontId="3" numFmtId="0" xfId="0" applyBorder="1" applyFont="1"/>
    <xf borderId="6" fillId="0" fontId="3" numFmtId="164" xfId="0" applyAlignment="1" applyBorder="1" applyFont="1" applyNumberFormat="1">
      <alignment horizontal="center"/>
    </xf>
    <xf borderId="6" fillId="0" fontId="3" numFmtId="3" xfId="0" applyBorder="1" applyFont="1" applyNumberFormat="1"/>
    <xf borderId="6" fillId="0" fontId="3" numFmtId="14" xfId="0" applyBorder="1" applyFont="1" applyNumberFormat="1"/>
    <xf borderId="6" fillId="2" fontId="3" numFmtId="0" xfId="0" applyBorder="1" applyFill="1" applyFont="1"/>
    <xf borderId="6" fillId="3" fontId="3" numFmtId="3" xfId="0" applyBorder="1" applyFill="1" applyFont="1" applyNumberFormat="1"/>
    <xf borderId="6" fillId="2" fontId="3" numFmtId="3" xfId="0" applyBorder="1" applyFont="1" applyNumberFormat="1"/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6" fillId="3" fontId="3" numFmtId="3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6" fillId="2" fontId="5" numFmtId="164" xfId="0" applyAlignment="1" applyBorder="1" applyFont="1" applyNumberFormat="1">
      <alignment horizontal="center" readingOrder="0"/>
    </xf>
    <xf borderId="6" fillId="0" fontId="3" numFmtId="3" xfId="0" applyAlignment="1" applyBorder="1" applyFont="1" applyNumberFormat="1">
      <alignment readingOrder="0"/>
    </xf>
    <xf borderId="6" fillId="0" fontId="3" numFmtId="14" xfId="0" applyAlignment="1" applyBorder="1" applyFont="1" applyNumberFormat="1">
      <alignment readingOrder="0"/>
    </xf>
    <xf borderId="6" fillId="0" fontId="3" numFmtId="165" xfId="0" applyAlignment="1" applyBorder="1" applyFont="1" applyNumberFormat="1">
      <alignment readingOrder="0"/>
    </xf>
    <xf borderId="6" fillId="0" fontId="3" numFmtId="164" xfId="0" applyAlignment="1" applyBorder="1" applyFont="1" applyNumberFormat="1">
      <alignment horizontal="center" readingOrder="0"/>
    </xf>
    <xf borderId="6" fillId="0" fontId="6" numFmtId="0" xfId="0" applyAlignment="1" applyBorder="1" applyFont="1">
      <alignment horizontal="center"/>
    </xf>
    <xf borderId="6" fillId="0" fontId="7" numFmtId="0" xfId="0" applyBorder="1" applyFont="1"/>
    <xf borderId="6" fillId="0" fontId="7" numFmtId="164" xfId="0" applyAlignment="1" applyBorder="1" applyFont="1" applyNumberFormat="1">
      <alignment horizontal="center"/>
    </xf>
    <xf borderId="6" fillId="0" fontId="8" numFmtId="0" xfId="0" applyBorder="1" applyFont="1"/>
    <xf borderId="6" fillId="0" fontId="9" numFmtId="0" xfId="0" applyAlignment="1" applyBorder="1" applyFont="1">
      <alignment horizontal="center"/>
    </xf>
    <xf borderId="6" fillId="2" fontId="3" numFmtId="9" xfId="0" applyAlignment="1" applyBorder="1" applyFont="1" applyNumberFormat="1">
      <alignment readingOrder="0"/>
    </xf>
    <xf borderId="6" fillId="0" fontId="3" numFmtId="166" xfId="0" applyBorder="1" applyFont="1" applyNumberFormat="1"/>
    <xf borderId="6" fillId="0" fontId="3" numFmtId="20" xfId="0" applyAlignment="1" applyBorder="1" applyFont="1" applyNumberFormat="1">
      <alignment horizontal="center" readingOrder="0" vertical="bottom"/>
    </xf>
    <xf borderId="3" fillId="0" fontId="3" numFmtId="0" xfId="0" applyAlignment="1" applyBorder="1" applyFont="1">
      <alignment horizontal="right" readingOrder="0" vertical="bottom"/>
    </xf>
    <xf borderId="3" fillId="0" fontId="3" numFmtId="0" xfId="0" applyAlignment="1" applyBorder="1" applyFont="1">
      <alignment readingOrder="0" vertical="bottom"/>
    </xf>
    <xf borderId="3" fillId="0" fontId="3" numFmtId="164" xfId="0" applyAlignment="1" applyBorder="1" applyFont="1" applyNumberFormat="1">
      <alignment horizontal="center" readingOrder="0" vertical="bottom"/>
    </xf>
    <xf borderId="3" fillId="0" fontId="3" numFmtId="0" xfId="0" applyAlignment="1" applyBorder="1" applyFont="1">
      <alignment vertical="bottom"/>
    </xf>
    <xf borderId="3" fillId="0" fontId="3" numFmtId="3" xfId="0" applyAlignment="1" applyBorder="1" applyFont="1" applyNumberFormat="1">
      <alignment horizontal="right" vertical="bottom"/>
    </xf>
    <xf borderId="3" fillId="0" fontId="3" numFmtId="14" xfId="0" applyAlignment="1" applyBorder="1" applyFont="1" applyNumberFormat="1">
      <alignment horizontal="right" vertical="bottom"/>
    </xf>
    <xf borderId="6" fillId="3" fontId="10" numFmtId="3" xfId="0" applyAlignment="1" applyBorder="1" applyFont="1" applyNumberFormat="1">
      <alignment readingOrder="0"/>
    </xf>
    <xf borderId="6" fillId="0" fontId="3" numFmtId="0" xfId="0" applyAlignment="1" applyBorder="1" applyFont="1">
      <alignment horizontal="center"/>
    </xf>
    <xf borderId="0" fillId="2" fontId="11" numFmtId="0" xfId="0" applyAlignment="1" applyFont="1">
      <alignment horizontal="left"/>
    </xf>
    <xf borderId="6" fillId="2" fontId="3" numFmtId="14" xfId="0" applyBorder="1" applyFont="1" applyNumberFormat="1"/>
    <xf borderId="6" fillId="2" fontId="3" numFmtId="9" xfId="0" applyBorder="1" applyFont="1" applyNumberFormat="1"/>
    <xf borderId="6" fillId="2" fontId="9" numFmtId="3" xfId="0" applyBorder="1" applyFont="1" applyNumberFormat="1"/>
    <xf borderId="0" fillId="0" fontId="12" numFmtId="0" xfId="0" applyFont="1"/>
    <xf borderId="6" fillId="0" fontId="10" numFmtId="0" xfId="0" applyAlignment="1" applyBorder="1" applyFont="1">
      <alignment readingOrder="0"/>
    </xf>
    <xf borderId="6" fillId="2" fontId="3" numFmtId="3" xfId="0" applyAlignment="1" applyBorder="1" applyFont="1" applyNumberFormat="1">
      <alignment readingOrder="0"/>
    </xf>
    <xf borderId="6" fillId="2" fontId="3" numFmtId="14" xfId="0" applyAlignment="1" applyBorder="1" applyFont="1" applyNumberFormat="1">
      <alignment readingOrder="0"/>
    </xf>
    <xf borderId="0" fillId="0" fontId="13" numFmtId="20" xfId="0" applyAlignment="1" applyFont="1" applyNumberFormat="1">
      <alignment horizontal="center" readingOrder="0"/>
    </xf>
    <xf borderId="6" fillId="0" fontId="3" numFmtId="164" xfId="0" applyBorder="1" applyFont="1" applyNumberFormat="1"/>
    <xf borderId="6" fillId="0" fontId="3" numFmtId="0" xfId="0" applyAlignment="1" applyBorder="1" applyFont="1">
      <alignment horizontal="left" readingOrder="0"/>
    </xf>
    <xf borderId="6" fillId="0" fontId="3" numFmtId="9" xfId="0" applyAlignment="1" applyBorder="1" applyFont="1" applyNumberFormat="1">
      <alignment readingOrder="0"/>
    </xf>
    <xf borderId="6" fillId="0" fontId="3" numFmtId="20" xfId="0" applyBorder="1" applyFont="1" applyNumberFormat="1"/>
    <xf borderId="6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14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" fillId="0" fontId="3" numFmtId="0" xfId="0" applyAlignment="1" applyBorder="1" applyFont="1">
      <alignment horizontal="center" readingOrder="0"/>
    </xf>
    <xf borderId="10" fillId="0" fontId="15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5" numFmtId="3" xfId="0" applyAlignment="1" applyBorder="1" applyFont="1" applyNumberFormat="1">
      <alignment horizontal="right" vertical="top"/>
    </xf>
    <xf borderId="7" fillId="0" fontId="15" numFmtId="3" xfId="0" applyAlignment="1" applyBorder="1" applyFont="1" applyNumberFormat="1">
      <alignment horizontal="right" vertical="top"/>
    </xf>
    <xf borderId="10" fillId="0" fontId="15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16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/>
    </xf>
    <xf borderId="6" fillId="2" fontId="3" numFmtId="0" xfId="0" applyAlignment="1" applyBorder="1" applyFont="1">
      <alignment horizontal="center" vertical="center"/>
    </xf>
    <xf borderId="6" fillId="0" fontId="17" numFmtId="0" xfId="0" applyBorder="1" applyFont="1"/>
    <xf borderId="6" fillId="0" fontId="17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6" fillId="0" fontId="3" numFmtId="20" xfId="0" applyAlignment="1" applyBorder="1" applyFont="1" applyNumberFormat="1">
      <alignment horizontal="right" readingOrder="0" vertical="bottom"/>
    </xf>
    <xf borderId="6" fillId="0" fontId="3" numFmtId="0" xfId="0" applyAlignment="1" applyBorder="1" applyFont="1">
      <alignment horizontal="right" readingOrder="0" vertical="bottom"/>
    </xf>
    <xf borderId="7" fillId="0" fontId="3" numFmtId="0" xfId="0" applyAlignment="1" applyBorder="1" applyFont="1">
      <alignment readingOrder="0" vertical="bottom"/>
    </xf>
    <xf borderId="7" fillId="0" fontId="3" numFmtId="3" xfId="0" applyAlignment="1" applyBorder="1" applyFont="1" applyNumberFormat="1">
      <alignment horizontal="right" readingOrder="0" vertical="bottom"/>
    </xf>
    <xf borderId="7" fillId="0" fontId="3" numFmtId="3" xfId="0" applyAlignment="1" applyBorder="1" applyFont="1" applyNumberFormat="1">
      <alignment vertical="bottom"/>
    </xf>
    <xf borderId="6" fillId="0" fontId="3" numFmtId="20" xfId="0" applyAlignment="1" applyBorder="1" applyFont="1" applyNumberFormat="1">
      <alignment horizontal="right" vertical="bottom"/>
    </xf>
    <xf borderId="6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5" fillId="0" fontId="3" numFmtId="20" xfId="0" applyAlignment="1" applyBorder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5" fillId="0" fontId="3" numFmtId="20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8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5" numFmtId="0" xfId="0" applyAlignment="1" applyBorder="1" applyFont="1">
      <alignment horizontal="center" vertical="bottom"/>
    </xf>
    <xf borderId="11" fillId="0" fontId="15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6" fillId="3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center" readingOrder="0"/>
    </xf>
    <xf borderId="11" fillId="2" fontId="19" numFmtId="164" xfId="0" applyAlignment="1" applyBorder="1" applyFont="1" applyNumberFormat="1">
      <alignment horizontal="center" readingOrder="0"/>
    </xf>
    <xf borderId="6" fillId="0" fontId="3" numFmtId="167" xfId="0" applyAlignment="1" applyBorder="1" applyFont="1" applyNumberFormat="1">
      <alignment readingOrder="0"/>
    </xf>
    <xf borderId="0" fillId="2" fontId="11" numFmtId="167" xfId="0" applyAlignment="1" applyFont="1" applyNumberFormat="1">
      <alignment horizontal="right" readingOrder="0"/>
    </xf>
    <xf borderId="11" fillId="2" fontId="5" numFmtId="49" xfId="0" applyAlignment="1" applyBorder="1" applyFont="1" applyNumberFormat="1">
      <alignment horizontal="center" readingOrder="0"/>
    </xf>
    <xf borderId="11" fillId="2" fontId="20" numFmtId="164" xfId="0" applyAlignment="1" applyBorder="1" applyFont="1" applyNumberFormat="1">
      <alignment horizontal="center" readingOrder="0"/>
    </xf>
    <xf borderId="1" fillId="2" fontId="3" numFmtId="164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/>
    </xf>
    <xf borderId="1" fillId="2" fontId="3" numFmtId="164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1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3"/>
      <c r="I2" s="6" t="s">
        <v>7</v>
      </c>
      <c r="J2" s="7" t="s">
        <v>8</v>
      </c>
      <c r="K2" s="3"/>
      <c r="L2" s="7" t="s">
        <v>9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9</v>
      </c>
      <c r="H3" s="10" t="s">
        <v>10</v>
      </c>
      <c r="I3" s="9"/>
      <c r="J3" s="10" t="s">
        <v>11</v>
      </c>
      <c r="K3" s="10" t="s">
        <v>9</v>
      </c>
      <c r="L3" s="10" t="s">
        <v>12</v>
      </c>
      <c r="M3" s="10" t="s">
        <v>13</v>
      </c>
      <c r="N3" s="10" t="s">
        <v>14</v>
      </c>
      <c r="O3" s="8"/>
      <c r="P3" s="8"/>
    </row>
    <row r="4">
      <c r="A4" s="11"/>
      <c r="B4" s="12"/>
      <c r="C4" s="12"/>
      <c r="D4" s="12"/>
      <c r="E4" s="13"/>
      <c r="F4" s="12"/>
      <c r="G4" s="14"/>
      <c r="H4" s="15"/>
      <c r="I4" s="12"/>
      <c r="J4" s="16"/>
      <c r="K4" s="17"/>
      <c r="L4" s="17"/>
      <c r="M4" s="18"/>
      <c r="N4" s="14"/>
    </row>
    <row r="5">
      <c r="A5" s="19">
        <v>0.6388888888888888</v>
      </c>
      <c r="B5" s="20">
        <v>1.0</v>
      </c>
      <c r="C5" s="20">
        <v>6.0</v>
      </c>
      <c r="D5" s="20" t="s">
        <v>15</v>
      </c>
      <c r="E5" s="13"/>
      <c r="F5" s="20" t="s">
        <v>16</v>
      </c>
      <c r="G5" s="14"/>
      <c r="H5" s="15"/>
      <c r="I5" s="20" t="s">
        <v>17</v>
      </c>
      <c r="J5" s="16"/>
      <c r="K5" s="17"/>
      <c r="L5" s="21">
        <v>4200.0</v>
      </c>
      <c r="M5" s="18"/>
      <c r="N5" s="14"/>
    </row>
    <row r="6">
      <c r="A6" s="11"/>
      <c r="B6" s="12"/>
      <c r="C6" s="12"/>
      <c r="D6" s="12"/>
      <c r="E6" s="13"/>
      <c r="F6" s="12"/>
      <c r="G6" s="14"/>
      <c r="H6" s="15"/>
      <c r="I6" s="12"/>
      <c r="J6" s="16"/>
      <c r="K6" s="17"/>
      <c r="L6" s="17"/>
      <c r="M6" s="18"/>
      <c r="N6" s="14"/>
    </row>
    <row r="7" ht="16.5" customHeight="1">
      <c r="A7" s="19">
        <v>0.7083333333333334</v>
      </c>
      <c r="B7" s="20">
        <v>1.0</v>
      </c>
      <c r="C7" s="20">
        <v>20.0</v>
      </c>
      <c r="D7" s="22" t="s">
        <v>18</v>
      </c>
      <c r="E7" s="23">
        <v>8.7010706104E10</v>
      </c>
      <c r="F7" s="20" t="s">
        <v>19</v>
      </c>
      <c r="G7" s="24">
        <v>1000.0</v>
      </c>
      <c r="H7" s="25">
        <v>45387.0</v>
      </c>
      <c r="I7" s="20" t="s">
        <v>17</v>
      </c>
      <c r="J7" s="16"/>
      <c r="K7" s="17"/>
      <c r="L7" s="21">
        <v>4000.0</v>
      </c>
      <c r="M7" s="18"/>
      <c r="N7" s="14"/>
    </row>
    <row r="8">
      <c r="A8" s="19">
        <v>0.7083333333333334</v>
      </c>
      <c r="B8" s="20">
        <v>5.0</v>
      </c>
      <c r="C8" s="26">
        <v>11299.0</v>
      </c>
      <c r="D8" s="20" t="s">
        <v>20</v>
      </c>
      <c r="E8" s="27">
        <v>8.7783349937E10</v>
      </c>
      <c r="F8" s="20" t="s">
        <v>21</v>
      </c>
      <c r="G8" s="24">
        <v>5000.0</v>
      </c>
      <c r="H8" s="25">
        <v>45387.0</v>
      </c>
      <c r="I8" s="20" t="s">
        <v>22</v>
      </c>
      <c r="J8" s="16"/>
      <c r="K8" s="17"/>
      <c r="L8" s="21">
        <v>36800.0</v>
      </c>
      <c r="M8" s="18"/>
      <c r="N8" s="14"/>
    </row>
    <row r="9" ht="18.0" customHeight="1">
      <c r="A9" s="28"/>
      <c r="B9" s="29"/>
      <c r="C9" s="29"/>
      <c r="D9" s="12"/>
      <c r="E9" s="30"/>
      <c r="F9" s="31"/>
      <c r="G9" s="14"/>
      <c r="H9" s="15"/>
      <c r="I9" s="12"/>
      <c r="J9" s="16"/>
      <c r="K9" s="17"/>
      <c r="L9" s="17"/>
      <c r="M9" s="18"/>
      <c r="N9" s="14"/>
    </row>
    <row r="10" ht="15.75" customHeight="1">
      <c r="A10" s="32"/>
      <c r="B10" s="12"/>
      <c r="C10" s="12"/>
      <c r="D10" s="12"/>
      <c r="E10" s="13"/>
      <c r="F10" s="12"/>
      <c r="G10" s="14"/>
      <c r="H10" s="15"/>
      <c r="I10" s="12"/>
      <c r="J10" s="16"/>
      <c r="K10" s="17"/>
      <c r="L10" s="17"/>
      <c r="M10" s="18"/>
      <c r="N10" s="14"/>
    </row>
    <row r="11">
      <c r="A11" s="19">
        <v>0.7916666666666666</v>
      </c>
      <c r="B11" s="20">
        <v>1.0</v>
      </c>
      <c r="C11" s="20">
        <v>20.0</v>
      </c>
      <c r="D11" s="20" t="s">
        <v>23</v>
      </c>
      <c r="E11" s="27">
        <v>8.7053257401E10</v>
      </c>
      <c r="F11" s="20" t="s">
        <v>24</v>
      </c>
      <c r="G11" s="24">
        <v>1000.0</v>
      </c>
      <c r="H11" s="25">
        <v>45387.0</v>
      </c>
      <c r="I11" s="20" t="s">
        <v>22</v>
      </c>
      <c r="J11" s="33">
        <v>0.15</v>
      </c>
      <c r="K11" s="21">
        <v>960.0</v>
      </c>
      <c r="L11" s="21">
        <v>4400.0</v>
      </c>
      <c r="M11" s="18"/>
      <c r="N11" s="14"/>
    </row>
    <row r="12">
      <c r="A12" s="11"/>
      <c r="B12" s="12"/>
      <c r="C12" s="34"/>
      <c r="D12" s="12"/>
      <c r="E12" s="13"/>
      <c r="F12" s="12"/>
      <c r="G12" s="14"/>
      <c r="H12" s="15"/>
      <c r="I12" s="12"/>
      <c r="J12" s="16"/>
      <c r="K12" s="17"/>
      <c r="L12" s="17"/>
      <c r="M12" s="18"/>
      <c r="N12" s="14"/>
    </row>
    <row r="13">
      <c r="A13" s="35">
        <v>0.8333333333333334</v>
      </c>
      <c r="B13" s="36">
        <v>1.0</v>
      </c>
      <c r="C13" s="36">
        <v>30.0</v>
      </c>
      <c r="D13" s="37" t="s">
        <v>25</v>
      </c>
      <c r="E13" s="38">
        <v>8.701147575E10</v>
      </c>
      <c r="F13" s="39"/>
      <c r="G13" s="40"/>
      <c r="H13" s="41"/>
      <c r="I13" s="37" t="s">
        <v>22</v>
      </c>
      <c r="J13" s="16"/>
      <c r="K13" s="17"/>
      <c r="L13" s="42" t="s">
        <v>26</v>
      </c>
      <c r="M13" s="18"/>
      <c r="N13" s="14"/>
    </row>
    <row r="14">
      <c r="A14" s="43"/>
      <c r="B14" s="12"/>
      <c r="C14" s="12"/>
      <c r="D14" s="44"/>
      <c r="E14" s="13"/>
      <c r="F14" s="12"/>
      <c r="G14" s="18"/>
      <c r="H14" s="45"/>
      <c r="I14" s="12"/>
      <c r="J14" s="46"/>
      <c r="K14" s="17"/>
      <c r="L14" s="17"/>
      <c r="M14" s="18"/>
      <c r="N14" s="14"/>
    </row>
    <row r="15">
      <c r="A15" s="43"/>
      <c r="B15" s="12"/>
      <c r="C15" s="12"/>
      <c r="D15" s="12"/>
      <c r="E15" s="13"/>
      <c r="F15" s="12"/>
      <c r="G15" s="47"/>
      <c r="H15" s="45"/>
      <c r="I15" s="12"/>
      <c r="J15" s="16"/>
      <c r="K15" s="17"/>
      <c r="L15" s="17"/>
      <c r="M15" s="18"/>
      <c r="N15" s="14"/>
      <c r="O15" s="48"/>
    </row>
    <row r="16">
      <c r="A16" s="19">
        <v>0.875</v>
      </c>
      <c r="B16" s="26">
        <v>45447.0</v>
      </c>
      <c r="C16" s="20">
        <v>20.0</v>
      </c>
      <c r="D16" s="20" t="s">
        <v>27</v>
      </c>
      <c r="E16" s="27">
        <v>8.7002124379E10</v>
      </c>
      <c r="F16" s="49" t="s">
        <v>28</v>
      </c>
      <c r="G16" s="50">
        <v>5000.0</v>
      </c>
      <c r="H16" s="51">
        <v>45387.0</v>
      </c>
      <c r="I16" s="20" t="s">
        <v>22</v>
      </c>
      <c r="J16" s="16"/>
      <c r="K16" s="17"/>
      <c r="L16" s="17"/>
      <c r="M16" s="18"/>
      <c r="N16" s="14"/>
    </row>
    <row r="17">
      <c r="A17" s="43"/>
      <c r="B17" s="12"/>
      <c r="C17" s="12"/>
      <c r="D17" s="12"/>
      <c r="E17" s="13"/>
      <c r="F17" s="12"/>
      <c r="G17" s="18"/>
      <c r="H17" s="45"/>
      <c r="I17" s="12"/>
      <c r="J17" s="16"/>
      <c r="K17" s="17"/>
      <c r="L17" s="17"/>
      <c r="M17" s="18"/>
      <c r="N17" s="14"/>
    </row>
    <row r="18">
      <c r="A18" s="19">
        <v>0.8888888888888888</v>
      </c>
      <c r="B18" s="20">
        <v>2.0</v>
      </c>
      <c r="C18" s="20">
        <v>20.0</v>
      </c>
      <c r="D18" s="20" t="s">
        <v>29</v>
      </c>
      <c r="E18" s="27">
        <v>8.775000407E10</v>
      </c>
      <c r="F18" s="20" t="s">
        <v>30</v>
      </c>
      <c r="G18" s="50">
        <v>2000.0</v>
      </c>
      <c r="H18" s="51">
        <v>45387.0</v>
      </c>
      <c r="I18" s="20" t="s">
        <v>17</v>
      </c>
      <c r="J18" s="16"/>
      <c r="K18" s="17"/>
      <c r="L18" s="21"/>
      <c r="M18" s="50">
        <v>6400.0</v>
      </c>
      <c r="N18" s="14"/>
    </row>
    <row r="19">
      <c r="A19" s="11"/>
      <c r="B19" s="12"/>
      <c r="C19" s="12"/>
      <c r="D19" s="12"/>
      <c r="E19" s="13"/>
      <c r="F19" s="12"/>
      <c r="G19" s="18"/>
      <c r="H19" s="45"/>
      <c r="I19" s="12"/>
      <c r="J19" s="16"/>
      <c r="K19" s="17"/>
      <c r="L19" s="17"/>
      <c r="M19" s="18"/>
      <c r="N19" s="14"/>
    </row>
    <row r="20" ht="14.25" customHeight="1">
      <c r="A20" s="19">
        <v>0.9166666666666666</v>
      </c>
      <c r="B20" s="20">
        <v>10.0</v>
      </c>
      <c r="C20" s="20">
        <v>40.0</v>
      </c>
      <c r="D20" s="20" t="s">
        <v>31</v>
      </c>
      <c r="E20" s="27">
        <v>8.7029142118E10</v>
      </c>
      <c r="F20" s="20" t="s">
        <v>32</v>
      </c>
      <c r="G20" s="50">
        <v>15000.0</v>
      </c>
      <c r="H20" s="51">
        <v>45387.0</v>
      </c>
      <c r="I20" s="20" t="s">
        <v>22</v>
      </c>
      <c r="J20" s="33">
        <v>0.2</v>
      </c>
      <c r="K20" s="21">
        <v>14000.0</v>
      </c>
      <c r="L20" s="21">
        <v>41000.0</v>
      </c>
      <c r="M20" s="18"/>
      <c r="N20" s="14"/>
    </row>
    <row r="21">
      <c r="A21" s="43"/>
      <c r="B21" s="12"/>
      <c r="C21" s="12"/>
      <c r="D21" s="12"/>
      <c r="E21" s="13"/>
      <c r="F21" s="12"/>
      <c r="G21" s="14"/>
      <c r="H21" s="15"/>
      <c r="I21" s="12"/>
      <c r="J21" s="16"/>
      <c r="K21" s="17"/>
      <c r="L21" s="17"/>
      <c r="M21" s="18"/>
      <c r="N21" s="14"/>
    </row>
    <row r="22" ht="15.75" customHeight="1">
      <c r="A22" s="52">
        <v>0.9791666666666666</v>
      </c>
      <c r="B22" s="20">
        <v>3.0</v>
      </c>
      <c r="C22" s="20">
        <v>20.0</v>
      </c>
      <c r="D22" s="20" t="s">
        <v>15</v>
      </c>
      <c r="E22" s="13"/>
      <c r="F22" s="20" t="s">
        <v>19</v>
      </c>
      <c r="G22" s="14"/>
      <c r="H22" s="15"/>
      <c r="I22" s="20" t="s">
        <v>17</v>
      </c>
      <c r="J22" s="16"/>
      <c r="K22" s="17"/>
      <c r="L22" s="21">
        <v>20800.0</v>
      </c>
      <c r="M22" s="18"/>
      <c r="N22" s="24"/>
    </row>
    <row r="23" ht="15.75" customHeight="1">
      <c r="A23" s="11"/>
      <c r="B23" s="12"/>
      <c r="C23" s="12"/>
      <c r="D23" s="12"/>
      <c r="E23" s="53"/>
      <c r="F23" s="12"/>
      <c r="G23" s="14"/>
      <c r="H23" s="15"/>
      <c r="I23" s="12"/>
      <c r="J23" s="16"/>
      <c r="K23" s="17"/>
      <c r="L23" s="17"/>
      <c r="M23" s="18"/>
      <c r="N23" s="14"/>
    </row>
    <row r="24" ht="15.75" customHeight="1">
      <c r="A24" s="19">
        <v>0.0</v>
      </c>
      <c r="B24" s="20">
        <v>6.0</v>
      </c>
      <c r="C24" s="20">
        <v>20.0</v>
      </c>
      <c r="D24" s="54" t="s">
        <v>15</v>
      </c>
      <c r="E24" s="53"/>
      <c r="F24" s="20" t="s">
        <v>19</v>
      </c>
      <c r="G24" s="14"/>
      <c r="H24" s="15"/>
      <c r="I24" s="20" t="s">
        <v>17</v>
      </c>
      <c r="J24" s="55">
        <v>0.1</v>
      </c>
      <c r="K24" s="21">
        <v>3000.0</v>
      </c>
      <c r="L24" s="21">
        <v>27000.0</v>
      </c>
      <c r="M24" s="18"/>
      <c r="N24" s="14"/>
    </row>
    <row r="25" ht="15.75" customHeight="1">
      <c r="A25" s="11"/>
      <c r="B25" s="12"/>
      <c r="C25" s="12"/>
      <c r="D25" s="12"/>
      <c r="E25" s="53"/>
      <c r="F25" s="12"/>
      <c r="G25" s="14"/>
      <c r="H25" s="15"/>
      <c r="I25" s="12"/>
      <c r="J25" s="12"/>
      <c r="K25" s="17"/>
      <c r="L25" s="17"/>
      <c r="M25" s="14"/>
      <c r="N25" s="14"/>
    </row>
    <row r="26" ht="15.75" customHeight="1">
      <c r="A26" s="56"/>
      <c r="B26" s="12"/>
      <c r="C26" s="12"/>
      <c r="D26" s="12"/>
      <c r="E26" s="53"/>
      <c r="F26" s="12"/>
      <c r="G26" s="14"/>
      <c r="H26" s="15"/>
      <c r="I26" s="12"/>
      <c r="J26" s="12"/>
      <c r="K26" s="17"/>
      <c r="L26" s="17"/>
      <c r="M26" s="14"/>
      <c r="N26" s="14"/>
    </row>
    <row r="27" ht="15.75" customHeight="1">
      <c r="A27" s="56"/>
      <c r="B27" s="12"/>
      <c r="C27" s="12"/>
      <c r="D27" s="12"/>
      <c r="E27" s="53"/>
      <c r="F27" s="12"/>
      <c r="G27" s="14"/>
      <c r="H27" s="15"/>
      <c r="I27" s="12"/>
      <c r="J27" s="12"/>
      <c r="K27" s="17"/>
      <c r="L27" s="17"/>
      <c r="M27" s="14"/>
      <c r="N27" s="14"/>
    </row>
    <row r="28" ht="15.75" customHeight="1">
      <c r="A28" s="56"/>
      <c r="B28" s="12"/>
      <c r="C28" s="12"/>
      <c r="D28" s="12"/>
      <c r="E28" s="53"/>
      <c r="F28" s="12"/>
      <c r="G28" s="14"/>
      <c r="H28" s="15"/>
      <c r="I28" s="12"/>
      <c r="J28" s="12"/>
      <c r="K28" s="14"/>
      <c r="L28" s="14"/>
      <c r="M28" s="14"/>
      <c r="N28" s="14"/>
    </row>
    <row r="29" ht="15.75" customHeight="1">
      <c r="A29" s="56"/>
      <c r="B29" s="12"/>
      <c r="C29" s="12"/>
      <c r="D29" s="12"/>
      <c r="E29" s="53"/>
      <c r="F29" s="12"/>
      <c r="G29" s="14"/>
      <c r="H29" s="15"/>
      <c r="I29" s="12"/>
      <c r="J29" s="12"/>
      <c r="K29" s="14"/>
      <c r="L29" s="14"/>
      <c r="M29" s="14"/>
      <c r="N29" s="14"/>
    </row>
    <row r="30" ht="15.75" customHeight="1">
      <c r="A30" s="56"/>
      <c r="B30" s="12"/>
      <c r="C30" s="12"/>
      <c r="D30" s="12"/>
      <c r="E30" s="53"/>
      <c r="F30" s="12"/>
      <c r="G30" s="14"/>
      <c r="H30" s="15"/>
      <c r="I30" s="12"/>
      <c r="J30" s="12"/>
      <c r="K30" s="14"/>
      <c r="L30" s="14"/>
      <c r="M30" s="14"/>
      <c r="N30" s="14"/>
    </row>
    <row r="31" ht="15.75" customHeight="1">
      <c r="A31" s="56"/>
      <c r="B31" s="12"/>
      <c r="C31" s="12"/>
      <c r="D31" s="12"/>
      <c r="E31" s="53"/>
      <c r="F31" s="12"/>
      <c r="G31" s="14"/>
      <c r="H31" s="15"/>
      <c r="I31" s="12"/>
      <c r="J31" s="12"/>
      <c r="K31" s="14"/>
      <c r="L31" s="14"/>
      <c r="M31" s="14"/>
      <c r="N31" s="14"/>
    </row>
    <row r="32" ht="15.75" customHeight="1">
      <c r="A32" s="56"/>
      <c r="B32" s="12"/>
      <c r="C32" s="12"/>
      <c r="D32" s="12"/>
      <c r="E32" s="53"/>
      <c r="F32" s="12"/>
      <c r="G32" s="14"/>
      <c r="H32" s="15"/>
      <c r="I32" s="12"/>
      <c r="J32" s="12"/>
      <c r="K32" s="14"/>
      <c r="L32" s="57"/>
      <c r="M32" s="58"/>
      <c r="N32" s="58"/>
    </row>
    <row r="33" ht="15.75" customHeight="1">
      <c r="A33" s="59"/>
      <c r="B33" s="2"/>
      <c r="C33" s="2"/>
      <c r="D33" s="2"/>
      <c r="E33" s="2"/>
      <c r="F33" s="2"/>
      <c r="G33" s="2"/>
      <c r="H33" s="2"/>
      <c r="I33" s="2"/>
      <c r="J33" s="3"/>
      <c r="K33" s="60"/>
      <c r="L33" s="61">
        <f t="shared" ref="L33:N33" si="1">SUM(L4:L32)</f>
        <v>138200</v>
      </c>
      <c r="M33" s="62">
        <f t="shared" si="1"/>
        <v>6400</v>
      </c>
      <c r="N33" s="62">
        <f t="shared" si="1"/>
        <v>0</v>
      </c>
    </row>
    <row r="34" ht="15.75" customHeight="1">
      <c r="A34" s="59" t="s">
        <v>6</v>
      </c>
      <c r="B34" s="2"/>
      <c r="C34" s="2"/>
      <c r="D34" s="2"/>
      <c r="E34" s="2"/>
      <c r="F34" s="2"/>
      <c r="G34" s="2"/>
      <c r="H34" s="2"/>
      <c r="I34" s="2"/>
      <c r="J34" s="3"/>
      <c r="K34" s="60"/>
      <c r="L34" s="61">
        <f>'Предоплата'!H32</f>
        <v>134600</v>
      </c>
      <c r="M34" s="62">
        <f>'Предоплата'!I32</f>
        <v>0</v>
      </c>
      <c r="N34" s="62">
        <f>'Предоплата'!J32</f>
        <v>0</v>
      </c>
    </row>
    <row r="35" ht="15.75" customHeight="1">
      <c r="A35" s="59" t="s">
        <v>33</v>
      </c>
      <c r="B35" s="2"/>
      <c r="C35" s="2"/>
      <c r="D35" s="2"/>
      <c r="E35" s="2"/>
      <c r="F35" s="2"/>
      <c r="G35" s="2"/>
      <c r="H35" s="2"/>
      <c r="I35" s="2"/>
      <c r="J35" s="3"/>
      <c r="K35" s="60"/>
      <c r="L35" s="63">
        <f>'Бар'!D34</f>
        <v>4500</v>
      </c>
      <c r="M35" s="62">
        <f>'Бар'!E34</f>
        <v>0</v>
      </c>
      <c r="N35" s="62">
        <f>'Бар'!F34</f>
        <v>0</v>
      </c>
    </row>
    <row r="36" ht="15.75" customHeight="1">
      <c r="A36" s="64" t="s">
        <v>34</v>
      </c>
      <c r="B36" s="65"/>
      <c r="C36" s="66" t="s">
        <v>35</v>
      </c>
      <c r="D36" s="2"/>
      <c r="E36" s="2"/>
      <c r="F36" s="2"/>
      <c r="G36" s="2"/>
      <c r="H36" s="2"/>
      <c r="I36" s="2"/>
      <c r="J36" s="3"/>
      <c r="K36" s="43"/>
      <c r="L36" s="67" t="s">
        <v>36</v>
      </c>
      <c r="M36" s="68"/>
      <c r="N36" s="69"/>
    </row>
    <row r="37" ht="15.75" customHeight="1">
      <c r="A37" s="70"/>
      <c r="B37" s="69"/>
      <c r="C37" s="66" t="s">
        <v>37</v>
      </c>
      <c r="D37" s="2"/>
      <c r="E37" s="2"/>
      <c r="F37" s="2"/>
      <c r="G37" s="2"/>
      <c r="H37" s="2"/>
      <c r="I37" s="2"/>
      <c r="J37" s="3"/>
      <c r="K37" s="43"/>
      <c r="L37" s="71">
        <f>L33+L34+L35</f>
        <v>277300</v>
      </c>
      <c r="M37" s="72">
        <f>SUM(M33:M36)</f>
        <v>6400</v>
      </c>
      <c r="N37" s="72">
        <f>SUM(N33:N35)</f>
        <v>0</v>
      </c>
    </row>
    <row r="38" ht="15.75" customHeight="1">
      <c r="A38" s="59" t="s">
        <v>38</v>
      </c>
      <c r="B38" s="3"/>
      <c r="C38" s="66" t="s">
        <v>39</v>
      </c>
      <c r="D38" s="2"/>
      <c r="E38" s="2"/>
      <c r="F38" s="2"/>
      <c r="G38" s="2"/>
      <c r="H38" s="2"/>
      <c r="I38" s="2"/>
      <c r="J38" s="3"/>
      <c r="K38" s="43"/>
      <c r="L38" s="73">
        <f>SUM(L36:N37)</f>
        <v>283700</v>
      </c>
      <c r="M38" s="68"/>
      <c r="N38" s="69"/>
    </row>
    <row r="39" ht="15.75" customHeight="1">
      <c r="A39" s="74" t="s">
        <v>40</v>
      </c>
      <c r="B39" s="3"/>
      <c r="C39" s="75" t="s">
        <v>41</v>
      </c>
      <c r="D39" s="2"/>
      <c r="E39" s="2"/>
      <c r="F39" s="2"/>
      <c r="G39" s="2"/>
      <c r="H39" s="2"/>
      <c r="I39" s="2"/>
      <c r="J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6:J36"/>
    <mergeCell ref="C37:J37"/>
    <mergeCell ref="A38:B38"/>
    <mergeCell ref="C38:J38"/>
    <mergeCell ref="L38:N38"/>
    <mergeCell ref="A39:B39"/>
    <mergeCell ref="C39:J39"/>
    <mergeCell ref="G2:H2"/>
    <mergeCell ref="I2:I3"/>
    <mergeCell ref="A33:J33"/>
    <mergeCell ref="A34:J34"/>
    <mergeCell ref="A35:J35"/>
    <mergeCell ref="A36:B37"/>
    <mergeCell ref="L36:N36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76" t="s">
        <v>42</v>
      </c>
      <c r="B1" s="2"/>
      <c r="C1" s="2"/>
      <c r="D1" s="2"/>
      <c r="E1" s="2"/>
      <c r="F1" s="3"/>
    </row>
    <row r="2">
      <c r="A2" s="77" t="s">
        <v>43</v>
      </c>
      <c r="B2" s="77" t="s">
        <v>44</v>
      </c>
      <c r="C2" s="78" t="s">
        <v>45</v>
      </c>
      <c r="D2" s="79" t="s">
        <v>9</v>
      </c>
      <c r="E2" s="2"/>
      <c r="F2" s="3"/>
    </row>
    <row r="3">
      <c r="A3" s="9"/>
      <c r="B3" s="9"/>
      <c r="C3" s="9"/>
      <c r="D3" s="80" t="s">
        <v>46</v>
      </c>
      <c r="E3" s="80" t="s">
        <v>13</v>
      </c>
      <c r="F3" s="80" t="s">
        <v>14</v>
      </c>
    </row>
    <row r="4">
      <c r="A4" s="12">
        <v>1.0</v>
      </c>
      <c r="B4" s="20" t="s">
        <v>47</v>
      </c>
      <c r="C4" s="50">
        <v>1.0</v>
      </c>
      <c r="D4" s="50">
        <v>1200.0</v>
      </c>
      <c r="E4" s="18"/>
      <c r="F4" s="18"/>
    </row>
    <row r="5">
      <c r="A5" s="12">
        <f t="shared" ref="A5:A33" si="1">A4+1</f>
        <v>2</v>
      </c>
      <c r="B5" s="20" t="s">
        <v>48</v>
      </c>
      <c r="C5" s="50">
        <v>1.0</v>
      </c>
      <c r="D5" s="50">
        <v>900.0</v>
      </c>
      <c r="E5" s="18"/>
      <c r="F5" s="18"/>
    </row>
    <row r="6">
      <c r="A6" s="12">
        <f t="shared" si="1"/>
        <v>3</v>
      </c>
      <c r="B6" s="20" t="s">
        <v>49</v>
      </c>
      <c r="C6" s="50">
        <v>1.0</v>
      </c>
      <c r="D6" s="50">
        <v>600.0</v>
      </c>
      <c r="E6" s="18"/>
      <c r="F6" s="18"/>
    </row>
    <row r="7">
      <c r="A7" s="12">
        <f t="shared" si="1"/>
        <v>4</v>
      </c>
      <c r="B7" s="20" t="s">
        <v>50</v>
      </c>
      <c r="C7" s="50">
        <v>2.0</v>
      </c>
      <c r="D7" s="50">
        <v>1800.0</v>
      </c>
      <c r="E7" s="18"/>
      <c r="F7" s="18"/>
    </row>
    <row r="8">
      <c r="A8" s="12">
        <f t="shared" si="1"/>
        <v>5</v>
      </c>
      <c r="B8" s="12"/>
      <c r="C8" s="18"/>
      <c r="D8" s="18"/>
      <c r="E8" s="18"/>
      <c r="F8" s="18"/>
    </row>
    <row r="9">
      <c r="A9" s="12">
        <f t="shared" si="1"/>
        <v>6</v>
      </c>
      <c r="B9" s="12"/>
      <c r="C9" s="18"/>
      <c r="D9" s="18"/>
      <c r="E9" s="18"/>
      <c r="F9" s="18"/>
    </row>
    <row r="10">
      <c r="A10" s="12">
        <f t="shared" si="1"/>
        <v>7</v>
      </c>
      <c r="B10" s="12"/>
      <c r="C10" s="14"/>
      <c r="D10" s="18"/>
      <c r="E10" s="18"/>
      <c r="F10" s="18"/>
    </row>
    <row r="11">
      <c r="A11" s="12">
        <f t="shared" si="1"/>
        <v>8</v>
      </c>
      <c r="B11" s="12"/>
      <c r="C11" s="14"/>
      <c r="D11" s="14"/>
      <c r="E11" s="14"/>
      <c r="F11" s="14"/>
    </row>
    <row r="12">
      <c r="A12" s="12">
        <f t="shared" si="1"/>
        <v>9</v>
      </c>
      <c r="B12" s="12"/>
      <c r="C12" s="14"/>
      <c r="D12" s="14"/>
      <c r="E12" s="14"/>
      <c r="F12" s="14"/>
    </row>
    <row r="13">
      <c r="A13" s="12">
        <f t="shared" si="1"/>
        <v>10</v>
      </c>
      <c r="B13" s="12"/>
      <c r="C13" s="14"/>
      <c r="D13" s="14"/>
      <c r="E13" s="14"/>
      <c r="F13" s="14"/>
    </row>
    <row r="14">
      <c r="A14" s="12">
        <f t="shared" si="1"/>
        <v>11</v>
      </c>
      <c r="B14" s="12"/>
      <c r="C14" s="14"/>
      <c r="D14" s="14"/>
      <c r="E14" s="14"/>
      <c r="F14" s="14"/>
    </row>
    <row r="15">
      <c r="A15" s="12">
        <f t="shared" si="1"/>
        <v>12</v>
      </c>
      <c r="B15" s="12"/>
      <c r="C15" s="14"/>
      <c r="D15" s="14"/>
      <c r="E15" s="14"/>
      <c r="F15" s="14"/>
    </row>
    <row r="16">
      <c r="A16" s="12">
        <f t="shared" si="1"/>
        <v>13</v>
      </c>
      <c r="B16" s="12"/>
      <c r="C16" s="14"/>
      <c r="D16" s="14"/>
      <c r="E16" s="14"/>
      <c r="F16" s="14"/>
    </row>
    <row r="17">
      <c r="A17" s="12">
        <f t="shared" si="1"/>
        <v>14</v>
      </c>
      <c r="B17" s="12"/>
      <c r="C17" s="14"/>
      <c r="D17" s="14"/>
      <c r="E17" s="14"/>
      <c r="F17" s="14"/>
    </row>
    <row r="18">
      <c r="A18" s="12">
        <f t="shared" si="1"/>
        <v>15</v>
      </c>
      <c r="B18" s="12"/>
      <c r="C18" s="14"/>
      <c r="D18" s="14"/>
      <c r="E18" s="14"/>
      <c r="F18" s="14"/>
    </row>
    <row r="19">
      <c r="A19" s="12">
        <f t="shared" si="1"/>
        <v>16</v>
      </c>
      <c r="B19" s="12"/>
      <c r="C19" s="14"/>
      <c r="D19" s="14"/>
      <c r="E19" s="14"/>
      <c r="F19" s="14"/>
    </row>
    <row r="20">
      <c r="A20" s="12">
        <f t="shared" si="1"/>
        <v>17</v>
      </c>
      <c r="B20" s="12"/>
      <c r="C20" s="14"/>
      <c r="D20" s="14"/>
      <c r="E20" s="14"/>
      <c r="F20" s="14"/>
    </row>
    <row r="21" ht="15.75" customHeight="1">
      <c r="A21" s="12">
        <f t="shared" si="1"/>
        <v>18</v>
      </c>
      <c r="B21" s="12"/>
      <c r="C21" s="14"/>
      <c r="D21" s="14"/>
      <c r="E21" s="14"/>
      <c r="F21" s="14"/>
    </row>
    <row r="22" ht="15.75" customHeight="1">
      <c r="A22" s="12">
        <f t="shared" si="1"/>
        <v>19</v>
      </c>
      <c r="B22" s="12"/>
      <c r="C22" s="14"/>
      <c r="D22" s="14"/>
      <c r="E22" s="14"/>
      <c r="F22" s="14"/>
    </row>
    <row r="23" ht="15.75" customHeight="1">
      <c r="A23" s="12">
        <f t="shared" si="1"/>
        <v>20</v>
      </c>
      <c r="B23" s="12"/>
      <c r="C23" s="14"/>
      <c r="D23" s="14"/>
      <c r="E23" s="14"/>
      <c r="F23" s="14"/>
    </row>
    <row r="24" ht="15.75" customHeight="1">
      <c r="A24" s="12">
        <f t="shared" si="1"/>
        <v>21</v>
      </c>
      <c r="B24" s="12"/>
      <c r="C24" s="14"/>
      <c r="D24" s="14"/>
      <c r="E24" s="14"/>
      <c r="F24" s="14"/>
    </row>
    <row r="25" ht="15.75" customHeight="1">
      <c r="A25" s="12">
        <f t="shared" si="1"/>
        <v>22</v>
      </c>
      <c r="B25" s="12"/>
      <c r="C25" s="14"/>
      <c r="D25" s="14"/>
      <c r="E25" s="14"/>
      <c r="F25" s="14"/>
    </row>
    <row r="26" ht="15.75" customHeight="1">
      <c r="A26" s="12">
        <f t="shared" si="1"/>
        <v>23</v>
      </c>
      <c r="B26" s="12"/>
      <c r="C26" s="14"/>
      <c r="D26" s="14"/>
      <c r="E26" s="14"/>
      <c r="F26" s="14"/>
    </row>
    <row r="27" ht="15.75" customHeight="1">
      <c r="A27" s="12">
        <f t="shared" si="1"/>
        <v>24</v>
      </c>
      <c r="B27" s="12"/>
      <c r="C27" s="14"/>
      <c r="D27" s="14"/>
      <c r="E27" s="14"/>
      <c r="F27" s="14"/>
    </row>
    <row r="28" ht="15.75" customHeight="1">
      <c r="A28" s="12">
        <f t="shared" si="1"/>
        <v>25</v>
      </c>
      <c r="B28" s="12"/>
      <c r="C28" s="14"/>
      <c r="D28" s="14"/>
      <c r="E28" s="14"/>
      <c r="F28" s="14"/>
    </row>
    <row r="29" ht="15.75" customHeight="1">
      <c r="A29" s="12">
        <f t="shared" si="1"/>
        <v>26</v>
      </c>
      <c r="B29" s="12"/>
      <c r="C29" s="14"/>
      <c r="D29" s="14"/>
      <c r="E29" s="14"/>
      <c r="F29" s="14"/>
    </row>
    <row r="30" ht="15.75" customHeight="1">
      <c r="A30" s="12">
        <f t="shared" si="1"/>
        <v>27</v>
      </c>
      <c r="B30" s="12"/>
      <c r="C30" s="14"/>
      <c r="D30" s="14"/>
      <c r="E30" s="14"/>
      <c r="F30" s="14"/>
    </row>
    <row r="31" ht="15.75" customHeight="1">
      <c r="A31" s="12">
        <f t="shared" si="1"/>
        <v>28</v>
      </c>
      <c r="B31" s="12"/>
      <c r="C31" s="14"/>
      <c r="D31" s="14"/>
      <c r="E31" s="14"/>
      <c r="F31" s="14"/>
    </row>
    <row r="32" ht="15.75" customHeight="1">
      <c r="A32" s="12">
        <f t="shared" si="1"/>
        <v>29</v>
      </c>
      <c r="B32" s="12"/>
      <c r="C32" s="14"/>
      <c r="D32" s="14"/>
      <c r="E32" s="14"/>
      <c r="F32" s="14"/>
    </row>
    <row r="33" ht="15.75" customHeight="1">
      <c r="A33" s="12">
        <f t="shared" si="1"/>
        <v>30</v>
      </c>
      <c r="B33" s="12"/>
      <c r="C33" s="14"/>
      <c r="D33" s="14"/>
      <c r="E33" s="14"/>
      <c r="F33" s="14"/>
    </row>
    <row r="34" ht="15.75" customHeight="1">
      <c r="A34" s="81"/>
      <c r="B34" s="81" t="s">
        <v>51</v>
      </c>
      <c r="C34" s="82">
        <f t="shared" ref="C34:F34" si="2">SUM(C4:C33)</f>
        <v>5</v>
      </c>
      <c r="D34" s="82">
        <f t="shared" si="2"/>
        <v>4500</v>
      </c>
      <c r="E34" s="82">
        <f t="shared" si="2"/>
        <v>0</v>
      </c>
      <c r="F34" s="82">
        <f t="shared" si="2"/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3" t="s">
        <v>0</v>
      </c>
      <c r="B1" s="84" t="s">
        <v>1</v>
      </c>
      <c r="C1" s="84" t="s">
        <v>52</v>
      </c>
      <c r="D1" s="84" t="s">
        <v>3</v>
      </c>
      <c r="E1" s="84" t="s">
        <v>5</v>
      </c>
      <c r="F1" s="84" t="s">
        <v>53</v>
      </c>
      <c r="G1" s="85" t="s">
        <v>9</v>
      </c>
      <c r="H1" s="2"/>
      <c r="I1" s="3"/>
    </row>
    <row r="2">
      <c r="A2" s="9"/>
      <c r="B2" s="69"/>
      <c r="C2" s="69"/>
      <c r="D2" s="69"/>
      <c r="E2" s="69"/>
      <c r="F2" s="69"/>
      <c r="G2" s="86" t="s">
        <v>12</v>
      </c>
      <c r="H2" s="86" t="s">
        <v>13</v>
      </c>
      <c r="I2" s="86" t="s">
        <v>14</v>
      </c>
    </row>
    <row r="3">
      <c r="A3" s="87">
        <v>0.7291666666666666</v>
      </c>
      <c r="B3" s="88">
        <v>4.0</v>
      </c>
      <c r="C3" s="89" t="s">
        <v>54</v>
      </c>
      <c r="D3" s="89" t="s">
        <v>20</v>
      </c>
      <c r="E3" s="89" t="s">
        <v>55</v>
      </c>
      <c r="F3" s="89">
        <v>30.0</v>
      </c>
      <c r="G3" s="90">
        <v>11800.0</v>
      </c>
      <c r="H3" s="91"/>
      <c r="I3" s="91"/>
    </row>
    <row r="4">
      <c r="A4" s="92"/>
      <c r="B4" s="93"/>
      <c r="C4" s="94"/>
      <c r="D4" s="94"/>
      <c r="E4" s="94"/>
      <c r="F4" s="94"/>
      <c r="G4" s="62"/>
      <c r="H4" s="91"/>
      <c r="I4" s="91"/>
    </row>
    <row r="5">
      <c r="A5" s="95"/>
      <c r="B5" s="96"/>
      <c r="C5" s="94"/>
      <c r="D5" s="94"/>
      <c r="E5" s="94"/>
      <c r="F5" s="94"/>
      <c r="G5" s="62"/>
      <c r="H5" s="91"/>
      <c r="I5" s="91"/>
    </row>
    <row r="6">
      <c r="A6" s="97"/>
      <c r="B6" s="94"/>
      <c r="C6" s="94"/>
      <c r="D6" s="94"/>
      <c r="E6" s="94"/>
      <c r="F6" s="94"/>
      <c r="G6" s="91"/>
      <c r="H6" s="91"/>
      <c r="I6" s="91"/>
    </row>
    <row r="7">
      <c r="A7" s="97"/>
      <c r="B7" s="94"/>
      <c r="C7" s="94"/>
      <c r="D7" s="94"/>
      <c r="E7" s="94"/>
      <c r="F7" s="94"/>
      <c r="G7" s="91"/>
      <c r="H7" s="91"/>
      <c r="I7" s="91"/>
    </row>
    <row r="8">
      <c r="A8" s="97"/>
      <c r="B8" s="94"/>
      <c r="C8" s="94"/>
      <c r="D8" s="94"/>
      <c r="E8" s="94"/>
      <c r="F8" s="94"/>
      <c r="G8" s="91"/>
      <c r="H8" s="91"/>
      <c r="I8" s="91"/>
    </row>
    <row r="9">
      <c r="A9" s="97"/>
      <c r="B9" s="94"/>
      <c r="C9" s="94"/>
      <c r="D9" s="94"/>
      <c r="E9" s="94"/>
      <c r="F9" s="98"/>
      <c r="G9" s="91"/>
      <c r="H9" s="91"/>
      <c r="I9" s="91"/>
    </row>
    <row r="10">
      <c r="A10" s="97"/>
      <c r="B10" s="94"/>
      <c r="C10" s="94"/>
      <c r="D10" s="94"/>
      <c r="E10" s="94"/>
      <c r="F10" s="94"/>
      <c r="G10" s="91"/>
      <c r="H10" s="91"/>
      <c r="I10" s="91"/>
    </row>
    <row r="11">
      <c r="A11" s="97"/>
      <c r="B11" s="94"/>
      <c r="C11" s="94"/>
      <c r="D11" s="94"/>
      <c r="E11" s="94"/>
      <c r="F11" s="94"/>
      <c r="G11" s="91"/>
      <c r="H11" s="91"/>
      <c r="I11" s="91"/>
    </row>
    <row r="12">
      <c r="A12" s="97"/>
      <c r="B12" s="94"/>
      <c r="C12" s="94"/>
      <c r="D12" s="94"/>
      <c r="E12" s="94"/>
      <c r="F12" s="94"/>
      <c r="G12" s="91"/>
      <c r="H12" s="91"/>
      <c r="I12" s="91"/>
    </row>
    <row r="13">
      <c r="A13" s="97"/>
      <c r="B13" s="94"/>
      <c r="C13" s="94"/>
      <c r="D13" s="94"/>
      <c r="E13" s="94"/>
      <c r="F13" s="98"/>
      <c r="G13" s="91"/>
      <c r="H13" s="91"/>
      <c r="I13" s="91"/>
    </row>
    <row r="14">
      <c r="A14" s="97"/>
      <c r="B14" s="94"/>
      <c r="C14" s="94"/>
      <c r="D14" s="94"/>
      <c r="E14" s="94"/>
      <c r="F14" s="94"/>
      <c r="G14" s="91"/>
      <c r="H14" s="91"/>
      <c r="I14" s="91"/>
    </row>
    <row r="15">
      <c r="A15" s="99"/>
      <c r="B15" s="94"/>
      <c r="C15" s="94"/>
      <c r="D15" s="94"/>
      <c r="E15" s="94"/>
      <c r="F15" s="94"/>
      <c r="G15" s="91"/>
      <c r="H15" s="91"/>
      <c r="I15" s="91"/>
    </row>
    <row r="16">
      <c r="A16" s="99"/>
      <c r="B16" s="94"/>
      <c r="C16" s="94"/>
      <c r="D16" s="94"/>
      <c r="E16" s="94"/>
      <c r="F16" s="94"/>
      <c r="G16" s="91"/>
      <c r="H16" s="91"/>
      <c r="I16" s="91"/>
    </row>
    <row r="17">
      <c r="A17" s="99"/>
      <c r="B17" s="94"/>
      <c r="C17" s="94"/>
      <c r="D17" s="94"/>
      <c r="E17" s="94"/>
      <c r="F17" s="94"/>
      <c r="G17" s="91"/>
      <c r="H17" s="91"/>
      <c r="I17" s="91"/>
    </row>
    <row r="18">
      <c r="A18" s="99"/>
      <c r="B18" s="94"/>
      <c r="C18" s="94"/>
      <c r="D18" s="94"/>
      <c r="E18" s="94"/>
      <c r="F18" s="94"/>
      <c r="G18" s="91"/>
      <c r="H18" s="91"/>
      <c r="I18" s="91"/>
    </row>
    <row r="19">
      <c r="A19" s="97"/>
      <c r="B19" s="94"/>
      <c r="C19" s="94"/>
      <c r="D19" s="94"/>
      <c r="E19" s="94"/>
      <c r="F19" s="94"/>
      <c r="G19" s="91"/>
      <c r="H19" s="91"/>
      <c r="I19" s="91"/>
    </row>
    <row r="20">
      <c r="A20" s="97"/>
      <c r="B20" s="94"/>
      <c r="C20" s="94"/>
      <c r="D20" s="94"/>
      <c r="E20" s="94"/>
      <c r="F20" s="94"/>
      <c r="G20" s="91"/>
      <c r="H20" s="91"/>
      <c r="I20" s="91"/>
    </row>
    <row r="21">
      <c r="A21" s="97"/>
      <c r="B21" s="94"/>
      <c r="C21" s="94"/>
      <c r="D21" s="94"/>
      <c r="E21" s="94"/>
      <c r="F21" s="94"/>
      <c r="G21" s="91"/>
      <c r="H21" s="91"/>
      <c r="I21" s="91"/>
    </row>
    <row r="22">
      <c r="A22" s="97"/>
      <c r="B22" s="94"/>
      <c r="C22" s="94"/>
      <c r="D22" s="94"/>
      <c r="E22" s="94"/>
      <c r="F22" s="94"/>
      <c r="G22" s="91"/>
      <c r="H22" s="91"/>
      <c r="I22" s="91"/>
    </row>
    <row r="23">
      <c r="A23" s="97"/>
      <c r="B23" s="94"/>
      <c r="C23" s="94"/>
      <c r="D23" s="94"/>
      <c r="E23" s="94"/>
      <c r="F23" s="94"/>
      <c r="G23" s="91"/>
      <c r="H23" s="91"/>
      <c r="I23" s="91"/>
    </row>
    <row r="24">
      <c r="A24" s="100" t="s">
        <v>5</v>
      </c>
      <c r="B24" s="68"/>
      <c r="C24" s="68"/>
      <c r="D24" s="68"/>
      <c r="E24" s="68"/>
      <c r="F24" s="69"/>
      <c r="G24" s="101">
        <f t="shared" ref="G24:I24" si="1">SUM(G3:G23)</f>
        <v>11800</v>
      </c>
      <c r="H24" s="101">
        <f t="shared" si="1"/>
        <v>0</v>
      </c>
      <c r="I24" s="101">
        <f t="shared" si="1"/>
        <v>0</v>
      </c>
    </row>
    <row r="25">
      <c r="A25" s="102" t="s">
        <v>34</v>
      </c>
      <c r="B25" s="103"/>
      <c r="C25" s="104"/>
      <c r="D25" s="69"/>
      <c r="E25" s="105"/>
      <c r="F25" s="69"/>
      <c r="G25" s="106" t="s">
        <v>36</v>
      </c>
      <c r="H25" s="68"/>
      <c r="I25" s="69"/>
    </row>
    <row r="26">
      <c r="A26" s="70"/>
      <c r="B26" s="69"/>
      <c r="C26" s="104"/>
      <c r="D26" s="69"/>
      <c r="E26" s="105"/>
      <c r="F26" s="69"/>
      <c r="G26" s="72">
        <f t="shared" ref="G26:I26" si="2">G24</f>
        <v>11800</v>
      </c>
      <c r="H26" s="72">
        <f t="shared" si="2"/>
        <v>0</v>
      </c>
      <c r="I26" s="72">
        <f t="shared" si="2"/>
        <v>0</v>
      </c>
    </row>
    <row r="27">
      <c r="A27" s="100" t="s">
        <v>38</v>
      </c>
      <c r="B27" s="69"/>
      <c r="C27" s="104"/>
      <c r="D27" s="69"/>
      <c r="E27" s="105"/>
      <c r="F27" s="69"/>
      <c r="G27" s="107">
        <f>SUM(AE26:AG26)</f>
        <v>0</v>
      </c>
      <c r="H27" s="68"/>
      <c r="I27" s="69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0</v>
      </c>
      <c r="B1" s="6" t="s">
        <v>10</v>
      </c>
      <c r="C1" s="108" t="s">
        <v>3</v>
      </c>
      <c r="D1" s="65"/>
      <c r="E1" s="108" t="s">
        <v>4</v>
      </c>
      <c r="F1" s="109"/>
      <c r="G1" s="65"/>
      <c r="H1" s="7" t="s">
        <v>9</v>
      </c>
      <c r="I1" s="2"/>
      <c r="J1" s="3"/>
      <c r="K1" s="8"/>
      <c r="L1" s="8"/>
    </row>
    <row r="2">
      <c r="A2" s="9"/>
      <c r="B2" s="9"/>
      <c r="C2" s="70"/>
      <c r="D2" s="69"/>
      <c r="E2" s="70"/>
      <c r="F2" s="68"/>
      <c r="G2" s="69"/>
      <c r="H2" s="10" t="s">
        <v>12</v>
      </c>
      <c r="I2" s="110" t="s">
        <v>13</v>
      </c>
      <c r="J2" s="110" t="s">
        <v>14</v>
      </c>
      <c r="K2" s="8"/>
      <c r="L2" s="8"/>
    </row>
    <row r="3">
      <c r="A3" s="111">
        <v>0.8333333333333334</v>
      </c>
      <c r="B3" s="25">
        <v>45478.0</v>
      </c>
      <c r="C3" s="112" t="s">
        <v>56</v>
      </c>
      <c r="D3" s="3"/>
      <c r="E3" s="113">
        <v>8.7024127715E10</v>
      </c>
      <c r="F3" s="68"/>
      <c r="G3" s="69"/>
      <c r="H3" s="50">
        <v>2000.0</v>
      </c>
      <c r="I3" s="18"/>
      <c r="J3" s="18"/>
      <c r="K3" s="5"/>
    </row>
    <row r="4">
      <c r="A4" s="66" t="s">
        <v>26</v>
      </c>
      <c r="B4" s="3"/>
      <c r="C4" s="112" t="s">
        <v>57</v>
      </c>
      <c r="D4" s="3"/>
      <c r="E4" s="113">
        <v>8.7477803081E10</v>
      </c>
      <c r="F4" s="68"/>
      <c r="G4" s="69"/>
      <c r="H4" s="50">
        <v>37200.0</v>
      </c>
      <c r="I4" s="18"/>
      <c r="J4" s="18"/>
      <c r="K4" s="5"/>
    </row>
    <row r="5">
      <c r="A5" s="111">
        <v>0.625</v>
      </c>
      <c r="B5" s="114">
        <v>45416.0</v>
      </c>
      <c r="C5" s="112" t="s">
        <v>58</v>
      </c>
      <c r="D5" s="3"/>
      <c r="E5" s="113">
        <v>8.7013330285E10</v>
      </c>
      <c r="F5" s="68"/>
      <c r="G5" s="69"/>
      <c r="H5" s="50">
        <v>30000.0</v>
      </c>
      <c r="I5" s="18"/>
      <c r="J5" s="18"/>
      <c r="K5" s="5"/>
    </row>
    <row r="6">
      <c r="A6" s="111">
        <v>0.7916666666666666</v>
      </c>
      <c r="B6" s="115">
        <v>45416.0</v>
      </c>
      <c r="C6" s="112" t="s">
        <v>23</v>
      </c>
      <c r="D6" s="3"/>
      <c r="E6" s="113">
        <v>8.7053257401E10</v>
      </c>
      <c r="F6" s="68"/>
      <c r="G6" s="69"/>
      <c r="H6" s="50">
        <v>1000.0</v>
      </c>
      <c r="I6" s="18"/>
      <c r="J6" s="18"/>
      <c r="K6" s="5"/>
    </row>
    <row r="7">
      <c r="A7" s="111">
        <v>0.7083333333333334</v>
      </c>
      <c r="B7" s="25">
        <v>45387.0</v>
      </c>
      <c r="C7" s="116" t="s">
        <v>18</v>
      </c>
      <c r="D7" s="69"/>
      <c r="E7" s="117">
        <v>8.7010706104E10</v>
      </c>
      <c r="F7" s="68"/>
      <c r="G7" s="69"/>
      <c r="H7" s="50">
        <v>1000.0</v>
      </c>
      <c r="I7" s="18"/>
      <c r="J7" s="18"/>
      <c r="K7" s="5"/>
    </row>
    <row r="8">
      <c r="A8" s="111">
        <v>0.7083333333333334</v>
      </c>
      <c r="B8" s="25">
        <v>45387.0</v>
      </c>
      <c r="C8" s="112" t="s">
        <v>20</v>
      </c>
      <c r="D8" s="3"/>
      <c r="E8" s="113">
        <v>8.7783349937E10</v>
      </c>
      <c r="F8" s="68"/>
      <c r="G8" s="69"/>
      <c r="H8" s="50">
        <v>5000.0</v>
      </c>
      <c r="I8" s="18"/>
      <c r="J8" s="18"/>
      <c r="K8" s="5"/>
    </row>
    <row r="9">
      <c r="A9" s="111">
        <v>0.875</v>
      </c>
      <c r="B9" s="25">
        <v>45387.0</v>
      </c>
      <c r="C9" s="112" t="s">
        <v>59</v>
      </c>
      <c r="D9" s="3"/>
      <c r="E9" s="113">
        <v>8.7002124379E10</v>
      </c>
      <c r="F9" s="68"/>
      <c r="G9" s="69"/>
      <c r="H9" s="50">
        <v>5000.0</v>
      </c>
      <c r="I9" s="18"/>
      <c r="J9" s="18"/>
      <c r="K9" s="5"/>
    </row>
    <row r="10">
      <c r="A10" s="66" t="s">
        <v>26</v>
      </c>
      <c r="B10" s="3"/>
      <c r="C10" s="112" t="s">
        <v>60</v>
      </c>
      <c r="D10" s="3"/>
      <c r="E10" s="118">
        <v>8.7024158837E10</v>
      </c>
      <c r="F10" s="2"/>
      <c r="G10" s="3"/>
      <c r="H10" s="50">
        <v>36400.0</v>
      </c>
      <c r="I10" s="18"/>
      <c r="J10" s="18"/>
    </row>
    <row r="11">
      <c r="A11" s="111">
        <v>0.9166666666666666</v>
      </c>
      <c r="B11" s="25">
        <v>45387.0</v>
      </c>
      <c r="C11" s="112" t="s">
        <v>31</v>
      </c>
      <c r="D11" s="3"/>
      <c r="E11" s="113">
        <v>8.7029142118E10</v>
      </c>
      <c r="F11" s="68"/>
      <c r="G11" s="69"/>
      <c r="H11" s="50">
        <v>15000.0</v>
      </c>
      <c r="I11" s="18"/>
      <c r="J11" s="18"/>
    </row>
    <row r="12">
      <c r="A12" s="111">
        <v>0.8888888888888888</v>
      </c>
      <c r="B12" s="25">
        <v>45387.0</v>
      </c>
      <c r="C12" s="112" t="s">
        <v>29</v>
      </c>
      <c r="D12" s="3"/>
      <c r="E12" s="113">
        <v>8.775000407E10</v>
      </c>
      <c r="F12" s="68"/>
      <c r="G12" s="69"/>
      <c r="H12" s="50">
        <v>2000.0</v>
      </c>
      <c r="I12" s="18"/>
      <c r="J12" s="18"/>
    </row>
    <row r="13">
      <c r="A13" s="56"/>
      <c r="B13" s="15"/>
      <c r="C13" s="119"/>
      <c r="D13" s="3"/>
      <c r="E13" s="120"/>
      <c r="F13" s="2"/>
      <c r="G13" s="3"/>
      <c r="H13" s="18"/>
      <c r="I13" s="18"/>
      <c r="J13" s="18"/>
    </row>
    <row r="14">
      <c r="A14" s="12"/>
      <c r="B14" s="15"/>
      <c r="C14" s="119"/>
      <c r="D14" s="3"/>
      <c r="E14" s="120"/>
      <c r="F14" s="2"/>
      <c r="G14" s="3"/>
      <c r="H14" s="18"/>
      <c r="I14" s="18"/>
      <c r="J14" s="18"/>
    </row>
    <row r="15">
      <c r="A15" s="12"/>
      <c r="B15" s="15"/>
      <c r="C15" s="119"/>
      <c r="D15" s="3"/>
      <c r="E15" s="120"/>
      <c r="F15" s="2"/>
      <c r="G15" s="3"/>
      <c r="H15" s="18"/>
      <c r="I15" s="18"/>
      <c r="J15" s="18"/>
    </row>
    <row r="16">
      <c r="A16" s="12"/>
      <c r="B16" s="15"/>
      <c r="C16" s="119"/>
      <c r="D16" s="3"/>
      <c r="E16" s="120"/>
      <c r="F16" s="2"/>
      <c r="G16" s="3"/>
      <c r="H16" s="18"/>
      <c r="I16" s="18"/>
      <c r="J16" s="18"/>
    </row>
    <row r="17">
      <c r="A17" s="12"/>
      <c r="B17" s="15"/>
      <c r="C17" s="119"/>
      <c r="D17" s="3"/>
      <c r="E17" s="121"/>
      <c r="F17" s="2"/>
      <c r="G17" s="3"/>
      <c r="H17" s="14"/>
      <c r="I17" s="14"/>
      <c r="J17" s="14"/>
    </row>
    <row r="18">
      <c r="A18" s="12"/>
      <c r="B18" s="15"/>
      <c r="C18" s="119"/>
      <c r="D18" s="3"/>
      <c r="E18" s="121"/>
      <c r="F18" s="2"/>
      <c r="G18" s="3"/>
      <c r="H18" s="14"/>
      <c r="I18" s="14"/>
      <c r="J18" s="14"/>
    </row>
    <row r="19">
      <c r="A19" s="12"/>
      <c r="B19" s="15"/>
      <c r="C19" s="119"/>
      <c r="D19" s="3"/>
      <c r="E19" s="121"/>
      <c r="F19" s="2"/>
      <c r="G19" s="3"/>
      <c r="H19" s="14"/>
      <c r="I19" s="14"/>
      <c r="J19" s="14"/>
    </row>
    <row r="20">
      <c r="A20" s="12"/>
      <c r="B20" s="15"/>
      <c r="C20" s="119"/>
      <c r="D20" s="3"/>
      <c r="E20" s="121"/>
      <c r="F20" s="2"/>
      <c r="G20" s="3"/>
      <c r="H20" s="14"/>
      <c r="I20" s="14"/>
      <c r="J20" s="14"/>
    </row>
    <row r="21" ht="15.75" customHeight="1">
      <c r="A21" s="12"/>
      <c r="B21" s="15"/>
      <c r="C21" s="119"/>
      <c r="D21" s="3"/>
      <c r="E21" s="121"/>
      <c r="F21" s="2"/>
      <c r="G21" s="3"/>
      <c r="H21" s="14"/>
      <c r="I21" s="14"/>
      <c r="J21" s="14"/>
    </row>
    <row r="22" ht="15.75" customHeight="1">
      <c r="A22" s="12"/>
      <c r="B22" s="15"/>
      <c r="C22" s="119"/>
      <c r="D22" s="3"/>
      <c r="E22" s="121"/>
      <c r="F22" s="2"/>
      <c r="G22" s="3"/>
      <c r="H22" s="14"/>
      <c r="I22" s="14"/>
      <c r="J22" s="14"/>
    </row>
    <row r="23" ht="15.75" customHeight="1">
      <c r="A23" s="12"/>
      <c r="B23" s="15"/>
      <c r="C23" s="119"/>
      <c r="D23" s="3"/>
      <c r="E23" s="121"/>
      <c r="F23" s="2"/>
      <c r="G23" s="3"/>
      <c r="H23" s="14"/>
      <c r="I23" s="14"/>
      <c r="J23" s="14"/>
    </row>
    <row r="24" ht="15.75" customHeight="1">
      <c r="A24" s="12"/>
      <c r="B24" s="15"/>
      <c r="C24" s="119"/>
      <c r="D24" s="3"/>
      <c r="E24" s="121"/>
      <c r="F24" s="2"/>
      <c r="G24" s="3"/>
      <c r="H24" s="14"/>
      <c r="I24" s="14"/>
      <c r="J24" s="14"/>
    </row>
    <row r="25" ht="15.75" customHeight="1">
      <c r="A25" s="12"/>
      <c r="B25" s="15"/>
      <c r="C25" s="119"/>
      <c r="D25" s="3"/>
      <c r="E25" s="121"/>
      <c r="F25" s="2"/>
      <c r="G25" s="3"/>
      <c r="H25" s="14"/>
      <c r="I25" s="14"/>
      <c r="J25" s="14"/>
    </row>
    <row r="26" ht="15.75" customHeight="1">
      <c r="A26" s="12"/>
      <c r="B26" s="15"/>
      <c r="C26" s="119"/>
      <c r="D26" s="3"/>
      <c r="E26" s="121"/>
      <c r="F26" s="2"/>
      <c r="G26" s="3"/>
      <c r="H26" s="14"/>
      <c r="I26" s="14"/>
      <c r="J26" s="14"/>
    </row>
    <row r="27" ht="15.75" customHeight="1">
      <c r="A27" s="12"/>
      <c r="B27" s="15"/>
      <c r="C27" s="119"/>
      <c r="D27" s="3"/>
      <c r="E27" s="121"/>
      <c r="F27" s="2"/>
      <c r="G27" s="3"/>
      <c r="H27" s="14"/>
      <c r="I27" s="14"/>
      <c r="J27" s="14"/>
    </row>
    <row r="28" ht="15.75" customHeight="1">
      <c r="A28" s="12"/>
      <c r="B28" s="15"/>
      <c r="C28" s="119"/>
      <c r="D28" s="3"/>
      <c r="E28" s="121"/>
      <c r="F28" s="2"/>
      <c r="G28" s="3"/>
      <c r="H28" s="14"/>
      <c r="I28" s="14"/>
      <c r="J28" s="14"/>
    </row>
    <row r="29" ht="15.75" customHeight="1">
      <c r="A29" s="12"/>
      <c r="B29" s="15"/>
      <c r="C29" s="119"/>
      <c r="D29" s="3"/>
      <c r="E29" s="121"/>
      <c r="F29" s="2"/>
      <c r="G29" s="3"/>
      <c r="H29" s="14"/>
      <c r="I29" s="14"/>
      <c r="J29" s="14"/>
    </row>
    <row r="30" ht="15.75" customHeight="1">
      <c r="A30" s="12"/>
      <c r="B30" s="15"/>
      <c r="C30" s="119"/>
      <c r="D30" s="3"/>
      <c r="E30" s="121"/>
      <c r="F30" s="2"/>
      <c r="G30" s="3"/>
      <c r="H30" s="14"/>
      <c r="I30" s="14"/>
      <c r="J30" s="14"/>
    </row>
    <row r="31" ht="15.75" customHeight="1">
      <c r="A31" s="12"/>
      <c r="B31" s="15"/>
      <c r="C31" s="119"/>
      <c r="D31" s="3"/>
      <c r="E31" s="121"/>
      <c r="F31" s="2"/>
      <c r="G31" s="3"/>
      <c r="H31" s="14"/>
      <c r="I31" s="14"/>
      <c r="J31" s="14"/>
    </row>
    <row r="32" ht="15.75" customHeight="1">
      <c r="A32" s="122" t="s">
        <v>61</v>
      </c>
      <c r="B32" s="2"/>
      <c r="C32" s="2"/>
      <c r="D32" s="2"/>
      <c r="E32" s="2"/>
      <c r="F32" s="2"/>
      <c r="G32" s="3"/>
      <c r="H32" s="82">
        <f t="shared" ref="H32:J32" si="1">SUM(H3:H31)</f>
        <v>134600</v>
      </c>
      <c r="I32" s="82">
        <f t="shared" si="1"/>
        <v>0</v>
      </c>
      <c r="J32" s="82">
        <f t="shared" si="1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6"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C26:D26"/>
    <mergeCell ref="A1:A2"/>
    <mergeCell ref="B1:B2"/>
    <mergeCell ref="C1:D2"/>
    <mergeCell ref="E1:G2"/>
    <mergeCell ref="H1:J1"/>
    <mergeCell ref="C3:D3"/>
    <mergeCell ref="E3:G3"/>
    <mergeCell ref="A4:B4"/>
    <mergeCell ref="C4:D4"/>
    <mergeCell ref="E4:G4"/>
    <mergeCell ref="C5:D5"/>
    <mergeCell ref="E5:G5"/>
    <mergeCell ref="C6:D6"/>
    <mergeCell ref="E6:G6"/>
    <mergeCell ref="C7:D7"/>
    <mergeCell ref="E7:G7"/>
    <mergeCell ref="C8:D8"/>
    <mergeCell ref="E8:G8"/>
    <mergeCell ref="C9:D9"/>
    <mergeCell ref="E9:G9"/>
    <mergeCell ref="A10:B10"/>
    <mergeCell ref="C10:D10"/>
    <mergeCell ref="E10:G10"/>
    <mergeCell ref="C11:D11"/>
    <mergeCell ref="E11:G11"/>
    <mergeCell ref="C12:D12"/>
    <mergeCell ref="E12:G12"/>
    <mergeCell ref="E13:G13"/>
    <mergeCell ref="C13:D13"/>
    <mergeCell ref="C14:D14"/>
    <mergeCell ref="C15:D15"/>
    <mergeCell ref="C16:D16"/>
    <mergeCell ref="C17:D17"/>
    <mergeCell ref="C18:D18"/>
    <mergeCell ref="C19:D19"/>
    <mergeCell ref="E14:G14"/>
    <mergeCell ref="E15:G15"/>
    <mergeCell ref="E16:G16"/>
    <mergeCell ref="E17:G17"/>
    <mergeCell ref="E18:G18"/>
    <mergeCell ref="E19:G19"/>
    <mergeCell ref="E20:G20"/>
    <mergeCell ref="E28:G28"/>
    <mergeCell ref="E29:G29"/>
    <mergeCell ref="E30:G30"/>
    <mergeCell ref="E31:G31"/>
    <mergeCell ref="A32:G32"/>
    <mergeCell ref="E21:G21"/>
    <mergeCell ref="E22:G22"/>
    <mergeCell ref="E23:G23"/>
    <mergeCell ref="E24:G24"/>
    <mergeCell ref="E25:G25"/>
    <mergeCell ref="E26:G26"/>
    <mergeCell ref="E27:G27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