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игре" sheetId="1" r:id="rId4"/>
    <sheet state="visible" name="Бар" sheetId="2" r:id="rId5"/>
    <sheet state="visible" name="Продление" sheetId="3" r:id="rId6"/>
    <sheet state="visible" name="Предоплата" sheetId="4" r:id="rId7"/>
  </sheets>
  <definedNames/>
  <calcPr/>
  <extLst>
    <ext uri="GoogleSheetsCustomDataVersion2">
      <go:sheetsCustomData xmlns:go="http://customooxmlschemas.google.com/" r:id="rId8" roundtripDataChecksum="QxI7sv2+ZVKWmA5T7KK0Vu+ArDUzdlARt9cL1yh3U88="/>
    </ext>
  </extLst>
</workbook>
</file>

<file path=xl/sharedStrings.xml><?xml version="1.0" encoding="utf-8"?>
<sst xmlns="http://schemas.openxmlformats.org/spreadsheetml/2006/main" count="101" uniqueCount="64">
  <si>
    <t>Время</t>
  </si>
  <si>
    <t>Кол-во</t>
  </si>
  <si>
    <t>Возраст</t>
  </si>
  <si>
    <t>Имя</t>
  </si>
  <si>
    <t>Номер телефона</t>
  </si>
  <si>
    <t>Игра</t>
  </si>
  <si>
    <t>Предоплата</t>
  </si>
  <si>
    <t>Длит-ть</t>
  </si>
  <si>
    <t>Скидка</t>
  </si>
  <si>
    <t>Сумма</t>
  </si>
  <si>
    <t>Дата</t>
  </si>
  <si>
    <t>Процент</t>
  </si>
  <si>
    <t>QR (тел)</t>
  </si>
  <si>
    <t>Терминал</t>
  </si>
  <si>
    <t>Наличные</t>
  </si>
  <si>
    <t>Турсынай</t>
  </si>
  <si>
    <t>Американка</t>
  </si>
  <si>
    <t>30 мин</t>
  </si>
  <si>
    <t>Молдир</t>
  </si>
  <si>
    <t>час</t>
  </si>
  <si>
    <t xml:space="preserve">Жандос др </t>
  </si>
  <si>
    <t xml:space="preserve">3 часа </t>
  </si>
  <si>
    <t xml:space="preserve">др </t>
  </si>
  <si>
    <t>Жанибек</t>
  </si>
  <si>
    <t>60м</t>
  </si>
  <si>
    <t>БАКЫТ</t>
  </si>
  <si>
    <t>ЧАС</t>
  </si>
  <si>
    <t>Мохаммед</t>
  </si>
  <si>
    <t>зомби апокалипсис, лифт</t>
  </si>
  <si>
    <t>Маржан</t>
  </si>
  <si>
    <t>Американка, Павлов</t>
  </si>
  <si>
    <t>Амандык</t>
  </si>
  <si>
    <t>Отмена</t>
  </si>
  <si>
    <t>Гаухар</t>
  </si>
  <si>
    <t>Нуртилеу</t>
  </si>
  <si>
    <t>Бар</t>
  </si>
  <si>
    <t>Операторы</t>
  </si>
  <si>
    <t>Ануар</t>
  </si>
  <si>
    <t>Общая сумма:</t>
  </si>
  <si>
    <t>Аскар</t>
  </si>
  <si>
    <t>Администратор</t>
  </si>
  <si>
    <t>Дильназ</t>
  </si>
  <si>
    <t>Управляющий</t>
  </si>
  <si>
    <t>Асель</t>
  </si>
  <si>
    <t>БАР</t>
  </si>
  <si>
    <t>№</t>
  </si>
  <si>
    <t>Товар</t>
  </si>
  <si>
    <t>Количество</t>
  </si>
  <si>
    <t>QR</t>
  </si>
  <si>
    <t>фанта 0.5</t>
  </si>
  <si>
    <t>ммдмс</t>
  </si>
  <si>
    <t>фьюс 0,5</t>
  </si>
  <si>
    <t>пико 0.5</t>
  </si>
  <si>
    <t>кола 0.5</t>
  </si>
  <si>
    <t>вода литр</t>
  </si>
  <si>
    <t>фанта литр</t>
  </si>
  <si>
    <t>ИТОГО</t>
  </si>
  <si>
    <t>Имя Оператора</t>
  </si>
  <si>
    <t>мин</t>
  </si>
  <si>
    <t>Надира</t>
  </si>
  <si>
    <t>Сертификаты</t>
  </si>
  <si>
    <t>Анель</t>
  </si>
  <si>
    <t>Нуртулеу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</si>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</sst>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[&lt;=9999999]###\-####;\(###\)\ ###\-####"/>
    <numFmt numFmtId="166" formatCode="d, m, yy"/>
  </numFmts>
  <fonts count="19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trike/>
      <sz val="11.0"/>
      <color rgb="FFFF0000"/>
      <name val="Calibri"/>
    </font>
    <font>
      <strike/>
      <sz val="11.0"/>
      <color theme="1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b/>
      <color rgb="FFFF0000"/>
      <name val="Calibri"/>
    </font>
    <font>
      <sz val="11.0"/>
      <color rgb="FFFF0000"/>
      <name val="Calibri"/>
    </font>
    <font>
      <sz val="11.0"/>
      <color rgb="FF000000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Arial"/>
    </font>
    <font>
      <sz val="11.0"/>
      <color rgb="FF000000"/>
      <name val="Docs-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20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6" fillId="0" fontId="4" numFmtId="0" xfId="0" applyAlignment="1" applyBorder="1" applyFont="1">
      <alignment readingOrder="0"/>
    </xf>
    <xf borderId="6" fillId="0" fontId="3" numFmtId="165" xfId="0" applyAlignment="1" applyBorder="1" applyFont="1" applyNumberFormat="1">
      <alignment horizontal="center" readingOrder="0"/>
    </xf>
    <xf borderId="6" fillId="0" fontId="3" numFmtId="3" xfId="0" applyAlignment="1" applyBorder="1" applyFont="1" applyNumberFormat="1">
      <alignment readingOrder="0"/>
    </xf>
    <xf borderId="6" fillId="0" fontId="3" numFmtId="14" xfId="0" applyAlignment="1" applyBorder="1" applyFont="1" applyNumberFormat="1">
      <alignment readingOrder="0"/>
    </xf>
    <xf borderId="6" fillId="0" fontId="3" numFmtId="0" xfId="0" applyBorder="1" applyFont="1"/>
    <xf borderId="6" fillId="0" fontId="3" numFmtId="3" xfId="0" applyBorder="1" applyFont="1" applyNumberFormat="1"/>
    <xf borderId="0" fillId="0" fontId="4" numFmtId="0" xfId="0" applyAlignment="1" applyFont="1">
      <alignment readingOrder="0"/>
    </xf>
    <xf borderId="6" fillId="0" fontId="3" numFmtId="14" xfId="0" applyBorder="1" applyFont="1" applyNumberFormat="1"/>
    <xf borderId="6" fillId="0" fontId="3" numFmtId="20" xfId="0" applyAlignment="1" applyBorder="1" applyFont="1" applyNumberFormat="1">
      <alignment horizontal="center"/>
    </xf>
    <xf borderId="6" fillId="0" fontId="3" numFmtId="164" xfId="0" applyBorder="1" applyFont="1" applyNumberFormat="1"/>
    <xf borderId="6" fillId="0" fontId="3" numFmtId="165" xfId="0" applyAlignment="1" applyBorder="1" applyFont="1" applyNumberFormat="1">
      <alignment horizontal="center"/>
    </xf>
    <xf borderId="6" fillId="0" fontId="3" numFmtId="9" xfId="0" applyBorder="1" applyFont="1" applyNumberFormat="1"/>
    <xf borderId="6" fillId="0" fontId="5" numFmtId="0" xfId="0" applyAlignment="1" applyBorder="1" applyFont="1">
      <alignment horizontal="center"/>
    </xf>
    <xf borderId="6" fillId="0" fontId="6" numFmtId="0" xfId="0" applyBorder="1" applyFont="1"/>
    <xf borderId="6" fillId="0" fontId="6" numFmtId="165" xfId="0" applyAlignment="1" applyBorder="1" applyFont="1" applyNumberFormat="1">
      <alignment horizontal="center"/>
    </xf>
    <xf borderId="6" fillId="0" fontId="7" numFmtId="0" xfId="0" applyBorder="1" applyFont="1"/>
    <xf borderId="6" fillId="0" fontId="8" numFmtId="0" xfId="0" applyAlignment="1" applyBorder="1" applyFont="1">
      <alignment horizontal="center"/>
    </xf>
    <xf borderId="6" fillId="0" fontId="3" numFmtId="166" xfId="0" applyAlignment="1" applyBorder="1" applyFont="1" applyNumberFormat="1">
      <alignment readingOrder="0"/>
    </xf>
    <xf borderId="6" fillId="0" fontId="3" numFmtId="0" xfId="0" applyAlignment="1" applyBorder="1" applyFont="1">
      <alignment horizontal="center"/>
    </xf>
    <xf borderId="6" fillId="0" fontId="8" numFmtId="3" xfId="0" applyBorder="1" applyFont="1" applyNumberFormat="1"/>
    <xf borderId="0" fillId="0" fontId="9" numFmtId="0" xfId="0" applyFont="1"/>
    <xf borderId="6" fillId="0" fontId="3" numFmtId="20" xfId="0" applyAlignment="1" applyBorder="1" applyFont="1" applyNumberFormat="1">
      <alignment horizontal="center" readingOrder="0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3" fillId="0" fontId="3" numFmtId="165" xfId="0" applyAlignment="1" applyBorder="1" applyFont="1" applyNumberFormat="1">
      <alignment horizontal="center" vertical="bottom"/>
    </xf>
    <xf borderId="3" fillId="0" fontId="10" numFmtId="0" xfId="0" applyAlignment="1" applyBorder="1" applyFont="1">
      <alignment readingOrder="0" vertical="bottom"/>
    </xf>
    <xf borderId="3" fillId="0" fontId="3" numFmtId="3" xfId="0" applyAlignment="1" applyBorder="1" applyFont="1" applyNumberFormat="1">
      <alignment horizontal="right" vertical="bottom"/>
    </xf>
    <xf borderId="3" fillId="0" fontId="3" numFmtId="1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readingOrder="0" vertical="bottom"/>
    </xf>
    <xf borderId="3" fillId="0" fontId="3" numFmtId="3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6" fillId="0" fontId="3" numFmtId="165" xfId="0" applyBorder="1" applyFont="1" applyNumberFormat="1"/>
    <xf borderId="6" fillId="2" fontId="11" numFmtId="0" xfId="0" applyAlignment="1" applyBorder="1" applyFill="1" applyFont="1">
      <alignment horizontal="left" readingOrder="0"/>
    </xf>
    <xf borderId="6" fillId="0" fontId="3" numFmtId="20" xfId="0" applyBorder="1" applyFont="1" applyNumberFormat="1"/>
    <xf borderId="6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5" fillId="2" fontId="12" numFmtId="3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5" fillId="0" fontId="13" numFmtId="3" xfId="0" applyAlignment="1" applyBorder="1" applyFont="1" applyNumberFormat="1">
      <alignment horizontal="right" vertical="top"/>
    </xf>
    <xf borderId="7" fillId="0" fontId="13" numFmtId="3" xfId="0" applyAlignment="1" applyBorder="1" applyFont="1" applyNumberFormat="1">
      <alignment horizontal="right" vertical="top"/>
    </xf>
    <xf borderId="10" fillId="0" fontId="13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5" numFmtId="0" xfId="0" applyBorder="1" applyFont="1"/>
    <xf borderId="6" fillId="0" fontId="15" numFmtId="3" xfId="0" applyBorder="1" applyFont="1" applyNumberFormat="1"/>
    <xf borderId="4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0" fillId="0" fontId="3" numFmtId="20" xfId="0" applyAlignment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3" xfId="0" applyAlignment="1" applyBorder="1" applyFont="1" applyNumberFormat="1">
      <alignment vertical="bottom"/>
    </xf>
    <xf borderId="5" fillId="0" fontId="3" numFmtId="20" xfId="0" applyAlignment="1" applyBorder="1" applyFont="1" applyNumberFormat="1">
      <alignment horizontal="right" vertical="bottom"/>
    </xf>
    <xf borderId="5" fillId="0" fontId="3" numFmtId="20" xfId="0" applyAlignment="1" applyBorder="1" applyFont="1" applyNumberFormat="1">
      <alignment vertical="bottom"/>
    </xf>
    <xf borderId="7" fillId="0" fontId="3" numFmtId="20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7" fillId="0" fontId="16" numFmtId="3" xfId="0" applyAlignment="1" applyBorder="1" applyFont="1" applyNumberFormat="1">
      <alignment horizontal="right" vertical="bottom"/>
    </xf>
    <xf borderId="12" fillId="0" fontId="3" numFmtId="0" xfId="0" applyAlignment="1" applyBorder="1" applyFont="1">
      <alignment horizontal="center" vertical="bottom"/>
    </xf>
    <xf borderId="13" fillId="0" fontId="2" numFmtId="0" xfId="0" applyBorder="1" applyFont="1"/>
    <xf borderId="11" fillId="0" fontId="3" numFmtId="0" xfId="0" applyAlignment="1" applyBorder="1" applyFont="1">
      <alignment vertical="bottom"/>
    </xf>
    <xf borderId="11" fillId="0" fontId="4" numFmtId="0" xfId="0" applyBorder="1" applyFont="1"/>
    <xf borderId="11" fillId="0" fontId="13" numFmtId="0" xfId="0" applyAlignment="1" applyBorder="1" applyFont="1">
      <alignment horizontal="center" vertical="bottom"/>
    </xf>
    <xf borderId="11" fillId="0" fontId="13" numFmtId="3" xfId="0" applyAlignment="1" applyBorder="1" applyFont="1" applyNumberFormat="1">
      <alignment horizontal="center" vertical="top"/>
    </xf>
    <xf borderId="8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6" fillId="0" fontId="3" numFmtId="20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 readingOrder="0"/>
    </xf>
    <xf borderId="11" fillId="2" fontId="17" numFmtId="165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  <xf borderId="11" fillId="2" fontId="18" numFmtId="165" xfId="0" applyAlignment="1" applyBorder="1" applyFont="1" applyNumberFormat="1">
      <alignment horizontal="center"/>
    </xf>
    <xf borderId="1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5.14"/>
    <col customWidth="1" min="4" max="4" width="18.43"/>
    <col customWidth="1" min="5" max="5" width="20.43"/>
    <col customWidth="1" min="6" max="6" width="39.0"/>
    <col customWidth="1" min="7" max="8" width="11.71"/>
    <col customWidth="1" min="9" max="11" width="9.86"/>
    <col customWidth="1" min="12" max="12" width="8.71"/>
    <col customWidth="1" min="13" max="13" width="10.43"/>
    <col customWidth="1" min="14" max="14" width="11.0"/>
    <col customWidth="1" min="15" max="15" width="9.71"/>
    <col customWidth="1" min="16" max="16" width="15.71"/>
    <col customWidth="1" min="17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Z1" s="5">
        <v>0.0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3"/>
      <c r="I2" s="6" t="s">
        <v>7</v>
      </c>
      <c r="J2" s="7" t="s">
        <v>8</v>
      </c>
      <c r="K2" s="3"/>
      <c r="L2" s="7" t="s">
        <v>9</v>
      </c>
      <c r="M2" s="2"/>
      <c r="N2" s="3"/>
      <c r="O2" s="8"/>
      <c r="P2" s="8"/>
    </row>
    <row r="3">
      <c r="A3" s="9"/>
      <c r="B3" s="9"/>
      <c r="C3" s="9"/>
      <c r="D3" s="9"/>
      <c r="E3" s="9"/>
      <c r="F3" s="9"/>
      <c r="G3" s="10" t="s">
        <v>9</v>
      </c>
      <c r="H3" s="10" t="s">
        <v>10</v>
      </c>
      <c r="I3" s="9"/>
      <c r="J3" s="10" t="s">
        <v>11</v>
      </c>
      <c r="K3" s="10" t="s">
        <v>9</v>
      </c>
      <c r="L3" s="10" t="s">
        <v>12</v>
      </c>
      <c r="M3" s="10" t="s">
        <v>13</v>
      </c>
      <c r="N3" s="10" t="s">
        <v>14</v>
      </c>
      <c r="O3" s="8"/>
      <c r="P3" s="8"/>
    </row>
    <row r="4" ht="16.5" customHeight="1">
      <c r="A4" s="11">
        <v>0.5416666666666666</v>
      </c>
      <c r="B4" s="12">
        <v>5.0</v>
      </c>
      <c r="C4" s="13">
        <v>45571.0</v>
      </c>
      <c r="D4" s="14" t="s">
        <v>15</v>
      </c>
      <c r="E4" s="15">
        <v>8.7007787008E10</v>
      </c>
      <c r="F4" s="12" t="s">
        <v>16</v>
      </c>
      <c r="G4" s="16">
        <v>3000.0</v>
      </c>
      <c r="H4" s="17">
        <v>45540.0</v>
      </c>
      <c r="I4" s="12" t="s">
        <v>17</v>
      </c>
      <c r="J4" s="18"/>
      <c r="K4" s="19"/>
      <c r="L4" s="16">
        <v>15000.0</v>
      </c>
      <c r="M4" s="19"/>
      <c r="N4" s="16"/>
    </row>
    <row r="5" ht="16.5" customHeight="1">
      <c r="A5" s="11">
        <v>0.5416666666666666</v>
      </c>
      <c r="B5" s="12">
        <v>1.0</v>
      </c>
      <c r="C5" s="12">
        <v>8.0</v>
      </c>
      <c r="D5" s="14" t="s">
        <v>18</v>
      </c>
      <c r="E5" s="15">
        <v>8.708664171E10</v>
      </c>
      <c r="F5" s="18"/>
      <c r="G5" s="16">
        <v>1000.0</v>
      </c>
      <c r="H5" s="17">
        <v>45509.0</v>
      </c>
      <c r="I5" s="12" t="s">
        <v>19</v>
      </c>
      <c r="J5" s="12"/>
      <c r="K5" s="19"/>
      <c r="L5" s="16">
        <v>5400.0</v>
      </c>
      <c r="M5" s="19"/>
      <c r="N5" s="19"/>
    </row>
    <row r="6" ht="16.5" customHeight="1">
      <c r="A6" s="11"/>
      <c r="B6" s="12"/>
      <c r="C6" s="13"/>
      <c r="D6" s="20"/>
      <c r="E6" s="15"/>
      <c r="F6" s="18"/>
      <c r="G6" s="16"/>
      <c r="H6" s="17"/>
      <c r="I6" s="12"/>
      <c r="J6" s="18"/>
      <c r="K6" s="19"/>
      <c r="L6" s="19"/>
      <c r="M6" s="19"/>
      <c r="N6" s="19"/>
    </row>
    <row r="7" ht="16.5" customHeight="1">
      <c r="A7" s="11">
        <v>0.5833333333333334</v>
      </c>
      <c r="B7" s="12">
        <v>15.0</v>
      </c>
      <c r="C7" s="13">
        <v>45633.0</v>
      </c>
      <c r="D7" s="14" t="s">
        <v>20</v>
      </c>
      <c r="E7" s="15">
        <v>8.7055546655E10</v>
      </c>
      <c r="F7" s="18"/>
      <c r="G7" s="19"/>
      <c r="H7" s="21"/>
      <c r="I7" s="12" t="s">
        <v>21</v>
      </c>
      <c r="J7" s="18"/>
      <c r="K7" s="19"/>
      <c r="L7" s="19"/>
      <c r="M7" s="19"/>
      <c r="N7" s="16">
        <v>160000.0</v>
      </c>
    </row>
    <row r="8">
      <c r="A8" s="22"/>
      <c r="B8" s="18"/>
      <c r="C8" s="23"/>
      <c r="D8" s="12" t="s">
        <v>22</v>
      </c>
      <c r="E8" s="24"/>
      <c r="F8" s="18"/>
      <c r="G8" s="19"/>
      <c r="H8" s="21"/>
      <c r="I8" s="18"/>
      <c r="J8" s="18"/>
      <c r="K8" s="19"/>
      <c r="L8" s="19"/>
      <c r="M8" s="19"/>
      <c r="N8" s="19"/>
    </row>
    <row r="9">
      <c r="A9" s="22"/>
      <c r="B9" s="18"/>
      <c r="C9" s="18"/>
      <c r="D9" s="12" t="s">
        <v>22</v>
      </c>
      <c r="E9" s="24"/>
      <c r="F9" s="18"/>
      <c r="G9" s="19"/>
      <c r="H9" s="21"/>
      <c r="I9" s="18"/>
      <c r="J9" s="25"/>
      <c r="K9" s="19"/>
      <c r="L9" s="19"/>
      <c r="M9" s="19"/>
      <c r="N9" s="19"/>
    </row>
    <row r="10">
      <c r="A10" s="26"/>
      <c r="B10" s="27"/>
      <c r="C10" s="27"/>
      <c r="D10" s="12" t="s">
        <v>22</v>
      </c>
      <c r="E10" s="28"/>
      <c r="F10" s="29"/>
      <c r="G10" s="19"/>
      <c r="H10" s="21"/>
      <c r="I10" s="18"/>
      <c r="J10" s="18"/>
      <c r="K10" s="19"/>
      <c r="L10" s="19"/>
      <c r="M10" s="19"/>
      <c r="N10" s="19"/>
    </row>
    <row r="11">
      <c r="A11" s="30"/>
      <c r="B11" s="18"/>
      <c r="C11" s="18"/>
      <c r="D11" s="18"/>
      <c r="E11" s="24"/>
      <c r="F11" s="18"/>
      <c r="G11" s="19"/>
      <c r="H11" s="21"/>
      <c r="I11" s="18"/>
      <c r="J11" s="18"/>
      <c r="K11" s="19"/>
      <c r="L11" s="19"/>
      <c r="M11" s="19"/>
      <c r="N11" s="19"/>
    </row>
    <row r="12">
      <c r="A12" s="11">
        <v>0.7083333333333334</v>
      </c>
      <c r="B12" s="12">
        <v>4.0</v>
      </c>
      <c r="C12" s="13">
        <v>45542.0</v>
      </c>
      <c r="D12" s="12" t="s">
        <v>23</v>
      </c>
      <c r="E12" s="15">
        <v>8.7053077726E10</v>
      </c>
      <c r="F12" s="12" t="s">
        <v>16</v>
      </c>
      <c r="G12" s="16">
        <v>5000.0</v>
      </c>
      <c r="H12" s="17">
        <v>45419.0</v>
      </c>
      <c r="I12" s="12" t="s">
        <v>24</v>
      </c>
      <c r="J12" s="18"/>
      <c r="K12" s="19"/>
      <c r="L12" s="16">
        <v>23490.0</v>
      </c>
      <c r="M12" s="19"/>
      <c r="N12" s="19"/>
    </row>
    <row r="13">
      <c r="A13" s="11"/>
      <c r="B13" s="12"/>
      <c r="C13" s="12"/>
      <c r="D13" s="12"/>
      <c r="E13" s="15"/>
      <c r="F13" s="18"/>
      <c r="G13" s="16"/>
      <c r="H13" s="17"/>
      <c r="I13" s="12"/>
      <c r="J13" s="18"/>
      <c r="K13" s="19"/>
      <c r="L13" s="19"/>
      <c r="M13" s="19"/>
      <c r="N13" s="19"/>
    </row>
    <row r="14">
      <c r="A14" s="11">
        <v>0.75</v>
      </c>
      <c r="B14" s="12">
        <v>5.0</v>
      </c>
      <c r="C14" s="31">
        <v>14963.0</v>
      </c>
      <c r="D14" s="12" t="s">
        <v>25</v>
      </c>
      <c r="E14" s="15">
        <v>8.7711012299E10</v>
      </c>
      <c r="F14" s="18"/>
      <c r="G14" s="16">
        <v>5000.0</v>
      </c>
      <c r="H14" s="17">
        <v>45417.0</v>
      </c>
      <c r="I14" s="12" t="s">
        <v>26</v>
      </c>
      <c r="J14" s="18"/>
      <c r="K14" s="19"/>
      <c r="L14" s="16">
        <v>28400.0</v>
      </c>
      <c r="M14" s="19"/>
      <c r="N14" s="19"/>
    </row>
    <row r="15">
      <c r="A15" s="11">
        <v>0.75</v>
      </c>
      <c r="B15" s="12">
        <v>2.0</v>
      </c>
      <c r="C15" s="12">
        <v>20.0</v>
      </c>
      <c r="D15" s="12" t="s">
        <v>27</v>
      </c>
      <c r="E15" s="15">
        <v>8.7750655517E10</v>
      </c>
      <c r="F15" s="12" t="s">
        <v>28</v>
      </c>
      <c r="G15" s="16">
        <v>2000.0</v>
      </c>
      <c r="H15" s="17">
        <v>45419.0</v>
      </c>
      <c r="I15" s="12" t="s">
        <v>24</v>
      </c>
      <c r="J15" s="18"/>
      <c r="K15" s="19"/>
      <c r="L15" s="19"/>
      <c r="M15" s="16">
        <v>10800.0</v>
      </c>
      <c r="N15" s="19"/>
    </row>
    <row r="16">
      <c r="A16" s="22"/>
      <c r="B16" s="18"/>
      <c r="C16" s="18"/>
      <c r="D16" s="18"/>
      <c r="E16" s="24"/>
      <c r="F16" s="18"/>
      <c r="G16" s="19"/>
      <c r="H16" s="21"/>
      <c r="I16" s="18"/>
      <c r="J16" s="18"/>
      <c r="K16" s="19"/>
      <c r="L16" s="19"/>
      <c r="M16" s="19"/>
      <c r="N16" s="19"/>
    </row>
    <row r="17">
      <c r="A17" s="11"/>
      <c r="B17" s="12"/>
      <c r="C17" s="18"/>
      <c r="D17" s="12"/>
      <c r="E17" s="15"/>
      <c r="F17" s="18"/>
      <c r="G17" s="19"/>
      <c r="H17" s="21"/>
      <c r="I17" s="18"/>
      <c r="J17" s="18"/>
      <c r="K17" s="19"/>
      <c r="L17" s="19"/>
      <c r="M17" s="19"/>
      <c r="N17" s="19"/>
    </row>
    <row r="18">
      <c r="A18" s="11">
        <v>0.7916666666666666</v>
      </c>
      <c r="B18" s="12">
        <v>8.0</v>
      </c>
      <c r="C18" s="12">
        <v>20.0</v>
      </c>
      <c r="D18" s="12" t="s">
        <v>29</v>
      </c>
      <c r="E18" s="15">
        <v>8.7475230662E10</v>
      </c>
      <c r="F18" s="12" t="s">
        <v>30</v>
      </c>
      <c r="G18" s="16">
        <v>6000.0</v>
      </c>
      <c r="H18" s="17">
        <v>45509.0</v>
      </c>
      <c r="I18" s="12" t="s">
        <v>19</v>
      </c>
      <c r="J18" s="18"/>
      <c r="K18" s="19"/>
      <c r="L18" s="16">
        <v>50000.0</v>
      </c>
      <c r="M18" s="19"/>
      <c r="N18" s="19"/>
    </row>
    <row r="19">
      <c r="A19" s="32"/>
      <c r="B19" s="18"/>
      <c r="C19" s="18"/>
      <c r="D19" s="18"/>
      <c r="E19" s="24"/>
      <c r="F19" s="18"/>
      <c r="G19" s="33"/>
      <c r="H19" s="21"/>
      <c r="I19" s="18"/>
      <c r="J19" s="18"/>
      <c r="K19" s="19"/>
      <c r="L19" s="19"/>
      <c r="M19" s="19"/>
      <c r="N19" s="19"/>
      <c r="O19" s="34"/>
    </row>
    <row r="20">
      <c r="A20" s="32"/>
      <c r="B20" s="18"/>
      <c r="C20" s="18"/>
      <c r="D20" s="18"/>
      <c r="E20" s="24"/>
      <c r="F20" s="18"/>
      <c r="G20" s="19"/>
      <c r="H20" s="21"/>
      <c r="I20" s="18"/>
      <c r="J20" s="18"/>
      <c r="K20" s="19"/>
      <c r="L20" s="19"/>
      <c r="M20" s="19"/>
      <c r="N20" s="19"/>
    </row>
    <row r="21">
      <c r="A21" s="35">
        <v>0.875</v>
      </c>
      <c r="B21" s="36">
        <v>2.0</v>
      </c>
      <c r="C21" s="36">
        <v>20.0</v>
      </c>
      <c r="D21" s="37" t="s">
        <v>31</v>
      </c>
      <c r="E21" s="38">
        <v>8.7761233773E10</v>
      </c>
      <c r="F21" s="39" t="s">
        <v>32</v>
      </c>
      <c r="G21" s="40">
        <v>2000.0</v>
      </c>
      <c r="H21" s="41">
        <v>45417.0</v>
      </c>
      <c r="I21" s="42" t="s">
        <v>19</v>
      </c>
      <c r="J21" s="37"/>
      <c r="K21" s="43"/>
      <c r="L21" s="43"/>
      <c r="M21" s="43"/>
      <c r="N21" s="43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32"/>
      <c r="B22" s="18"/>
      <c r="C22" s="23"/>
      <c r="D22" s="18"/>
      <c r="E22" s="45"/>
      <c r="F22" s="18"/>
      <c r="G22" s="19"/>
      <c r="H22" s="21"/>
      <c r="I22" s="18"/>
      <c r="J22" s="18"/>
      <c r="K22" s="19"/>
      <c r="L22" s="19"/>
      <c r="M22" s="19"/>
      <c r="N22" s="19"/>
    </row>
    <row r="23" ht="16.5" customHeight="1">
      <c r="A23" s="11">
        <v>0.9166666666666666</v>
      </c>
      <c r="B23" s="12">
        <v>2.0</v>
      </c>
      <c r="C23" s="12">
        <v>20.0</v>
      </c>
      <c r="D23" s="46" t="s">
        <v>33</v>
      </c>
      <c r="E23" s="15">
        <v>8.7768312594E10</v>
      </c>
      <c r="F23" s="12" t="s">
        <v>16</v>
      </c>
      <c r="G23" s="16">
        <v>2000.0</v>
      </c>
      <c r="H23" s="17">
        <v>45509.0</v>
      </c>
      <c r="I23" s="12" t="s">
        <v>19</v>
      </c>
      <c r="J23" s="25"/>
      <c r="K23" s="19"/>
      <c r="L23" s="16">
        <v>10800.0</v>
      </c>
      <c r="M23" s="16"/>
      <c r="N23" s="19"/>
    </row>
    <row r="24">
      <c r="A24" s="32"/>
      <c r="B24" s="18"/>
      <c r="C24" s="18"/>
      <c r="D24" s="18"/>
      <c r="E24" s="24"/>
      <c r="F24" s="18"/>
      <c r="G24" s="19"/>
      <c r="H24" s="21"/>
      <c r="I24" s="18"/>
      <c r="J24" s="18"/>
      <c r="K24" s="19"/>
      <c r="L24" s="16"/>
      <c r="M24" s="19"/>
      <c r="N24" s="19"/>
    </row>
    <row r="25">
      <c r="A25" s="11">
        <v>0.9583333333333334</v>
      </c>
      <c r="B25" s="12">
        <v>7.0</v>
      </c>
      <c r="C25" s="12">
        <v>20.0</v>
      </c>
      <c r="D25" s="12" t="s">
        <v>34</v>
      </c>
      <c r="E25" s="15">
        <v>8.7475560279E10</v>
      </c>
      <c r="F25" s="12" t="s">
        <v>16</v>
      </c>
      <c r="G25" s="16">
        <v>7000.0</v>
      </c>
      <c r="H25" s="17">
        <v>45540.0</v>
      </c>
      <c r="I25" s="12" t="s">
        <v>19</v>
      </c>
      <c r="J25" s="18"/>
      <c r="K25" s="19"/>
      <c r="L25" s="16">
        <v>43400.0</v>
      </c>
      <c r="M25" s="16"/>
      <c r="N25" s="19"/>
    </row>
    <row r="26">
      <c r="A26" s="32"/>
      <c r="B26" s="18"/>
      <c r="C26" s="18"/>
      <c r="D26" s="18"/>
      <c r="E26" s="24"/>
      <c r="F26" s="18"/>
      <c r="G26" s="19"/>
      <c r="H26" s="21"/>
      <c r="I26" s="18"/>
      <c r="J26" s="18"/>
      <c r="K26" s="19"/>
      <c r="L26" s="19"/>
      <c r="M26" s="19"/>
      <c r="N26" s="19"/>
    </row>
    <row r="27" ht="15.75" customHeight="1">
      <c r="A27" s="22"/>
      <c r="B27" s="18"/>
      <c r="C27" s="18"/>
      <c r="D27" s="18"/>
      <c r="E27" s="24"/>
      <c r="F27" s="18"/>
      <c r="G27" s="19"/>
      <c r="H27" s="21"/>
      <c r="I27" s="18"/>
      <c r="J27" s="18"/>
      <c r="K27" s="19"/>
      <c r="L27" s="19"/>
      <c r="M27" s="19"/>
      <c r="N27" s="19"/>
    </row>
    <row r="28" ht="15.75" customHeight="1">
      <c r="A28" s="47"/>
      <c r="B28" s="18"/>
      <c r="C28" s="18"/>
      <c r="D28" s="18"/>
      <c r="E28" s="45"/>
      <c r="F28" s="18"/>
      <c r="G28" s="19"/>
      <c r="H28" s="21"/>
      <c r="I28" s="18"/>
      <c r="J28" s="18"/>
      <c r="K28" s="19"/>
      <c r="L28" s="19"/>
      <c r="M28" s="19"/>
      <c r="N28" s="19"/>
    </row>
    <row r="29" ht="15.75" customHeight="1">
      <c r="A29" s="47"/>
      <c r="B29" s="18"/>
      <c r="C29" s="18"/>
      <c r="D29" s="18"/>
      <c r="E29" s="45"/>
      <c r="F29" s="18"/>
      <c r="G29" s="19"/>
      <c r="H29" s="21"/>
      <c r="I29" s="18"/>
      <c r="J29" s="18"/>
      <c r="K29" s="19"/>
      <c r="L29" s="19"/>
      <c r="M29" s="19"/>
      <c r="N29" s="19"/>
    </row>
    <row r="30" ht="15.75" customHeight="1">
      <c r="A30" s="47"/>
      <c r="B30" s="18"/>
      <c r="C30" s="18"/>
      <c r="D30" s="18"/>
      <c r="E30" s="45"/>
      <c r="F30" s="18"/>
      <c r="G30" s="19"/>
      <c r="H30" s="21"/>
      <c r="I30" s="18"/>
      <c r="J30" s="18"/>
      <c r="K30" s="19"/>
      <c r="L30" s="19"/>
      <c r="M30" s="19"/>
      <c r="N30" s="19"/>
    </row>
    <row r="31" ht="15.75" customHeight="1">
      <c r="A31" s="47"/>
      <c r="B31" s="18"/>
      <c r="C31" s="18"/>
      <c r="D31" s="18"/>
      <c r="E31" s="45"/>
      <c r="F31" s="18"/>
      <c r="G31" s="19"/>
      <c r="H31" s="21"/>
      <c r="I31" s="18"/>
      <c r="J31" s="18"/>
      <c r="K31" s="19"/>
      <c r="L31" s="19"/>
      <c r="M31" s="19"/>
      <c r="N31" s="19"/>
    </row>
    <row r="32" ht="15.75" customHeight="1">
      <c r="A32" s="47"/>
      <c r="B32" s="18"/>
      <c r="C32" s="18"/>
      <c r="D32" s="18"/>
      <c r="E32" s="45"/>
      <c r="F32" s="18"/>
      <c r="G32" s="19"/>
      <c r="H32" s="21"/>
      <c r="I32" s="18"/>
      <c r="J32" s="18"/>
      <c r="K32" s="19"/>
      <c r="L32" s="19"/>
      <c r="M32" s="19"/>
      <c r="N32" s="19"/>
    </row>
    <row r="33" ht="15.75" customHeight="1">
      <c r="A33" s="47"/>
      <c r="B33" s="18"/>
      <c r="C33" s="18"/>
      <c r="D33" s="18"/>
      <c r="E33" s="45"/>
      <c r="F33" s="18"/>
      <c r="G33" s="19"/>
      <c r="H33" s="21"/>
      <c r="I33" s="18"/>
      <c r="J33" s="18"/>
      <c r="K33" s="19"/>
      <c r="L33" s="19"/>
      <c r="M33" s="19"/>
      <c r="N33" s="19"/>
    </row>
    <row r="34" ht="15.75" customHeight="1">
      <c r="A34" s="47"/>
      <c r="B34" s="18"/>
      <c r="C34" s="18"/>
      <c r="D34" s="18"/>
      <c r="E34" s="45"/>
      <c r="F34" s="18"/>
      <c r="G34" s="19"/>
      <c r="H34" s="21"/>
      <c r="I34" s="18"/>
      <c r="J34" s="18"/>
      <c r="K34" s="19"/>
      <c r="L34" s="19"/>
      <c r="M34" s="19"/>
      <c r="N34" s="19"/>
    </row>
    <row r="35" ht="15.75" customHeight="1">
      <c r="A35" s="47"/>
      <c r="B35" s="18"/>
      <c r="C35" s="18"/>
      <c r="D35" s="18"/>
      <c r="E35" s="45"/>
      <c r="F35" s="18"/>
      <c r="G35" s="19"/>
      <c r="H35" s="21"/>
      <c r="I35" s="18"/>
      <c r="J35" s="18"/>
      <c r="K35" s="19"/>
      <c r="L35" s="19"/>
      <c r="M35" s="19"/>
      <c r="N35" s="19"/>
    </row>
    <row r="36" ht="15.75" customHeight="1">
      <c r="A36" s="47"/>
      <c r="B36" s="18"/>
      <c r="C36" s="18"/>
      <c r="D36" s="18"/>
      <c r="E36" s="45"/>
      <c r="F36" s="18"/>
      <c r="G36" s="19"/>
      <c r="H36" s="21"/>
      <c r="I36" s="18"/>
      <c r="J36" s="18"/>
      <c r="K36" s="19"/>
      <c r="L36" s="19"/>
      <c r="M36" s="19"/>
      <c r="N36" s="19"/>
    </row>
    <row r="37" ht="15.75" customHeight="1">
      <c r="A37" s="47"/>
      <c r="B37" s="18"/>
      <c r="C37" s="18"/>
      <c r="D37" s="18"/>
      <c r="E37" s="45"/>
      <c r="F37" s="18"/>
      <c r="G37" s="19"/>
      <c r="H37" s="21"/>
      <c r="I37" s="18"/>
      <c r="J37" s="18"/>
      <c r="K37" s="19"/>
      <c r="L37" s="48"/>
      <c r="M37" s="43"/>
      <c r="N37" s="43"/>
    </row>
    <row r="38" ht="15.75" customHeight="1">
      <c r="A38" s="49"/>
      <c r="B38" s="2"/>
      <c r="C38" s="2"/>
      <c r="D38" s="2"/>
      <c r="E38" s="2"/>
      <c r="F38" s="2"/>
      <c r="G38" s="2"/>
      <c r="H38" s="2"/>
      <c r="I38" s="2"/>
      <c r="J38" s="3"/>
      <c r="K38" s="50"/>
      <c r="L38" s="51">
        <f>SUM(L4:L37)</f>
        <v>176490</v>
      </c>
      <c r="M38" s="52">
        <f>SUM(M7:M37)</f>
        <v>10800</v>
      </c>
      <c r="N38" s="52">
        <f>SUM(N4:N37)</f>
        <v>160000</v>
      </c>
    </row>
    <row r="39" ht="15.75" customHeight="1">
      <c r="A39" s="49" t="s">
        <v>6</v>
      </c>
      <c r="B39" s="2"/>
      <c r="C39" s="2"/>
      <c r="D39" s="2"/>
      <c r="E39" s="2"/>
      <c r="F39" s="2"/>
      <c r="G39" s="2"/>
      <c r="H39" s="2"/>
      <c r="I39" s="2"/>
      <c r="J39" s="3"/>
      <c r="K39" s="50"/>
      <c r="L39" s="51">
        <f>'Предоплата'!H32</f>
        <v>65200</v>
      </c>
      <c r="M39" s="52">
        <f>'Предоплата'!I32</f>
        <v>0</v>
      </c>
      <c r="N39" s="52">
        <f>'Предоплата'!J32</f>
        <v>0</v>
      </c>
    </row>
    <row r="40" ht="15.75" customHeight="1">
      <c r="A40" s="49" t="s">
        <v>35</v>
      </c>
      <c r="B40" s="2"/>
      <c r="C40" s="2"/>
      <c r="D40" s="2"/>
      <c r="E40" s="2"/>
      <c r="F40" s="2"/>
      <c r="G40" s="2"/>
      <c r="H40" s="2"/>
      <c r="I40" s="2"/>
      <c r="J40" s="3"/>
      <c r="K40" s="50"/>
      <c r="L40" s="53">
        <f>'Бар'!D35</f>
        <v>4500</v>
      </c>
      <c r="M40" s="52">
        <f>'Бар'!E35</f>
        <v>600</v>
      </c>
      <c r="N40" s="52">
        <f>'Бар'!F35</f>
        <v>0</v>
      </c>
    </row>
    <row r="41" ht="15.75" customHeight="1">
      <c r="A41" s="54" t="s">
        <v>36</v>
      </c>
      <c r="B41" s="55"/>
      <c r="C41" s="56" t="s">
        <v>37</v>
      </c>
      <c r="D41" s="2"/>
      <c r="E41" s="2"/>
      <c r="F41" s="2"/>
      <c r="G41" s="2"/>
      <c r="H41" s="2"/>
      <c r="I41" s="2"/>
      <c r="J41" s="3"/>
      <c r="K41" s="32"/>
      <c r="L41" s="57" t="s">
        <v>38</v>
      </c>
      <c r="M41" s="58"/>
      <c r="N41" s="59"/>
    </row>
    <row r="42" ht="15.75" customHeight="1">
      <c r="A42" s="60"/>
      <c r="B42" s="59"/>
      <c r="C42" s="56" t="s">
        <v>39</v>
      </c>
      <c r="D42" s="2"/>
      <c r="E42" s="2"/>
      <c r="F42" s="2"/>
      <c r="G42" s="2"/>
      <c r="H42" s="2"/>
      <c r="I42" s="2"/>
      <c r="J42" s="3"/>
      <c r="K42" s="32"/>
      <c r="L42" s="61">
        <f>L38+L39+L40</f>
        <v>246190</v>
      </c>
      <c r="M42" s="62">
        <f>SUM(M38:M41)</f>
        <v>11400</v>
      </c>
      <c r="N42" s="62">
        <f>SUM(N38:N40)</f>
        <v>160000</v>
      </c>
    </row>
    <row r="43" ht="15.75" customHeight="1">
      <c r="A43" s="49" t="s">
        <v>40</v>
      </c>
      <c r="B43" s="3"/>
      <c r="C43" s="56" t="s">
        <v>41</v>
      </c>
      <c r="D43" s="2"/>
      <c r="E43" s="2"/>
      <c r="F43" s="2"/>
      <c r="G43" s="2"/>
      <c r="H43" s="2"/>
      <c r="I43" s="2"/>
      <c r="J43" s="3"/>
      <c r="K43" s="32"/>
      <c r="L43" s="63">
        <f>SUM(L41:N42)</f>
        <v>417590</v>
      </c>
      <c r="M43" s="58"/>
      <c r="N43" s="59"/>
    </row>
    <row r="44" ht="15.75" customHeight="1">
      <c r="A44" s="64" t="s">
        <v>42</v>
      </c>
      <c r="B44" s="3"/>
      <c r="C44" s="65" t="s">
        <v>43</v>
      </c>
      <c r="D44" s="2"/>
      <c r="E44" s="2"/>
      <c r="F44" s="2"/>
      <c r="G44" s="2"/>
      <c r="H44" s="2"/>
      <c r="I44" s="2"/>
      <c r="J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3">
    <mergeCell ref="J2:K2"/>
    <mergeCell ref="L2:N2"/>
    <mergeCell ref="A1:N1"/>
    <mergeCell ref="A2:A3"/>
    <mergeCell ref="B2:B3"/>
    <mergeCell ref="C2:C3"/>
    <mergeCell ref="D2:D3"/>
    <mergeCell ref="E2:E3"/>
    <mergeCell ref="F2:F3"/>
    <mergeCell ref="C41:J41"/>
    <mergeCell ref="C42:J42"/>
    <mergeCell ref="A43:B43"/>
    <mergeCell ref="C43:J43"/>
    <mergeCell ref="L43:N43"/>
    <mergeCell ref="A44:B44"/>
    <mergeCell ref="C44:J44"/>
    <mergeCell ref="G2:H2"/>
    <mergeCell ref="I2:I3"/>
    <mergeCell ref="A38:J38"/>
    <mergeCell ref="A39:J39"/>
    <mergeCell ref="A40:J40"/>
    <mergeCell ref="A41:B42"/>
    <mergeCell ref="L41:N41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6.0"/>
    <col customWidth="1" min="3" max="3" width="11.57"/>
    <col customWidth="1" min="4" max="6" width="10.14"/>
    <col customWidth="1" min="7" max="26" width="8.71"/>
  </cols>
  <sheetData>
    <row r="1">
      <c r="A1" s="66" t="s">
        <v>44</v>
      </c>
      <c r="B1" s="2"/>
      <c r="C1" s="2"/>
      <c r="D1" s="2"/>
      <c r="E1" s="2"/>
      <c r="F1" s="3"/>
    </row>
    <row r="2">
      <c r="A2" s="67" t="s">
        <v>45</v>
      </c>
      <c r="B2" s="67" t="s">
        <v>46</v>
      </c>
      <c r="C2" s="67" t="s">
        <v>47</v>
      </c>
      <c r="D2" s="49" t="s">
        <v>9</v>
      </c>
      <c r="E2" s="2"/>
      <c r="F2" s="3"/>
    </row>
    <row r="3">
      <c r="A3" s="9"/>
      <c r="B3" s="9"/>
      <c r="C3" s="9"/>
      <c r="D3" s="68" t="s">
        <v>48</v>
      </c>
      <c r="E3" s="68" t="s">
        <v>13</v>
      </c>
      <c r="F3" s="68" t="s">
        <v>14</v>
      </c>
    </row>
    <row r="4">
      <c r="A4" s="18">
        <v>1.0</v>
      </c>
      <c r="B4" s="12" t="s">
        <v>49</v>
      </c>
      <c r="C4" s="16">
        <v>1.0</v>
      </c>
      <c r="D4" s="16">
        <v>600.0</v>
      </c>
      <c r="E4" s="19"/>
      <c r="F4" s="19"/>
    </row>
    <row r="5">
      <c r="A5" s="18">
        <f t="shared" ref="A5:A7" si="1">A4+1</f>
        <v>2</v>
      </c>
      <c r="B5" s="12" t="s">
        <v>50</v>
      </c>
      <c r="C5" s="16">
        <v>1.0</v>
      </c>
      <c r="D5" s="19"/>
      <c r="E5" s="16">
        <v>600.0</v>
      </c>
      <c r="F5" s="19"/>
    </row>
    <row r="6">
      <c r="A6" s="18">
        <f t="shared" si="1"/>
        <v>3</v>
      </c>
      <c r="B6" s="12" t="s">
        <v>51</v>
      </c>
      <c r="C6" s="16">
        <v>1.0</v>
      </c>
      <c r="D6" s="16">
        <v>600.0</v>
      </c>
      <c r="E6" s="19"/>
      <c r="F6" s="19"/>
    </row>
    <row r="7">
      <c r="A7" s="18">
        <f t="shared" si="1"/>
        <v>4</v>
      </c>
      <c r="B7" s="12" t="s">
        <v>52</v>
      </c>
      <c r="C7" s="16">
        <v>1.0</v>
      </c>
      <c r="D7" s="16">
        <v>900.0</v>
      </c>
      <c r="E7" s="19"/>
      <c r="F7" s="19"/>
    </row>
    <row r="8">
      <c r="A8" s="12">
        <v>5.0</v>
      </c>
      <c r="B8" s="12" t="s">
        <v>53</v>
      </c>
      <c r="C8" s="16">
        <v>1.0</v>
      </c>
      <c r="D8" s="16">
        <v>600.0</v>
      </c>
      <c r="E8" s="19"/>
      <c r="F8" s="19"/>
    </row>
    <row r="9">
      <c r="A9" s="18">
        <f>A7+1</f>
        <v>5</v>
      </c>
      <c r="B9" s="12" t="s">
        <v>54</v>
      </c>
      <c r="C9" s="16">
        <v>2.0</v>
      </c>
      <c r="D9" s="16">
        <v>900.0</v>
      </c>
      <c r="E9" s="19"/>
      <c r="F9" s="19"/>
    </row>
    <row r="10">
      <c r="A10" s="18">
        <f t="shared" ref="A10:A34" si="2">A9+1</f>
        <v>6</v>
      </c>
      <c r="B10" s="12" t="s">
        <v>55</v>
      </c>
      <c r="C10" s="16">
        <v>1.0</v>
      </c>
      <c r="D10" s="16">
        <v>900.0</v>
      </c>
      <c r="E10" s="19"/>
      <c r="F10" s="19"/>
    </row>
    <row r="11">
      <c r="A11" s="18">
        <f t="shared" si="2"/>
        <v>7</v>
      </c>
      <c r="B11" s="18"/>
      <c r="C11" s="19"/>
      <c r="D11" s="19"/>
      <c r="E11" s="19"/>
      <c r="F11" s="19"/>
    </row>
    <row r="12">
      <c r="A12" s="18">
        <f t="shared" si="2"/>
        <v>8</v>
      </c>
      <c r="B12" s="18"/>
      <c r="C12" s="19"/>
      <c r="D12" s="19"/>
      <c r="E12" s="19"/>
      <c r="F12" s="19"/>
    </row>
    <row r="13">
      <c r="A13" s="18">
        <f t="shared" si="2"/>
        <v>9</v>
      </c>
      <c r="B13" s="18"/>
      <c r="C13" s="19"/>
      <c r="D13" s="19"/>
      <c r="E13" s="19"/>
      <c r="F13" s="19"/>
    </row>
    <row r="14">
      <c r="A14" s="18">
        <f t="shared" si="2"/>
        <v>10</v>
      </c>
      <c r="B14" s="18"/>
      <c r="C14" s="19"/>
      <c r="D14" s="19"/>
      <c r="E14" s="19"/>
      <c r="F14" s="19"/>
    </row>
    <row r="15">
      <c r="A15" s="18">
        <f t="shared" si="2"/>
        <v>11</v>
      </c>
      <c r="B15" s="18"/>
      <c r="C15" s="19"/>
      <c r="D15" s="19"/>
      <c r="E15" s="19"/>
      <c r="F15" s="19"/>
    </row>
    <row r="16">
      <c r="A16" s="18">
        <f t="shared" si="2"/>
        <v>12</v>
      </c>
      <c r="B16" s="18"/>
      <c r="C16" s="19"/>
      <c r="D16" s="19"/>
      <c r="E16" s="19"/>
      <c r="F16" s="19"/>
    </row>
    <row r="17">
      <c r="A17" s="18">
        <f t="shared" si="2"/>
        <v>13</v>
      </c>
      <c r="B17" s="18"/>
      <c r="C17" s="19"/>
      <c r="D17" s="19"/>
      <c r="E17" s="19"/>
      <c r="F17" s="19"/>
    </row>
    <row r="18">
      <c r="A18" s="18">
        <f t="shared" si="2"/>
        <v>14</v>
      </c>
      <c r="B18" s="18"/>
      <c r="C18" s="19"/>
      <c r="D18" s="19"/>
      <c r="E18" s="19"/>
      <c r="F18" s="19"/>
    </row>
    <row r="19">
      <c r="A19" s="18">
        <f t="shared" si="2"/>
        <v>15</v>
      </c>
      <c r="B19" s="18"/>
      <c r="C19" s="19"/>
      <c r="D19" s="19"/>
      <c r="E19" s="19"/>
      <c r="F19" s="19"/>
    </row>
    <row r="20">
      <c r="A20" s="18">
        <f t="shared" si="2"/>
        <v>16</v>
      </c>
      <c r="B20" s="18"/>
      <c r="C20" s="19"/>
      <c r="D20" s="19"/>
      <c r="E20" s="19"/>
      <c r="F20" s="19"/>
    </row>
    <row r="21">
      <c r="A21" s="18">
        <f t="shared" si="2"/>
        <v>17</v>
      </c>
      <c r="B21" s="18"/>
      <c r="C21" s="19"/>
      <c r="D21" s="19"/>
      <c r="E21" s="19"/>
      <c r="F21" s="19"/>
    </row>
    <row r="22" ht="15.75" customHeight="1">
      <c r="A22" s="18">
        <f t="shared" si="2"/>
        <v>18</v>
      </c>
      <c r="B22" s="18"/>
      <c r="C22" s="19"/>
      <c r="D22" s="19"/>
      <c r="E22" s="19"/>
      <c r="F22" s="19"/>
    </row>
    <row r="23" ht="15.75" customHeight="1">
      <c r="A23" s="18">
        <f t="shared" si="2"/>
        <v>19</v>
      </c>
      <c r="B23" s="18"/>
      <c r="C23" s="19"/>
      <c r="D23" s="19"/>
      <c r="E23" s="19"/>
      <c r="F23" s="19"/>
    </row>
    <row r="24" ht="15.75" customHeight="1">
      <c r="A24" s="18">
        <f t="shared" si="2"/>
        <v>20</v>
      </c>
      <c r="B24" s="18"/>
      <c r="C24" s="19"/>
      <c r="D24" s="19"/>
      <c r="E24" s="19"/>
      <c r="F24" s="19"/>
    </row>
    <row r="25" ht="15.75" customHeight="1">
      <c r="A25" s="18">
        <f t="shared" si="2"/>
        <v>21</v>
      </c>
      <c r="B25" s="18"/>
      <c r="C25" s="19"/>
      <c r="D25" s="19"/>
      <c r="E25" s="19"/>
      <c r="F25" s="19"/>
    </row>
    <row r="26" ht="15.75" customHeight="1">
      <c r="A26" s="18">
        <f t="shared" si="2"/>
        <v>22</v>
      </c>
      <c r="B26" s="18"/>
      <c r="C26" s="19"/>
      <c r="D26" s="19"/>
      <c r="E26" s="19"/>
      <c r="F26" s="19"/>
    </row>
    <row r="27" ht="15.75" customHeight="1">
      <c r="A27" s="18">
        <f t="shared" si="2"/>
        <v>23</v>
      </c>
      <c r="B27" s="18"/>
      <c r="C27" s="19"/>
      <c r="D27" s="19"/>
      <c r="E27" s="19"/>
      <c r="F27" s="19"/>
    </row>
    <row r="28" ht="15.75" customHeight="1">
      <c r="A28" s="18">
        <f t="shared" si="2"/>
        <v>24</v>
      </c>
      <c r="B28" s="18"/>
      <c r="C28" s="19"/>
      <c r="D28" s="19"/>
      <c r="E28" s="19"/>
      <c r="F28" s="19"/>
    </row>
    <row r="29" ht="15.75" customHeight="1">
      <c r="A29" s="18">
        <f t="shared" si="2"/>
        <v>25</v>
      </c>
      <c r="B29" s="18"/>
      <c r="C29" s="19"/>
      <c r="D29" s="19"/>
      <c r="E29" s="19"/>
      <c r="F29" s="19"/>
    </row>
    <row r="30" ht="15.75" customHeight="1">
      <c r="A30" s="18">
        <f t="shared" si="2"/>
        <v>26</v>
      </c>
      <c r="B30" s="18"/>
      <c r="C30" s="19"/>
      <c r="D30" s="19"/>
      <c r="E30" s="19"/>
      <c r="F30" s="19"/>
    </row>
    <row r="31" ht="15.75" customHeight="1">
      <c r="A31" s="18">
        <f t="shared" si="2"/>
        <v>27</v>
      </c>
      <c r="B31" s="18"/>
      <c r="C31" s="19"/>
      <c r="D31" s="19"/>
      <c r="E31" s="19"/>
      <c r="F31" s="19"/>
    </row>
    <row r="32" ht="15.75" customHeight="1">
      <c r="A32" s="18">
        <f t="shared" si="2"/>
        <v>28</v>
      </c>
      <c r="B32" s="18"/>
      <c r="C32" s="19"/>
      <c r="D32" s="19"/>
      <c r="E32" s="19"/>
      <c r="F32" s="19"/>
    </row>
    <row r="33" ht="15.75" customHeight="1">
      <c r="A33" s="18">
        <f t="shared" si="2"/>
        <v>29</v>
      </c>
      <c r="B33" s="18"/>
      <c r="C33" s="19"/>
      <c r="D33" s="19"/>
      <c r="E33" s="19"/>
      <c r="F33" s="19"/>
    </row>
    <row r="34" ht="15.75" customHeight="1">
      <c r="A34" s="18">
        <f t="shared" si="2"/>
        <v>30</v>
      </c>
      <c r="B34" s="18"/>
      <c r="C34" s="19"/>
      <c r="D34" s="19"/>
      <c r="E34" s="19"/>
      <c r="F34" s="19"/>
    </row>
    <row r="35" ht="15.75" customHeight="1">
      <c r="A35" s="69"/>
      <c r="B35" s="69" t="s">
        <v>56</v>
      </c>
      <c r="C35" s="70">
        <f t="shared" ref="C35:F35" si="3">SUM(C4:C34)</f>
        <v>8</v>
      </c>
      <c r="D35" s="70">
        <f t="shared" si="3"/>
        <v>4500</v>
      </c>
      <c r="E35" s="70">
        <f t="shared" si="3"/>
        <v>600</v>
      </c>
      <c r="F35" s="70">
        <f t="shared" si="3"/>
        <v>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F1"/>
    <mergeCell ref="A2:A3"/>
    <mergeCell ref="B2:B3"/>
    <mergeCell ref="C2:C3"/>
    <mergeCell ref="D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1" t="s">
        <v>0</v>
      </c>
      <c r="B1" s="72" t="s">
        <v>1</v>
      </c>
      <c r="C1" s="72" t="s">
        <v>57</v>
      </c>
      <c r="D1" s="72" t="s">
        <v>3</v>
      </c>
      <c r="E1" s="72" t="s">
        <v>5</v>
      </c>
      <c r="F1" s="72" t="s">
        <v>58</v>
      </c>
      <c r="G1" s="73" t="s">
        <v>9</v>
      </c>
      <c r="H1" s="2"/>
      <c r="I1" s="3"/>
    </row>
    <row r="2">
      <c r="A2" s="9"/>
      <c r="B2" s="59"/>
      <c r="C2" s="59"/>
      <c r="D2" s="59"/>
      <c r="E2" s="59"/>
      <c r="F2" s="59"/>
      <c r="G2" s="74" t="s">
        <v>12</v>
      </c>
      <c r="H2" s="74" t="s">
        <v>13</v>
      </c>
      <c r="I2" s="74" t="s">
        <v>14</v>
      </c>
    </row>
    <row r="3">
      <c r="A3" s="75"/>
      <c r="B3" s="76"/>
      <c r="C3" s="77"/>
      <c r="D3" s="77"/>
      <c r="E3" s="77"/>
      <c r="F3" s="77"/>
      <c r="G3" s="52"/>
      <c r="H3" s="78"/>
      <c r="I3" s="78"/>
    </row>
    <row r="4">
      <c r="A4" s="79"/>
      <c r="B4" s="76"/>
      <c r="C4" s="77"/>
      <c r="D4" s="77"/>
      <c r="E4" s="77"/>
      <c r="F4" s="77"/>
      <c r="G4" s="52"/>
      <c r="H4" s="78"/>
      <c r="I4" s="78"/>
    </row>
    <row r="5">
      <c r="A5" s="79"/>
      <c r="B5" s="76"/>
      <c r="C5" s="77"/>
      <c r="D5" s="77"/>
      <c r="E5" s="77"/>
      <c r="F5" s="77"/>
      <c r="G5" s="52"/>
      <c r="H5" s="78"/>
      <c r="I5" s="78"/>
    </row>
    <row r="6">
      <c r="A6" s="80"/>
      <c r="B6" s="77"/>
      <c r="C6" s="77"/>
      <c r="D6" s="77"/>
      <c r="E6" s="77"/>
      <c r="F6" s="77"/>
      <c r="G6" s="78"/>
      <c r="H6" s="78"/>
      <c r="I6" s="78"/>
    </row>
    <row r="7">
      <c r="A7" s="80"/>
      <c r="B7" s="77"/>
      <c r="C7" s="77"/>
      <c r="D7" s="77"/>
      <c r="E7" s="77"/>
      <c r="F7" s="77"/>
      <c r="G7" s="78"/>
      <c r="H7" s="78"/>
      <c r="I7" s="78"/>
    </row>
    <row r="8">
      <c r="A8" s="80"/>
      <c r="B8" s="77"/>
      <c r="C8" s="77"/>
      <c r="D8" s="77"/>
      <c r="E8" s="77"/>
      <c r="F8" s="77"/>
      <c r="G8" s="78"/>
      <c r="H8" s="78"/>
      <c r="I8" s="78"/>
    </row>
    <row r="9">
      <c r="A9" s="80"/>
      <c r="B9" s="77"/>
      <c r="C9" s="77"/>
      <c r="D9" s="77"/>
      <c r="E9" s="77"/>
      <c r="F9" s="81"/>
      <c r="G9" s="78"/>
      <c r="H9" s="78"/>
      <c r="I9" s="78"/>
    </row>
    <row r="10">
      <c r="A10" s="80"/>
      <c r="B10" s="77"/>
      <c r="C10" s="77"/>
      <c r="D10" s="77"/>
      <c r="E10" s="77"/>
      <c r="F10" s="77"/>
      <c r="G10" s="78"/>
      <c r="H10" s="78"/>
      <c r="I10" s="78"/>
    </row>
    <row r="11">
      <c r="A11" s="80"/>
      <c r="B11" s="77"/>
      <c r="C11" s="77"/>
      <c r="D11" s="77"/>
      <c r="E11" s="77"/>
      <c r="F11" s="77"/>
      <c r="G11" s="78"/>
      <c r="H11" s="78"/>
      <c r="I11" s="78"/>
    </row>
    <row r="12">
      <c r="A12" s="80"/>
      <c r="B12" s="77"/>
      <c r="C12" s="77"/>
      <c r="D12" s="77"/>
      <c r="E12" s="77"/>
      <c r="F12" s="77"/>
      <c r="G12" s="78"/>
      <c r="H12" s="78"/>
      <c r="I12" s="78"/>
    </row>
    <row r="13">
      <c r="A13" s="80"/>
      <c r="B13" s="77"/>
      <c r="C13" s="77"/>
      <c r="D13" s="77"/>
      <c r="E13" s="77"/>
      <c r="F13" s="81"/>
      <c r="G13" s="78"/>
      <c r="H13" s="78"/>
      <c r="I13" s="78"/>
    </row>
    <row r="14">
      <c r="A14" s="80"/>
      <c r="B14" s="77"/>
      <c r="C14" s="77"/>
      <c r="D14" s="77"/>
      <c r="E14" s="77"/>
      <c r="F14" s="77"/>
      <c r="G14" s="78"/>
      <c r="H14" s="78"/>
      <c r="I14" s="78"/>
    </row>
    <row r="15">
      <c r="A15" s="82"/>
      <c r="B15" s="77"/>
      <c r="C15" s="77"/>
      <c r="D15" s="77"/>
      <c r="E15" s="77"/>
      <c r="F15" s="77"/>
      <c r="G15" s="78"/>
      <c r="H15" s="78"/>
      <c r="I15" s="78"/>
    </row>
    <row r="16">
      <c r="A16" s="82"/>
      <c r="B16" s="77"/>
      <c r="C16" s="77"/>
      <c r="D16" s="77"/>
      <c r="E16" s="77"/>
      <c r="F16" s="77"/>
      <c r="G16" s="78"/>
      <c r="H16" s="78"/>
      <c r="I16" s="78"/>
    </row>
    <row r="17">
      <c r="A17" s="82"/>
      <c r="B17" s="77"/>
      <c r="C17" s="77"/>
      <c r="D17" s="77"/>
      <c r="E17" s="77"/>
      <c r="F17" s="77"/>
      <c r="G17" s="78"/>
      <c r="H17" s="78"/>
      <c r="I17" s="78"/>
    </row>
    <row r="18">
      <c r="A18" s="82"/>
      <c r="B18" s="77"/>
      <c r="C18" s="77"/>
      <c r="D18" s="77"/>
      <c r="E18" s="77"/>
      <c r="F18" s="77"/>
      <c r="G18" s="78"/>
      <c r="H18" s="78"/>
      <c r="I18" s="78"/>
    </row>
    <row r="19">
      <c r="A19" s="80"/>
      <c r="B19" s="77"/>
      <c r="C19" s="77"/>
      <c r="D19" s="77"/>
      <c r="E19" s="77"/>
      <c r="F19" s="77"/>
      <c r="G19" s="78"/>
      <c r="H19" s="78"/>
      <c r="I19" s="78"/>
    </row>
    <row r="20">
      <c r="A20" s="80"/>
      <c r="B20" s="77"/>
      <c r="C20" s="77"/>
      <c r="D20" s="77"/>
      <c r="E20" s="77"/>
      <c r="F20" s="77"/>
      <c r="G20" s="78"/>
      <c r="H20" s="78"/>
      <c r="I20" s="78"/>
    </row>
    <row r="21">
      <c r="A21" s="80"/>
      <c r="B21" s="77"/>
      <c r="C21" s="77"/>
      <c r="D21" s="77"/>
      <c r="E21" s="77"/>
      <c r="F21" s="77"/>
      <c r="G21" s="78"/>
      <c r="H21" s="78"/>
      <c r="I21" s="78"/>
    </row>
    <row r="22">
      <c r="A22" s="80"/>
      <c r="B22" s="77"/>
      <c r="C22" s="77"/>
      <c r="D22" s="77"/>
      <c r="E22" s="77"/>
      <c r="F22" s="77"/>
      <c r="G22" s="78"/>
      <c r="H22" s="78"/>
      <c r="I22" s="78"/>
    </row>
    <row r="23">
      <c r="A23" s="80"/>
      <c r="B23" s="77"/>
      <c r="C23" s="77"/>
      <c r="D23" s="77"/>
      <c r="E23" s="77"/>
      <c r="F23" s="77"/>
      <c r="G23" s="78"/>
      <c r="H23" s="78"/>
      <c r="I23" s="78"/>
    </row>
    <row r="24">
      <c r="A24" s="83" t="s">
        <v>5</v>
      </c>
      <c r="B24" s="58"/>
      <c r="C24" s="58"/>
      <c r="D24" s="58"/>
      <c r="E24" s="58"/>
      <c r="F24" s="59"/>
      <c r="G24" s="84">
        <f t="shared" ref="G24:I24" si="1">SUM(G3:G23)</f>
        <v>0</v>
      </c>
      <c r="H24" s="84">
        <f t="shared" si="1"/>
        <v>0</v>
      </c>
      <c r="I24" s="84">
        <f t="shared" si="1"/>
        <v>0</v>
      </c>
    </row>
    <row r="25">
      <c r="A25" s="85" t="s">
        <v>36</v>
      </c>
      <c r="B25" s="86"/>
      <c r="C25" s="87"/>
      <c r="D25" s="59"/>
      <c r="E25" s="88"/>
      <c r="F25" s="59"/>
      <c r="G25" s="89" t="s">
        <v>38</v>
      </c>
      <c r="H25" s="58"/>
      <c r="I25" s="59"/>
    </row>
    <row r="26">
      <c r="A26" s="60"/>
      <c r="B26" s="59"/>
      <c r="C26" s="87"/>
      <c r="D26" s="59"/>
      <c r="E26" s="88"/>
      <c r="F26" s="59"/>
      <c r="G26" s="62">
        <f t="shared" ref="G26:I26" si="2">G24</f>
        <v>0</v>
      </c>
      <c r="H26" s="62">
        <f t="shared" si="2"/>
        <v>0</v>
      </c>
      <c r="I26" s="62">
        <f t="shared" si="2"/>
        <v>0</v>
      </c>
    </row>
    <row r="27">
      <c r="A27" s="83" t="s">
        <v>40</v>
      </c>
      <c r="B27" s="59"/>
      <c r="C27" s="87"/>
      <c r="D27" s="59"/>
      <c r="E27" s="88"/>
      <c r="F27" s="59"/>
      <c r="G27" s="90">
        <f>SUM(AE26:AG26)</f>
        <v>0</v>
      </c>
      <c r="H27" s="58"/>
      <c r="I27" s="59"/>
    </row>
  </sheetData>
  <mergeCells count="18">
    <mergeCell ref="A1:A2"/>
    <mergeCell ref="B1:B2"/>
    <mergeCell ref="C1:C2"/>
    <mergeCell ref="D1:D2"/>
    <mergeCell ref="E1:E2"/>
    <mergeCell ref="F1:F2"/>
    <mergeCell ref="G1:I1"/>
    <mergeCell ref="A27:B27"/>
    <mergeCell ref="C27:D27"/>
    <mergeCell ref="E27:F27"/>
    <mergeCell ref="G27:I27"/>
    <mergeCell ref="A24:F24"/>
    <mergeCell ref="A25:B26"/>
    <mergeCell ref="C25:D25"/>
    <mergeCell ref="E25:F25"/>
    <mergeCell ref="G25:I25"/>
    <mergeCell ref="C26:D26"/>
    <mergeCell ref="E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8.43"/>
    <col customWidth="1" min="4" max="4" width="17.71"/>
    <col customWidth="1" min="5" max="5" width="13.29"/>
    <col customWidth="1" min="6" max="7" width="11.71"/>
    <col customWidth="1" min="8" max="8" width="8.71"/>
    <col customWidth="1" min="9" max="9" width="9.86"/>
    <col customWidth="1" min="10" max="10" width="10.71"/>
    <col customWidth="1" min="11" max="11" width="9.71"/>
    <col customWidth="1" min="12" max="12" width="15.71"/>
    <col customWidth="1" min="13" max="26" width="8.71"/>
  </cols>
  <sheetData>
    <row r="1">
      <c r="A1" s="6" t="s">
        <v>0</v>
      </c>
      <c r="B1" s="6" t="s">
        <v>10</v>
      </c>
      <c r="C1" s="91" t="s">
        <v>3</v>
      </c>
      <c r="D1" s="55"/>
      <c r="E1" s="91" t="s">
        <v>4</v>
      </c>
      <c r="F1" s="92"/>
      <c r="G1" s="55"/>
      <c r="H1" s="7" t="s">
        <v>9</v>
      </c>
      <c r="I1" s="2"/>
      <c r="J1" s="3"/>
      <c r="K1" s="8"/>
      <c r="L1" s="8"/>
    </row>
    <row r="2">
      <c r="A2" s="9"/>
      <c r="B2" s="9"/>
      <c r="C2" s="60"/>
      <c r="D2" s="59"/>
      <c r="E2" s="60"/>
      <c r="F2" s="58"/>
      <c r="G2" s="59"/>
      <c r="H2" s="10" t="s">
        <v>12</v>
      </c>
      <c r="I2" s="10" t="s">
        <v>13</v>
      </c>
      <c r="J2" s="10" t="s">
        <v>14</v>
      </c>
      <c r="K2" s="8"/>
      <c r="L2" s="8"/>
    </row>
    <row r="3">
      <c r="A3" s="93">
        <v>0.5833333333333334</v>
      </c>
      <c r="B3" s="17">
        <v>45601.0</v>
      </c>
      <c r="C3" s="94" t="s">
        <v>59</v>
      </c>
      <c r="D3" s="3"/>
      <c r="E3" s="95">
        <v>8.7785882569E10</v>
      </c>
      <c r="F3" s="58"/>
      <c r="G3" s="59"/>
      <c r="H3" s="16">
        <v>29600.0</v>
      </c>
      <c r="I3" s="19"/>
      <c r="J3" s="19"/>
      <c r="K3" s="5"/>
    </row>
    <row r="4">
      <c r="A4" s="93">
        <v>0.5416666666666666</v>
      </c>
      <c r="B4" s="17">
        <v>45540.0</v>
      </c>
      <c r="C4" s="94" t="s">
        <v>15</v>
      </c>
      <c r="D4" s="3"/>
      <c r="E4" s="95">
        <v>8.7007787008E10</v>
      </c>
      <c r="F4" s="58"/>
      <c r="G4" s="59"/>
      <c r="H4" s="16">
        <v>3000.0</v>
      </c>
      <c r="I4" s="19"/>
      <c r="J4" s="19"/>
      <c r="K4" s="5"/>
    </row>
    <row r="5">
      <c r="A5" s="56" t="s">
        <v>60</v>
      </c>
      <c r="B5" s="3"/>
      <c r="C5" s="94" t="s">
        <v>61</v>
      </c>
      <c r="D5" s="3"/>
      <c r="E5" s="96">
        <v>8.7087661267E10</v>
      </c>
      <c r="F5" s="2"/>
      <c r="G5" s="3"/>
      <c r="H5" s="16">
        <v>25600.0</v>
      </c>
      <c r="I5" s="19"/>
      <c r="J5" s="19"/>
      <c r="K5" s="5"/>
    </row>
    <row r="6">
      <c r="A6" s="93">
        <v>0.9583333333333334</v>
      </c>
      <c r="B6" s="17">
        <v>45540.0</v>
      </c>
      <c r="C6" s="94" t="s">
        <v>62</v>
      </c>
      <c r="D6" s="3"/>
      <c r="E6" s="95">
        <v>8.7475560279E10</v>
      </c>
      <c r="F6" s="58"/>
      <c r="G6" s="59"/>
      <c r="H6" s="16">
        <v>7000.0</v>
      </c>
      <c r="I6" s="19"/>
      <c r="J6" s="19"/>
      <c r="K6" s="5"/>
    </row>
    <row r="7">
      <c r="A7" s="47"/>
      <c r="B7" s="21"/>
      <c r="C7" s="97"/>
      <c r="D7" s="3"/>
      <c r="E7" s="98"/>
      <c r="F7" s="2"/>
      <c r="G7" s="3"/>
      <c r="H7" s="19"/>
      <c r="I7" s="19"/>
      <c r="J7" s="19"/>
      <c r="K7" s="5"/>
    </row>
    <row r="8">
      <c r="A8" s="47"/>
      <c r="B8" s="21"/>
      <c r="C8" s="97"/>
      <c r="D8" s="3"/>
      <c r="E8" s="98"/>
      <c r="F8" s="2"/>
      <c r="G8" s="3"/>
      <c r="H8" s="19"/>
      <c r="I8" s="19"/>
      <c r="J8" s="19"/>
      <c r="K8" s="5"/>
    </row>
    <row r="9">
      <c r="A9" s="47"/>
      <c r="B9" s="21"/>
      <c r="C9" s="97"/>
      <c r="D9" s="3"/>
      <c r="E9" s="98"/>
      <c r="F9" s="2"/>
      <c r="G9" s="3"/>
      <c r="H9" s="19"/>
      <c r="I9" s="19"/>
      <c r="J9" s="19"/>
      <c r="K9" s="5"/>
    </row>
    <row r="10">
      <c r="A10" s="47"/>
      <c r="B10" s="21"/>
      <c r="C10" s="97"/>
      <c r="D10" s="3"/>
      <c r="E10" s="98"/>
      <c r="F10" s="2"/>
      <c r="G10" s="3"/>
      <c r="H10" s="19"/>
      <c r="I10" s="19"/>
      <c r="J10" s="19"/>
    </row>
    <row r="11">
      <c r="A11" s="18"/>
      <c r="B11" s="21"/>
      <c r="C11" s="97"/>
      <c r="D11" s="3"/>
      <c r="E11" s="98"/>
      <c r="F11" s="2"/>
      <c r="G11" s="3"/>
      <c r="H11" s="19"/>
      <c r="I11" s="19"/>
      <c r="J11" s="19"/>
    </row>
    <row r="12">
      <c r="A12" s="47"/>
      <c r="B12" s="21"/>
      <c r="C12" s="97"/>
      <c r="D12" s="3"/>
      <c r="E12" s="99"/>
      <c r="F12" s="58"/>
      <c r="G12" s="59"/>
      <c r="H12" s="19"/>
      <c r="I12" s="19"/>
      <c r="J12" s="19"/>
    </row>
    <row r="13">
      <c r="A13" s="47"/>
      <c r="B13" s="21"/>
      <c r="C13" s="97"/>
      <c r="D13" s="3"/>
      <c r="E13" s="98"/>
      <c r="F13" s="2"/>
      <c r="G13" s="3"/>
      <c r="H13" s="19"/>
      <c r="I13" s="19"/>
      <c r="J13" s="19"/>
    </row>
    <row r="14">
      <c r="A14" s="18"/>
      <c r="B14" s="21"/>
      <c r="C14" s="97"/>
      <c r="D14" s="3"/>
      <c r="E14" s="98"/>
      <c r="F14" s="2"/>
      <c r="G14" s="3"/>
      <c r="H14" s="19"/>
      <c r="I14" s="19"/>
      <c r="J14" s="19"/>
    </row>
    <row r="15">
      <c r="A15" s="18"/>
      <c r="B15" s="21"/>
      <c r="C15" s="97"/>
      <c r="D15" s="3"/>
      <c r="E15" s="98"/>
      <c r="F15" s="2"/>
      <c r="G15" s="3"/>
      <c r="H15" s="19"/>
      <c r="I15" s="19"/>
      <c r="J15" s="19"/>
    </row>
    <row r="16">
      <c r="A16" s="18"/>
      <c r="B16" s="21"/>
      <c r="C16" s="97"/>
      <c r="D16" s="3"/>
      <c r="E16" s="98"/>
      <c r="F16" s="2"/>
      <c r="G16" s="3"/>
      <c r="H16" s="19"/>
      <c r="I16" s="19"/>
      <c r="J16" s="19"/>
    </row>
    <row r="17">
      <c r="A17" s="18"/>
      <c r="B17" s="21"/>
      <c r="C17" s="97"/>
      <c r="D17" s="3"/>
      <c r="E17" s="98"/>
      <c r="F17" s="2"/>
      <c r="G17" s="3"/>
      <c r="H17" s="19"/>
      <c r="I17" s="19"/>
      <c r="J17" s="19"/>
    </row>
    <row r="18">
      <c r="A18" s="18"/>
      <c r="B18" s="21"/>
      <c r="C18" s="97"/>
      <c r="D18" s="3"/>
      <c r="E18" s="98"/>
      <c r="F18" s="2"/>
      <c r="G18" s="3"/>
      <c r="H18" s="19"/>
      <c r="I18" s="19"/>
      <c r="J18" s="19"/>
    </row>
    <row r="19">
      <c r="A19" s="18"/>
      <c r="B19" s="21"/>
      <c r="C19" s="97"/>
      <c r="D19" s="3"/>
      <c r="E19" s="98"/>
      <c r="F19" s="2"/>
      <c r="G19" s="3"/>
      <c r="H19" s="19"/>
      <c r="I19" s="19"/>
      <c r="J19" s="19"/>
    </row>
    <row r="20">
      <c r="A20" s="18"/>
      <c r="B20" s="21"/>
      <c r="C20" s="97"/>
      <c r="D20" s="3"/>
      <c r="E20" s="98"/>
      <c r="F20" s="2"/>
      <c r="G20" s="3"/>
      <c r="H20" s="19"/>
      <c r="I20" s="19"/>
      <c r="J20" s="19"/>
    </row>
    <row r="21" ht="15.75" customHeight="1">
      <c r="A21" s="18"/>
      <c r="B21" s="21"/>
      <c r="C21" s="97"/>
      <c r="D21" s="3"/>
      <c r="E21" s="98"/>
      <c r="F21" s="2"/>
      <c r="G21" s="3"/>
      <c r="H21" s="19"/>
      <c r="I21" s="19"/>
      <c r="J21" s="19"/>
    </row>
    <row r="22" ht="15.75" customHeight="1">
      <c r="A22" s="18"/>
      <c r="B22" s="21"/>
      <c r="C22" s="97"/>
      <c r="D22" s="3"/>
      <c r="E22" s="98"/>
      <c r="F22" s="2"/>
      <c r="G22" s="3"/>
      <c r="H22" s="19"/>
      <c r="I22" s="19"/>
      <c r="J22" s="19"/>
    </row>
    <row r="23" ht="15.75" customHeight="1">
      <c r="A23" s="18"/>
      <c r="B23" s="21"/>
      <c r="C23" s="97"/>
      <c r="D23" s="3"/>
      <c r="E23" s="98"/>
      <c r="F23" s="2"/>
      <c r="G23" s="3"/>
      <c r="H23" s="19"/>
      <c r="I23" s="19"/>
      <c r="J23" s="19"/>
    </row>
    <row r="24" ht="15.75" customHeight="1">
      <c r="A24" s="18"/>
      <c r="B24" s="21"/>
      <c r="C24" s="97"/>
      <c r="D24" s="3"/>
      <c r="E24" s="98"/>
      <c r="F24" s="2"/>
      <c r="G24" s="3"/>
      <c r="H24" s="19"/>
      <c r="I24" s="19"/>
      <c r="J24" s="19"/>
    </row>
    <row r="25" ht="15.75" customHeight="1">
      <c r="A25" s="18"/>
      <c r="B25" s="21"/>
      <c r="C25" s="97"/>
      <c r="D25" s="3"/>
      <c r="E25" s="98"/>
      <c r="F25" s="2"/>
      <c r="G25" s="3"/>
      <c r="H25" s="19"/>
      <c r="I25" s="19"/>
      <c r="J25" s="19"/>
    </row>
    <row r="26" ht="15.75" customHeight="1">
      <c r="A26" s="18"/>
      <c r="B26" s="21"/>
      <c r="C26" s="97"/>
      <c r="D26" s="3"/>
      <c r="E26" s="98"/>
      <c r="F26" s="2"/>
      <c r="G26" s="3"/>
      <c r="H26" s="19"/>
      <c r="I26" s="19"/>
      <c r="J26" s="19"/>
    </row>
    <row r="27" ht="15.75" customHeight="1">
      <c r="A27" s="18"/>
      <c r="B27" s="21"/>
      <c r="C27" s="97"/>
      <c r="D27" s="3"/>
      <c r="E27" s="98"/>
      <c r="F27" s="2"/>
      <c r="G27" s="3"/>
      <c r="H27" s="19"/>
      <c r="I27" s="19"/>
      <c r="J27" s="19"/>
    </row>
    <row r="28" ht="15.75" customHeight="1">
      <c r="A28" s="18"/>
      <c r="B28" s="21"/>
      <c r="C28" s="97"/>
      <c r="D28" s="3"/>
      <c r="E28" s="98"/>
      <c r="F28" s="2"/>
      <c r="G28" s="3"/>
      <c r="H28" s="19"/>
      <c r="I28" s="19"/>
      <c r="J28" s="19"/>
    </row>
    <row r="29" ht="15.75" customHeight="1">
      <c r="A29" s="18"/>
      <c r="B29" s="21"/>
      <c r="C29" s="97"/>
      <c r="D29" s="3"/>
      <c r="E29" s="98"/>
      <c r="F29" s="2"/>
      <c r="G29" s="3"/>
      <c r="H29" s="19"/>
      <c r="I29" s="19"/>
      <c r="J29" s="19"/>
    </row>
    <row r="30" ht="15.75" customHeight="1">
      <c r="A30" s="18"/>
      <c r="B30" s="21"/>
      <c r="C30" s="97"/>
      <c r="D30" s="3"/>
      <c r="E30" s="98"/>
      <c r="F30" s="2"/>
      <c r="G30" s="3"/>
      <c r="H30" s="19"/>
      <c r="I30" s="19"/>
      <c r="J30" s="19"/>
    </row>
    <row r="31" ht="15.75" customHeight="1">
      <c r="A31" s="18"/>
      <c r="B31" s="21"/>
      <c r="C31" s="97"/>
      <c r="D31" s="3"/>
      <c r="E31" s="98"/>
      <c r="F31" s="2"/>
      <c r="G31" s="3"/>
      <c r="H31" s="19"/>
      <c r="I31" s="19"/>
      <c r="J31" s="19"/>
    </row>
    <row r="32" ht="15.75" customHeight="1">
      <c r="A32" s="100" t="s">
        <v>63</v>
      </c>
      <c r="B32" s="2"/>
      <c r="C32" s="2"/>
      <c r="D32" s="2"/>
      <c r="E32" s="2"/>
      <c r="F32" s="2"/>
      <c r="G32" s="3"/>
      <c r="H32" s="70">
        <f t="shared" ref="H32:J32" si="1">SUM(H3:H31)</f>
        <v>65200</v>
      </c>
      <c r="I32" s="70">
        <f t="shared" si="1"/>
        <v>0</v>
      </c>
      <c r="J32" s="70">
        <f t="shared" si="1"/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E25:G25"/>
    <mergeCell ref="E26:G26"/>
    <mergeCell ref="E18:G18"/>
    <mergeCell ref="E19:G19"/>
    <mergeCell ref="E20:G20"/>
    <mergeCell ref="E21:G21"/>
    <mergeCell ref="E22:G22"/>
    <mergeCell ref="E23:G23"/>
    <mergeCell ref="E24:G24"/>
    <mergeCell ref="A1:A2"/>
    <mergeCell ref="B1:B2"/>
    <mergeCell ref="C1:D2"/>
    <mergeCell ref="E1:G2"/>
    <mergeCell ref="H1:J1"/>
    <mergeCell ref="C3:D3"/>
    <mergeCell ref="E3:G3"/>
    <mergeCell ref="C4:D4"/>
    <mergeCell ref="E4:G4"/>
    <mergeCell ref="A5:B5"/>
    <mergeCell ref="C5:D5"/>
    <mergeCell ref="E5:G5"/>
    <mergeCell ref="C6:D6"/>
    <mergeCell ref="E6:G6"/>
    <mergeCell ref="C7:D7"/>
    <mergeCell ref="E7:G7"/>
    <mergeCell ref="C8:D8"/>
    <mergeCell ref="E8:G8"/>
    <mergeCell ref="C9:D9"/>
    <mergeCell ref="E9:G9"/>
    <mergeCell ref="E10:G10"/>
    <mergeCell ref="C10:D10"/>
    <mergeCell ref="C11:D11"/>
    <mergeCell ref="C12:D12"/>
    <mergeCell ref="C13:D13"/>
    <mergeCell ref="C14:D14"/>
    <mergeCell ref="C15:D15"/>
    <mergeCell ref="C16:D16"/>
    <mergeCell ref="E11:G11"/>
    <mergeCell ref="E12:G12"/>
    <mergeCell ref="E13:G13"/>
    <mergeCell ref="E14:G14"/>
    <mergeCell ref="E15:G15"/>
    <mergeCell ref="E16:G16"/>
    <mergeCell ref="E17:G17"/>
    <mergeCell ref="C17:D17"/>
    <mergeCell ref="C18:D18"/>
    <mergeCell ref="C19:D19"/>
    <mergeCell ref="C20:D20"/>
    <mergeCell ref="C21:D21"/>
    <mergeCell ref="C22:D22"/>
    <mergeCell ref="C23:D23"/>
    <mergeCell ref="C29:D29"/>
    <mergeCell ref="E29:G29"/>
    <mergeCell ref="C30:D30"/>
    <mergeCell ref="E30:G30"/>
    <mergeCell ref="C31:D31"/>
    <mergeCell ref="E31:G31"/>
    <mergeCell ref="A32:G32"/>
    <mergeCell ref="C24:D24"/>
    <mergeCell ref="C25:D25"/>
    <mergeCell ref="C26:D26"/>
    <mergeCell ref="C27:D27"/>
    <mergeCell ref="E27:G27"/>
    <mergeCell ref="C28:D28"/>
    <mergeCell ref="E28:G28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