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<sst xmlns="http://schemas.openxmlformats.org/spreadsheetml/2006/main" count="117" uniqueCount="60">
  <si>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</si>
  <si>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</si>
  <si>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</si>
  <si>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</si>
  <si>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</si>
  <si>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</si>
  <si>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</si>
  <si>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</si>
  <si>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</si>
  <si>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</si>
  <si>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</si>
  <si>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</si>
  <si>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</si>
  <si>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</si>
  <si>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</si>
  <si>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Сабит </t>
  </si>
  <si>
    <t>Американка</t>
  </si>
  <si>
    <t>30м</t>
  </si>
  <si>
    <t>Сабит</t>
  </si>
  <si>
    <t>Зомби</t>
  </si>
  <si>
    <t>5/20/2024</t>
  </si>
  <si>
    <t>30 м</t>
  </si>
  <si>
    <t>Бекболат</t>
  </si>
  <si>
    <t>90 мин</t>
  </si>
  <si>
    <t xml:space="preserve">Акылбек </t>
  </si>
  <si>
    <t>Жаксат</t>
  </si>
  <si>
    <t xml:space="preserve">Зомби, Elven assassin, </t>
  </si>
  <si>
    <t>час</t>
  </si>
  <si>
    <t>Жасулан</t>
  </si>
  <si>
    <t>15% имен.</t>
  </si>
  <si>
    <t>Диас</t>
  </si>
  <si>
    <t>Жандос</t>
  </si>
  <si>
    <t>30 мин</t>
  </si>
  <si>
    <t>без записи</t>
  </si>
  <si>
    <t>Pavlov</t>
  </si>
  <si>
    <t>Оралбек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</si>
  <si>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</si>
  <si>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</si>
  <si>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</si>
  <si>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</si>
  <si>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</si>
  <si>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</si>
  <si>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</si>
  <si>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</si>
  <si>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</si>
  <si>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</si>
  <si>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 xml:space="preserve">фьюс 0.5 </t>
  </si>
  <si>
    <t>фьюс литр</t>
  </si>
  <si>
    <t>кола литр</t>
  </si>
  <si>
    <t>фьюс 0.5</t>
  </si>
  <si>
    <t>ИТОГО</t>
  </si>
  <si>
    <t>Имя Оператора</t>
  </si>
  <si>
    <t>мин</t>
  </si>
  <si>
    <t>5/21/2024</t>
  </si>
  <si>
    <t>Абильмансур</t>
  </si>
  <si>
    <t>5/29/2024</t>
  </si>
  <si>
    <t>Динара</t>
  </si>
  <si>
    <t>Amaan</t>
  </si>
  <si>
    <t>Асылбек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</si>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</sst>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d-m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/>
    </xf>
    <xf borderId="6" fillId="2" fontId="3" numFmtId="3" xfId="0" applyBorder="1" applyFill="1" applyFont="1" applyNumberFormat="1"/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2" fontId="3" numFmtId="3" xfId="0" applyAlignment="1" applyBorder="1" applyFont="1" applyNumberFormat="1">
      <alignment readingOrder="0"/>
    </xf>
    <xf borderId="6" fillId="0" fontId="3" numFmtId="165" xfId="0" applyBorder="1" applyFont="1" applyNumberFormat="1"/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7" numFmtId="20" xfId="0" applyAlignment="1" applyBorder="1" applyFont="1" applyNumberFormat="1">
      <alignment horizontal="center" readingOrder="0"/>
    </xf>
    <xf borderId="6" fillId="0" fontId="3" numFmtId="9" xfId="0" applyAlignment="1" applyBorder="1" applyFont="1" applyNumberFormat="1">
      <alignment readingOrder="0"/>
    </xf>
    <xf borderId="0" fillId="2" fontId="8" numFmtId="0" xfId="0" applyAlignment="1" applyFont="1">
      <alignment horizontal="left"/>
    </xf>
    <xf borderId="6" fillId="0" fontId="3" numFmtId="20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readingOrder="0"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3" fillId="2" fontId="3" numFmtId="3" xfId="0" applyAlignment="1" applyBorder="1" applyFont="1" applyNumberFormat="1">
      <alignment vertical="bottom"/>
    </xf>
    <xf borderId="3" fillId="2" fontId="3" numFmtId="3" xfId="0" applyAlignment="1" applyBorder="1" applyFont="1" applyNumberFormat="1">
      <alignment readingOrder="0" vertical="bottom"/>
    </xf>
    <xf borderId="0" fillId="0" fontId="3" numFmtId="0" xfId="0" applyAlignment="1" applyFont="1">
      <alignment vertical="bottom"/>
    </xf>
    <xf borderId="6" fillId="0" fontId="9" numFmtId="3" xfId="0" applyBorder="1" applyFont="1" applyNumberFormat="1"/>
    <xf borderId="0" fillId="0" fontId="10" numFmtId="0" xfId="0" applyFont="1"/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1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2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2" numFmtId="3" xfId="0" applyAlignment="1" applyBorder="1" applyFont="1" applyNumberFormat="1">
      <alignment horizontal="right" vertical="top"/>
    </xf>
    <xf borderId="7" fillId="0" fontId="12" numFmtId="3" xfId="0" applyAlignment="1" applyBorder="1" applyFont="1" applyNumberFormat="1">
      <alignment horizontal="right" vertical="top"/>
    </xf>
    <xf borderId="10" fillId="0" fontId="12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2" numFmtId="0" xfId="0" applyAlignment="1" applyBorder="1" applyFont="1">
      <alignment horizontal="center" vertical="bottom"/>
    </xf>
    <xf borderId="11" fillId="0" fontId="12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0" fillId="2" fontId="16" numFmtId="0" xfId="0" applyAlignment="1" applyFont="1">
      <alignment horizontal="left" readingOrder="0"/>
    </xf>
    <xf borderId="1" fillId="0" fontId="3" numFmtId="49" xfId="0" applyAlignment="1" applyBorder="1" applyFont="1" applyNumberFormat="1">
      <alignment horizontal="center" readingOrder="0"/>
    </xf>
    <xf borderId="11" fillId="2" fontId="16" numFmtId="164" xfId="0" applyAlignment="1" applyBorder="1" applyFont="1" applyNumberFormat="1">
      <alignment horizontal="center" readingOrder="0"/>
    </xf>
    <xf borderId="6" fillId="2" fontId="8" numFmtId="3" xfId="0" applyAlignment="1" applyBorder="1" applyFont="1" applyNumberFormat="1">
      <alignment readingOrder="0"/>
    </xf>
    <xf borderId="6" fillId="2" fontId="8" numFmtId="3" xfId="0" applyBorder="1" applyFont="1" applyNumberFormat="1"/>
    <xf borderId="1" fillId="2" fontId="8" numFmtId="164" xfId="0" applyAlignment="1" applyBorder="1" applyFont="1" applyNumberFormat="1">
      <alignment horizontal="center" readingOrder="0"/>
    </xf>
    <xf borderId="6" fillId="2" fontId="16" numFmtId="0" xfId="0" applyAlignment="1" applyBorder="1" applyFont="1">
      <alignment horizontal="left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2"/>
      <c r="E4" s="13"/>
      <c r="F4" s="12"/>
      <c r="G4" s="14"/>
      <c r="H4" s="15"/>
      <c r="I4" s="12"/>
      <c r="J4" s="12"/>
      <c r="K4" s="14"/>
      <c r="L4" s="14"/>
      <c r="M4" s="14"/>
      <c r="N4" s="14"/>
    </row>
    <row r="5">
      <c r="A5" s="16"/>
      <c r="B5" s="12"/>
      <c r="C5" s="12"/>
      <c r="D5" s="12"/>
      <c r="E5" s="13"/>
      <c r="F5" s="12"/>
      <c r="G5" s="14"/>
      <c r="H5" s="15"/>
      <c r="I5" s="12"/>
      <c r="J5" s="12"/>
      <c r="K5" s="14"/>
      <c r="L5" s="14"/>
      <c r="M5" s="14"/>
      <c r="N5" s="14"/>
    </row>
    <row r="6">
      <c r="A6" s="11"/>
      <c r="B6" s="12"/>
      <c r="C6" s="12"/>
      <c r="D6" s="12"/>
      <c r="E6" s="13"/>
      <c r="F6" s="12"/>
      <c r="G6" s="14"/>
      <c r="H6" s="15"/>
      <c r="I6" s="12"/>
      <c r="J6" s="12"/>
      <c r="K6" s="17"/>
      <c r="L6" s="17"/>
      <c r="M6" s="17"/>
      <c r="N6" s="17"/>
    </row>
    <row r="7" ht="16.5" customHeight="1">
      <c r="A7" s="18">
        <v>0.6041666666666666</v>
      </c>
      <c r="B7" s="19">
        <v>4.0</v>
      </c>
      <c r="C7" s="19">
        <v>20.0</v>
      </c>
      <c r="D7" s="20" t="s">
        <v>15</v>
      </c>
      <c r="E7" s="21">
        <v>8.7778988808E10</v>
      </c>
      <c r="F7" s="19" t="s">
        <v>16</v>
      </c>
      <c r="G7" s="22">
        <v>4000.0</v>
      </c>
      <c r="H7" s="23">
        <v>45431.0</v>
      </c>
      <c r="I7" s="19" t="s">
        <v>17</v>
      </c>
      <c r="J7" s="12"/>
      <c r="K7" s="17"/>
      <c r="L7" s="24">
        <v>12800.0</v>
      </c>
      <c r="M7" s="17"/>
      <c r="N7" s="17"/>
    </row>
    <row r="8">
      <c r="A8" s="11"/>
      <c r="B8" s="12"/>
      <c r="C8" s="25"/>
      <c r="D8" s="12"/>
      <c r="E8" s="13"/>
      <c r="F8" s="12"/>
      <c r="G8" s="14"/>
      <c r="H8" s="15"/>
      <c r="I8" s="12"/>
      <c r="J8" s="12"/>
      <c r="K8" s="17"/>
      <c r="L8" s="17"/>
      <c r="M8" s="17"/>
      <c r="N8" s="17"/>
    </row>
    <row r="9">
      <c r="A9" s="11"/>
      <c r="B9" s="12"/>
      <c r="C9" s="12"/>
      <c r="D9" s="12"/>
      <c r="E9" s="13"/>
      <c r="F9" s="12"/>
      <c r="G9" s="14"/>
      <c r="H9" s="15"/>
      <c r="I9" s="12"/>
      <c r="J9" s="26"/>
      <c r="K9" s="17"/>
      <c r="L9" s="17"/>
      <c r="M9" s="17"/>
      <c r="N9" s="17"/>
    </row>
    <row r="10">
      <c r="A10" s="27"/>
      <c r="B10" s="28"/>
      <c r="C10" s="28"/>
      <c r="D10" s="12"/>
      <c r="E10" s="29"/>
      <c r="F10" s="30"/>
      <c r="G10" s="14"/>
      <c r="H10" s="15"/>
      <c r="I10" s="12"/>
      <c r="J10" s="12"/>
      <c r="K10" s="17"/>
      <c r="L10" s="17"/>
      <c r="M10" s="17"/>
      <c r="N10" s="17"/>
    </row>
    <row r="11">
      <c r="A11" s="18">
        <v>0.6770833333333334</v>
      </c>
      <c r="B11" s="19">
        <v>2.0</v>
      </c>
      <c r="C11" s="19">
        <v>30.0</v>
      </c>
      <c r="D11" s="19" t="s">
        <v>18</v>
      </c>
      <c r="E11" s="21">
        <v>8.7778988808E10</v>
      </c>
      <c r="F11" s="19" t="s">
        <v>19</v>
      </c>
      <c r="G11" s="22">
        <v>2000.0</v>
      </c>
      <c r="H11" s="19" t="s">
        <v>20</v>
      </c>
      <c r="I11" s="19" t="s">
        <v>21</v>
      </c>
      <c r="J11" s="12"/>
      <c r="K11" s="17"/>
      <c r="L11" s="24">
        <v>6400.0</v>
      </c>
      <c r="M11" s="17"/>
      <c r="N11" s="17"/>
    </row>
    <row r="12">
      <c r="A12" s="31">
        <v>0.7291666666666666</v>
      </c>
      <c r="B12" s="19">
        <v>7.0</v>
      </c>
      <c r="C12" s="19">
        <v>10.0</v>
      </c>
      <c r="D12" s="19" t="s">
        <v>22</v>
      </c>
      <c r="E12" s="21">
        <v>8.7776003008E10</v>
      </c>
      <c r="F12" s="19" t="s">
        <v>16</v>
      </c>
      <c r="G12" s="22">
        <v>10000.0</v>
      </c>
      <c r="H12" s="19" t="s">
        <v>20</v>
      </c>
      <c r="I12" s="19" t="s">
        <v>23</v>
      </c>
      <c r="J12" s="32">
        <v>0.3</v>
      </c>
      <c r="K12" s="24">
        <v>21840.0</v>
      </c>
      <c r="L12" s="24">
        <v>40980.0</v>
      </c>
      <c r="M12" s="17"/>
      <c r="N12" s="17"/>
    </row>
    <row r="13">
      <c r="A13" s="16"/>
      <c r="B13" s="12"/>
      <c r="C13" s="12"/>
      <c r="D13" s="12"/>
      <c r="E13" s="13"/>
      <c r="F13" s="19"/>
      <c r="G13" s="22"/>
      <c r="H13" s="15"/>
      <c r="I13" s="12"/>
      <c r="J13" s="12"/>
      <c r="K13" s="17"/>
      <c r="L13" s="17"/>
      <c r="M13" s="17"/>
      <c r="N13" s="17"/>
    </row>
    <row r="14">
      <c r="A14" s="11"/>
      <c r="B14" s="12"/>
      <c r="C14" s="12"/>
      <c r="D14" s="12"/>
      <c r="E14" s="13"/>
      <c r="F14" s="12"/>
      <c r="G14" s="14"/>
      <c r="H14" s="15"/>
      <c r="I14" s="12"/>
      <c r="J14" s="12"/>
      <c r="K14" s="17"/>
      <c r="L14" s="17"/>
      <c r="M14" s="17"/>
      <c r="N14" s="17"/>
    </row>
    <row r="15">
      <c r="A15" s="16"/>
      <c r="B15" s="12"/>
      <c r="C15" s="12"/>
      <c r="D15" s="33"/>
      <c r="E15" s="13"/>
      <c r="F15" s="19"/>
      <c r="G15" s="14"/>
      <c r="H15" s="15"/>
      <c r="I15" s="12"/>
      <c r="J15" s="26"/>
      <c r="K15" s="17"/>
      <c r="L15" s="17"/>
      <c r="M15" s="17"/>
      <c r="N15" s="17"/>
    </row>
    <row r="16">
      <c r="A16" s="34">
        <v>0.8541666666666666</v>
      </c>
      <c r="B16" s="35">
        <v>8.0</v>
      </c>
      <c r="C16" s="36">
        <v>20.0</v>
      </c>
      <c r="D16" s="37" t="s">
        <v>24</v>
      </c>
      <c r="E16" s="38">
        <v>8.7021544417E10</v>
      </c>
      <c r="F16" s="39" t="s">
        <v>16</v>
      </c>
      <c r="G16" s="40">
        <v>9000.0</v>
      </c>
      <c r="H16" s="41">
        <v>45430.0</v>
      </c>
      <c r="I16" s="37" t="s">
        <v>17</v>
      </c>
      <c r="J16" s="37"/>
      <c r="K16" s="42"/>
      <c r="L16" s="43">
        <v>13375.0</v>
      </c>
      <c r="M16" s="43">
        <v>8025.0</v>
      </c>
      <c r="N16" s="42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16"/>
      <c r="B17" s="12"/>
      <c r="C17" s="12"/>
      <c r="D17" s="12"/>
      <c r="E17" s="13"/>
      <c r="F17" s="12"/>
      <c r="G17" s="45"/>
      <c r="H17" s="15"/>
      <c r="I17" s="12"/>
      <c r="J17" s="12"/>
      <c r="K17" s="17"/>
      <c r="L17" s="17"/>
      <c r="M17" s="17"/>
      <c r="N17" s="17"/>
      <c r="O17" s="46"/>
    </row>
    <row r="18" ht="15.75" customHeight="1">
      <c r="A18" s="18">
        <v>0.9097222222222222</v>
      </c>
      <c r="B18" s="19">
        <v>2.0</v>
      </c>
      <c r="C18" s="19">
        <v>20.0</v>
      </c>
      <c r="D18" s="19" t="s">
        <v>25</v>
      </c>
      <c r="E18" s="21">
        <v>8.7013335585E10</v>
      </c>
      <c r="F18" s="19" t="s">
        <v>26</v>
      </c>
      <c r="G18" s="22">
        <v>2000.0</v>
      </c>
      <c r="H18" s="19" t="s">
        <v>20</v>
      </c>
      <c r="I18" s="19" t="s">
        <v>27</v>
      </c>
      <c r="J18" s="12"/>
      <c r="K18" s="14"/>
      <c r="L18" s="22">
        <v>10800.0</v>
      </c>
      <c r="M18" s="14"/>
      <c r="N18" s="14"/>
    </row>
    <row r="19">
      <c r="A19" s="16"/>
      <c r="B19" s="12"/>
      <c r="C19" s="12"/>
      <c r="D19" s="12"/>
      <c r="E19" s="13"/>
      <c r="F19" s="12"/>
      <c r="G19" s="14"/>
      <c r="H19" s="15"/>
      <c r="I19" s="12"/>
      <c r="J19" s="12"/>
      <c r="K19" s="17"/>
      <c r="L19" s="17"/>
      <c r="M19" s="17"/>
      <c r="N19" s="17"/>
    </row>
    <row r="20">
      <c r="A20" s="18">
        <v>0.9166666666666666</v>
      </c>
      <c r="B20" s="19">
        <v>2.0</v>
      </c>
      <c r="C20" s="19">
        <v>20.0</v>
      </c>
      <c r="D20" s="19" t="s">
        <v>28</v>
      </c>
      <c r="E20" s="21">
        <v>8.7771636434E10</v>
      </c>
      <c r="F20" s="12"/>
      <c r="G20" s="22">
        <v>2000.0</v>
      </c>
      <c r="H20" s="19" t="s">
        <v>20</v>
      </c>
      <c r="I20" s="19" t="s">
        <v>23</v>
      </c>
      <c r="J20" s="19" t="s">
        <v>29</v>
      </c>
      <c r="K20" s="14"/>
      <c r="L20" s="22">
        <v>17810.0</v>
      </c>
      <c r="M20" s="22"/>
      <c r="N20" s="14"/>
    </row>
    <row r="21" ht="15.75" customHeight="1">
      <c r="A21" s="16"/>
      <c r="B21" s="12"/>
      <c r="C21" s="25"/>
      <c r="D21" s="12"/>
      <c r="E21" s="13"/>
      <c r="F21" s="12"/>
      <c r="G21" s="14"/>
      <c r="H21" s="15"/>
      <c r="I21" s="12"/>
      <c r="J21" s="12"/>
      <c r="K21" s="17"/>
      <c r="L21" s="17"/>
      <c r="M21" s="17"/>
      <c r="N21" s="17"/>
    </row>
    <row r="22" ht="15.75" customHeight="1">
      <c r="A22" s="18">
        <v>0.9166666666666666</v>
      </c>
      <c r="B22" s="19">
        <v>2.0</v>
      </c>
      <c r="C22" s="19">
        <v>20.0</v>
      </c>
      <c r="D22" s="19" t="s">
        <v>30</v>
      </c>
      <c r="E22" s="21">
        <v>8.7057662226E10</v>
      </c>
      <c r="F22" s="12"/>
      <c r="G22" s="22">
        <v>2000.0</v>
      </c>
      <c r="H22" s="19" t="s">
        <v>20</v>
      </c>
      <c r="I22" s="19" t="s">
        <v>27</v>
      </c>
      <c r="J22" s="12"/>
      <c r="K22" s="14"/>
      <c r="L22" s="22">
        <v>10800.0</v>
      </c>
      <c r="M22" s="14"/>
      <c r="N22" s="14"/>
    </row>
    <row r="23">
      <c r="A23" s="11"/>
      <c r="B23" s="12"/>
      <c r="C23" s="12"/>
      <c r="D23" s="12"/>
      <c r="E23" s="13"/>
      <c r="F23" s="12"/>
      <c r="G23" s="14"/>
      <c r="H23" s="15"/>
      <c r="I23" s="12"/>
      <c r="J23" s="12"/>
      <c r="K23" s="14"/>
      <c r="L23" s="14"/>
      <c r="M23" s="14"/>
      <c r="N23" s="14"/>
    </row>
    <row r="24" ht="18.75" customHeight="1">
      <c r="A24" s="18">
        <v>0.9166666666666666</v>
      </c>
      <c r="B24" s="19">
        <v>2.0</v>
      </c>
      <c r="C24" s="19">
        <v>20.0</v>
      </c>
      <c r="D24" s="19" t="s">
        <v>31</v>
      </c>
      <c r="E24" s="21">
        <v>8.7075126473E10</v>
      </c>
      <c r="F24" s="19" t="s">
        <v>19</v>
      </c>
      <c r="G24" s="22">
        <v>2000.0</v>
      </c>
      <c r="H24" s="19" t="s">
        <v>20</v>
      </c>
      <c r="I24" s="19" t="s">
        <v>32</v>
      </c>
      <c r="J24" s="12"/>
      <c r="K24" s="14"/>
      <c r="L24" s="22">
        <v>6400.0</v>
      </c>
      <c r="M24" s="14"/>
      <c r="N24" s="14"/>
    </row>
    <row r="25" ht="15.75" customHeight="1">
      <c r="A25" s="47"/>
      <c r="B25" s="12"/>
      <c r="C25" s="12"/>
      <c r="D25" s="12"/>
      <c r="E25" s="13"/>
      <c r="F25" s="12"/>
      <c r="G25" s="14"/>
      <c r="H25" s="15"/>
      <c r="I25" s="12"/>
      <c r="J25" s="12"/>
      <c r="K25" s="14"/>
      <c r="L25" s="14"/>
      <c r="M25" s="14"/>
      <c r="N25" s="14"/>
    </row>
    <row r="26" ht="15.75" customHeight="1">
      <c r="A26" s="18">
        <v>0.9166666666666666</v>
      </c>
      <c r="B26" s="19">
        <v>1.0</v>
      </c>
      <c r="C26" s="19">
        <v>30.0</v>
      </c>
      <c r="D26" s="12"/>
      <c r="E26" s="21" t="s">
        <v>33</v>
      </c>
      <c r="F26" s="19" t="s">
        <v>34</v>
      </c>
      <c r="G26" s="14"/>
      <c r="H26" s="19"/>
      <c r="I26" s="19" t="s">
        <v>27</v>
      </c>
      <c r="J26" s="12"/>
      <c r="K26" s="14"/>
      <c r="L26" s="22">
        <v>6400.0</v>
      </c>
      <c r="M26" s="14"/>
      <c r="N26" s="14"/>
    </row>
    <row r="27" ht="15.75" customHeight="1">
      <c r="A27" s="47"/>
      <c r="B27" s="12"/>
      <c r="C27" s="12"/>
      <c r="D27" s="12"/>
      <c r="E27" s="13"/>
      <c r="F27" s="12"/>
      <c r="G27" s="14"/>
      <c r="H27" s="15"/>
      <c r="I27" s="12"/>
      <c r="J27" s="12"/>
      <c r="K27" s="14"/>
      <c r="L27" s="14"/>
      <c r="M27" s="14"/>
      <c r="N27" s="14"/>
    </row>
    <row r="28" ht="15.75" customHeight="1">
      <c r="A28" s="18">
        <v>0.027777777777777776</v>
      </c>
      <c r="B28" s="19">
        <v>2.0</v>
      </c>
      <c r="C28" s="19">
        <v>30.0</v>
      </c>
      <c r="D28" s="19" t="s">
        <v>35</v>
      </c>
      <c r="E28" s="21">
        <v>8.705631093E10</v>
      </c>
      <c r="F28" s="19" t="s">
        <v>19</v>
      </c>
      <c r="G28" s="22">
        <v>2000.0</v>
      </c>
      <c r="H28" s="19" t="s">
        <v>20</v>
      </c>
      <c r="I28" s="19" t="s">
        <v>32</v>
      </c>
      <c r="J28" s="32">
        <v>0.15</v>
      </c>
      <c r="K28" s="22">
        <v>1260.0</v>
      </c>
      <c r="L28" s="22">
        <v>5140.0</v>
      </c>
      <c r="M28" s="14"/>
      <c r="N28" s="14"/>
    </row>
    <row r="29" ht="15.75" customHeight="1">
      <c r="A29" s="47"/>
      <c r="B29" s="12"/>
      <c r="C29" s="12"/>
      <c r="D29" s="12"/>
      <c r="E29" s="48"/>
      <c r="F29" s="12"/>
      <c r="G29" s="14"/>
      <c r="H29" s="15"/>
      <c r="I29" s="12"/>
      <c r="J29" s="12"/>
      <c r="K29" s="14"/>
      <c r="L29" s="14"/>
      <c r="M29" s="14"/>
      <c r="N29" s="14"/>
    </row>
    <row r="30" ht="15.75" customHeight="1">
      <c r="A30" s="47"/>
      <c r="B30" s="12"/>
      <c r="C30" s="12"/>
      <c r="D30" s="12"/>
      <c r="E30" s="48"/>
      <c r="F30" s="12"/>
      <c r="G30" s="14"/>
      <c r="H30" s="15"/>
      <c r="I30" s="12"/>
      <c r="J30" s="12"/>
      <c r="K30" s="14"/>
      <c r="L30" s="14"/>
      <c r="M30" s="14"/>
      <c r="N30" s="14"/>
    </row>
    <row r="31" ht="15.75" customHeight="1">
      <c r="A31" s="47"/>
      <c r="B31" s="12"/>
      <c r="C31" s="12"/>
      <c r="D31" s="12"/>
      <c r="E31" s="48"/>
      <c r="F31" s="12"/>
      <c r="G31" s="14"/>
      <c r="H31" s="15"/>
      <c r="I31" s="12"/>
      <c r="J31" s="12"/>
      <c r="K31" s="14"/>
      <c r="L31" s="14"/>
      <c r="M31" s="14"/>
      <c r="N31" s="14"/>
    </row>
    <row r="32" ht="15.75" customHeight="1">
      <c r="A32" s="47"/>
      <c r="B32" s="12"/>
      <c r="C32" s="12"/>
      <c r="D32" s="12"/>
      <c r="E32" s="48"/>
      <c r="F32" s="12"/>
      <c r="G32" s="14"/>
      <c r="H32" s="15"/>
      <c r="I32" s="12"/>
      <c r="J32" s="12"/>
      <c r="K32" s="14"/>
      <c r="L32" s="49"/>
      <c r="M32" s="50"/>
      <c r="N32" s="50"/>
    </row>
    <row r="33" ht="15.75" customHeight="1">
      <c r="A33" s="51"/>
      <c r="B33" s="2"/>
      <c r="C33" s="2"/>
      <c r="D33" s="2"/>
      <c r="E33" s="2"/>
      <c r="F33" s="2"/>
      <c r="G33" s="2"/>
      <c r="H33" s="2"/>
      <c r="I33" s="2"/>
      <c r="J33" s="3"/>
      <c r="K33" s="52"/>
      <c r="L33" s="53">
        <f t="shared" ref="L33:N33" si="1">SUM(L4:L32)</f>
        <v>130905</v>
      </c>
      <c r="M33" s="54">
        <f t="shared" si="1"/>
        <v>8025</v>
      </c>
      <c r="N33" s="54">
        <f t="shared" si="1"/>
        <v>0</v>
      </c>
    </row>
    <row r="34" ht="15.75" customHeight="1">
      <c r="A34" s="51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52"/>
      <c r="L34" s="53">
        <f>'Предоплата'!H32</f>
        <v>84000</v>
      </c>
      <c r="M34" s="54">
        <f>'Предоплата'!I32</f>
        <v>0</v>
      </c>
      <c r="N34" s="54">
        <f>'Предоплата'!J32</f>
        <v>0</v>
      </c>
    </row>
    <row r="35" ht="15.75" customHeight="1">
      <c r="A35" s="51" t="s">
        <v>36</v>
      </c>
      <c r="B35" s="2"/>
      <c r="C35" s="2"/>
      <c r="D35" s="2"/>
      <c r="E35" s="2"/>
      <c r="F35" s="2"/>
      <c r="G35" s="2"/>
      <c r="H35" s="2"/>
      <c r="I35" s="2"/>
      <c r="J35" s="3"/>
      <c r="K35" s="52"/>
      <c r="L35" s="55">
        <f>'Бар'!D34</f>
        <v>6400</v>
      </c>
      <c r="M35" s="54">
        <f>'Бар'!E34</f>
        <v>0</v>
      </c>
      <c r="N35" s="54">
        <f>'Бар'!F34</f>
        <v>0</v>
      </c>
    </row>
    <row r="36" ht="15.75" customHeight="1">
      <c r="A36" s="56" t="s">
        <v>37</v>
      </c>
      <c r="B36" s="57"/>
      <c r="C36" s="51"/>
      <c r="D36" s="2"/>
      <c r="E36" s="2"/>
      <c r="F36" s="2"/>
      <c r="G36" s="2"/>
      <c r="H36" s="2"/>
      <c r="I36" s="2"/>
      <c r="J36" s="3"/>
      <c r="K36" s="16"/>
      <c r="L36" s="58" t="s">
        <v>38</v>
      </c>
      <c r="M36" s="59"/>
      <c r="N36" s="60"/>
    </row>
    <row r="37" ht="15.75" customHeight="1">
      <c r="A37" s="61"/>
      <c r="B37" s="60"/>
      <c r="C37" s="51"/>
      <c r="D37" s="2"/>
      <c r="E37" s="2"/>
      <c r="F37" s="2"/>
      <c r="G37" s="2"/>
      <c r="H37" s="2"/>
      <c r="I37" s="2"/>
      <c r="J37" s="3"/>
      <c r="K37" s="16"/>
      <c r="L37" s="62">
        <f>L33+L34+L35</f>
        <v>221305</v>
      </c>
      <c r="M37" s="63">
        <f>SUM(M33:M36)</f>
        <v>8025</v>
      </c>
      <c r="N37" s="63">
        <f>SUM(N33:N35)</f>
        <v>0</v>
      </c>
    </row>
    <row r="38" ht="15.75" customHeight="1">
      <c r="A38" s="51" t="s">
        <v>39</v>
      </c>
      <c r="B38" s="3"/>
      <c r="C38" s="51"/>
      <c r="D38" s="2"/>
      <c r="E38" s="2"/>
      <c r="F38" s="2"/>
      <c r="G38" s="2"/>
      <c r="H38" s="2"/>
      <c r="I38" s="2"/>
      <c r="J38" s="3"/>
      <c r="K38" s="16"/>
      <c r="L38" s="64">
        <f>SUM(L36:N37)</f>
        <v>229330</v>
      </c>
      <c r="M38" s="59"/>
      <c r="N38" s="60"/>
    </row>
    <row r="39" ht="15.75" customHeight="1">
      <c r="A39" s="65" t="s">
        <v>40</v>
      </c>
      <c r="B39" s="3"/>
      <c r="C39" s="65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6" t="s">
        <v>41</v>
      </c>
      <c r="B1" s="2"/>
      <c r="C1" s="2"/>
      <c r="D1" s="2"/>
      <c r="E1" s="2"/>
      <c r="F1" s="3"/>
    </row>
    <row r="2">
      <c r="A2" s="67" t="s">
        <v>42</v>
      </c>
      <c r="B2" s="67" t="s">
        <v>43</v>
      </c>
      <c r="C2" s="67" t="s">
        <v>44</v>
      </c>
      <c r="D2" s="51" t="s">
        <v>9</v>
      </c>
      <c r="E2" s="2"/>
      <c r="F2" s="3"/>
    </row>
    <row r="3">
      <c r="A3" s="9"/>
      <c r="B3" s="9"/>
      <c r="C3" s="9"/>
      <c r="D3" s="68" t="s">
        <v>45</v>
      </c>
      <c r="E3" s="68" t="s">
        <v>13</v>
      </c>
      <c r="F3" s="68" t="s">
        <v>14</v>
      </c>
    </row>
    <row r="4">
      <c r="A4" s="12">
        <v>1.0</v>
      </c>
      <c r="B4" s="19" t="s">
        <v>46</v>
      </c>
      <c r="C4" s="24">
        <v>2.0</v>
      </c>
      <c r="D4" s="24">
        <v>1200.0</v>
      </c>
      <c r="E4" s="17"/>
      <c r="F4" s="14"/>
    </row>
    <row r="5">
      <c r="A5" s="12">
        <f t="shared" ref="A5:A33" si="1">A4+1</f>
        <v>2</v>
      </c>
      <c r="B5" s="19" t="s">
        <v>47</v>
      </c>
      <c r="C5" s="24">
        <v>4.0</v>
      </c>
      <c r="D5" s="24">
        <v>3200.0</v>
      </c>
      <c r="E5" s="17"/>
      <c r="F5" s="14"/>
    </row>
    <row r="6">
      <c r="A6" s="12">
        <f t="shared" si="1"/>
        <v>3</v>
      </c>
      <c r="B6" s="19" t="s">
        <v>48</v>
      </c>
      <c r="C6" s="24">
        <v>1.0</v>
      </c>
      <c r="D6" s="24">
        <v>800.0</v>
      </c>
      <c r="E6" s="17"/>
      <c r="F6" s="14"/>
    </row>
    <row r="7">
      <c r="A7" s="12">
        <f t="shared" si="1"/>
        <v>4</v>
      </c>
      <c r="B7" s="19" t="s">
        <v>49</v>
      </c>
      <c r="C7" s="22">
        <v>2.0</v>
      </c>
      <c r="D7" s="22">
        <v>1200.0</v>
      </c>
      <c r="E7" s="14"/>
      <c r="F7" s="14"/>
    </row>
    <row r="8">
      <c r="A8" s="12">
        <f t="shared" si="1"/>
        <v>5</v>
      </c>
      <c r="B8" s="12"/>
      <c r="C8" s="14"/>
      <c r="D8" s="14"/>
      <c r="E8" s="14"/>
      <c r="F8" s="14"/>
    </row>
    <row r="9">
      <c r="A9" s="12">
        <f t="shared" si="1"/>
        <v>6</v>
      </c>
      <c r="B9" s="12"/>
      <c r="C9" s="14"/>
      <c r="D9" s="14"/>
      <c r="E9" s="14"/>
      <c r="F9" s="14"/>
    </row>
    <row r="10">
      <c r="A10" s="12">
        <f t="shared" si="1"/>
        <v>7</v>
      </c>
      <c r="B10" s="12"/>
      <c r="C10" s="14"/>
      <c r="D10" s="14"/>
      <c r="E10" s="14"/>
      <c r="F10" s="14"/>
    </row>
    <row r="11">
      <c r="A11" s="12">
        <f t="shared" si="1"/>
        <v>8</v>
      </c>
      <c r="B11" s="12"/>
      <c r="C11" s="14"/>
      <c r="D11" s="14"/>
      <c r="E11" s="14"/>
      <c r="F11" s="14"/>
    </row>
    <row r="12">
      <c r="A12" s="12">
        <f t="shared" si="1"/>
        <v>9</v>
      </c>
      <c r="B12" s="12"/>
      <c r="C12" s="14"/>
      <c r="D12" s="14"/>
      <c r="E12" s="14"/>
      <c r="F12" s="14"/>
    </row>
    <row r="13">
      <c r="A13" s="12">
        <f t="shared" si="1"/>
        <v>10</v>
      </c>
      <c r="B13" s="12"/>
      <c r="C13" s="14"/>
      <c r="D13" s="14"/>
      <c r="E13" s="14"/>
      <c r="F13" s="14"/>
    </row>
    <row r="14">
      <c r="A14" s="12">
        <f t="shared" si="1"/>
        <v>11</v>
      </c>
      <c r="B14" s="12"/>
      <c r="C14" s="14"/>
      <c r="D14" s="14"/>
      <c r="E14" s="14"/>
      <c r="F14" s="14"/>
    </row>
    <row r="15">
      <c r="A15" s="12">
        <f t="shared" si="1"/>
        <v>12</v>
      </c>
      <c r="B15" s="12"/>
      <c r="C15" s="14"/>
      <c r="D15" s="14"/>
      <c r="E15" s="14"/>
      <c r="F15" s="14"/>
    </row>
    <row r="16">
      <c r="A16" s="12">
        <f t="shared" si="1"/>
        <v>13</v>
      </c>
      <c r="B16" s="12"/>
      <c r="C16" s="14"/>
      <c r="D16" s="14"/>
      <c r="E16" s="14"/>
      <c r="F16" s="14"/>
    </row>
    <row r="17">
      <c r="A17" s="12">
        <f t="shared" si="1"/>
        <v>14</v>
      </c>
      <c r="B17" s="12"/>
      <c r="C17" s="14"/>
      <c r="D17" s="14"/>
      <c r="E17" s="14"/>
      <c r="F17" s="14"/>
    </row>
    <row r="18">
      <c r="A18" s="12">
        <f t="shared" si="1"/>
        <v>15</v>
      </c>
      <c r="B18" s="12"/>
      <c r="C18" s="14"/>
      <c r="D18" s="14"/>
      <c r="E18" s="14"/>
      <c r="F18" s="14"/>
    </row>
    <row r="19">
      <c r="A19" s="12">
        <f t="shared" si="1"/>
        <v>16</v>
      </c>
      <c r="B19" s="12"/>
      <c r="C19" s="14"/>
      <c r="D19" s="14"/>
      <c r="E19" s="14"/>
      <c r="F19" s="14"/>
    </row>
    <row r="20">
      <c r="A20" s="12">
        <f t="shared" si="1"/>
        <v>17</v>
      </c>
      <c r="B20" s="12"/>
      <c r="C20" s="14"/>
      <c r="D20" s="14"/>
      <c r="E20" s="14"/>
      <c r="F20" s="14"/>
    </row>
    <row r="21" ht="15.75" customHeight="1">
      <c r="A21" s="12">
        <f t="shared" si="1"/>
        <v>18</v>
      </c>
      <c r="B21" s="12"/>
      <c r="C21" s="14"/>
      <c r="D21" s="14"/>
      <c r="E21" s="14"/>
      <c r="F21" s="14"/>
    </row>
    <row r="22" ht="15.75" customHeight="1">
      <c r="A22" s="12">
        <f t="shared" si="1"/>
        <v>19</v>
      </c>
      <c r="B22" s="12"/>
      <c r="C22" s="14"/>
      <c r="D22" s="14"/>
      <c r="E22" s="14"/>
      <c r="F22" s="14"/>
    </row>
    <row r="23" ht="15.75" customHeight="1">
      <c r="A23" s="12">
        <f t="shared" si="1"/>
        <v>20</v>
      </c>
      <c r="B23" s="12"/>
      <c r="C23" s="14"/>
      <c r="D23" s="14"/>
      <c r="E23" s="14"/>
      <c r="F23" s="14"/>
    </row>
    <row r="24" ht="15.75" customHeight="1">
      <c r="A24" s="12">
        <f t="shared" si="1"/>
        <v>21</v>
      </c>
      <c r="B24" s="12"/>
      <c r="C24" s="14"/>
      <c r="D24" s="14"/>
      <c r="E24" s="14"/>
      <c r="F24" s="14"/>
    </row>
    <row r="25" ht="15.75" customHeight="1">
      <c r="A25" s="12">
        <f t="shared" si="1"/>
        <v>22</v>
      </c>
      <c r="B25" s="12"/>
      <c r="C25" s="14"/>
      <c r="D25" s="14"/>
      <c r="E25" s="14"/>
      <c r="F25" s="14"/>
    </row>
    <row r="26" ht="15.75" customHeight="1">
      <c r="A26" s="12">
        <f t="shared" si="1"/>
        <v>23</v>
      </c>
      <c r="B26" s="12"/>
      <c r="C26" s="14"/>
      <c r="D26" s="14"/>
      <c r="E26" s="14"/>
      <c r="F26" s="14"/>
    </row>
    <row r="27" ht="15.75" customHeight="1">
      <c r="A27" s="12">
        <f t="shared" si="1"/>
        <v>24</v>
      </c>
      <c r="B27" s="12"/>
      <c r="C27" s="14"/>
      <c r="D27" s="14"/>
      <c r="E27" s="14"/>
      <c r="F27" s="14"/>
    </row>
    <row r="28" ht="15.75" customHeight="1">
      <c r="A28" s="12">
        <f t="shared" si="1"/>
        <v>25</v>
      </c>
      <c r="B28" s="12"/>
      <c r="C28" s="14"/>
      <c r="D28" s="14"/>
      <c r="E28" s="14"/>
      <c r="F28" s="14"/>
    </row>
    <row r="29" ht="15.75" customHeight="1">
      <c r="A29" s="12">
        <f t="shared" si="1"/>
        <v>26</v>
      </c>
      <c r="B29" s="12"/>
      <c r="C29" s="14"/>
      <c r="D29" s="14"/>
      <c r="E29" s="14"/>
      <c r="F29" s="14"/>
    </row>
    <row r="30" ht="15.75" customHeight="1">
      <c r="A30" s="12">
        <f t="shared" si="1"/>
        <v>27</v>
      </c>
      <c r="B30" s="12"/>
      <c r="C30" s="14"/>
      <c r="D30" s="14"/>
      <c r="E30" s="14"/>
      <c r="F30" s="14"/>
    </row>
    <row r="31" ht="15.75" customHeight="1">
      <c r="A31" s="12">
        <f t="shared" si="1"/>
        <v>28</v>
      </c>
      <c r="B31" s="12"/>
      <c r="C31" s="14"/>
      <c r="D31" s="14"/>
      <c r="E31" s="14"/>
      <c r="F31" s="14"/>
    </row>
    <row r="32" ht="15.75" customHeight="1">
      <c r="A32" s="12">
        <f t="shared" si="1"/>
        <v>29</v>
      </c>
      <c r="B32" s="12"/>
      <c r="C32" s="14"/>
      <c r="D32" s="14"/>
      <c r="E32" s="14"/>
      <c r="F32" s="14"/>
    </row>
    <row r="33" ht="15.75" customHeight="1">
      <c r="A33" s="12">
        <f t="shared" si="1"/>
        <v>30</v>
      </c>
      <c r="B33" s="12"/>
      <c r="C33" s="14"/>
      <c r="D33" s="14"/>
      <c r="E33" s="14"/>
      <c r="F33" s="14"/>
    </row>
    <row r="34" ht="15.75" customHeight="1">
      <c r="A34" s="69"/>
      <c r="B34" s="69" t="s">
        <v>50</v>
      </c>
      <c r="C34" s="70">
        <f t="shared" ref="C34:F34" si="2">SUM(C4:C33)</f>
        <v>9</v>
      </c>
      <c r="D34" s="70">
        <f t="shared" si="2"/>
        <v>6400</v>
      </c>
      <c r="E34" s="70">
        <f t="shared" si="2"/>
        <v>0</v>
      </c>
      <c r="F34" s="70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1" t="s">
        <v>0</v>
      </c>
      <c r="B1" s="72" t="s">
        <v>1</v>
      </c>
      <c r="C1" s="72" t="s">
        <v>51</v>
      </c>
      <c r="D1" s="72" t="s">
        <v>3</v>
      </c>
      <c r="E1" s="72" t="s">
        <v>5</v>
      </c>
      <c r="F1" s="72" t="s">
        <v>52</v>
      </c>
      <c r="G1" s="73" t="s">
        <v>9</v>
      </c>
      <c r="H1" s="2"/>
      <c r="I1" s="3"/>
    </row>
    <row r="2">
      <c r="A2" s="9"/>
      <c r="B2" s="60"/>
      <c r="C2" s="60"/>
      <c r="D2" s="60"/>
      <c r="E2" s="60"/>
      <c r="F2" s="60"/>
      <c r="G2" s="74" t="s">
        <v>12</v>
      </c>
      <c r="H2" s="74" t="s">
        <v>13</v>
      </c>
      <c r="I2" s="74" t="s">
        <v>14</v>
      </c>
    </row>
    <row r="3">
      <c r="A3" s="75"/>
      <c r="B3" s="76"/>
      <c r="C3" s="77"/>
      <c r="D3" s="77"/>
      <c r="E3" s="77"/>
      <c r="F3" s="77"/>
      <c r="G3" s="54"/>
      <c r="H3" s="78"/>
      <c r="I3" s="78"/>
    </row>
    <row r="4">
      <c r="A4" s="79"/>
      <c r="B4" s="76"/>
      <c r="C4" s="77"/>
      <c r="D4" s="77"/>
      <c r="E4" s="77"/>
      <c r="F4" s="77"/>
      <c r="G4" s="54"/>
      <c r="H4" s="78"/>
      <c r="I4" s="78"/>
    </row>
    <row r="5">
      <c r="A5" s="79"/>
      <c r="B5" s="76"/>
      <c r="C5" s="77"/>
      <c r="D5" s="77"/>
      <c r="E5" s="77"/>
      <c r="F5" s="77"/>
      <c r="G5" s="54"/>
      <c r="H5" s="78"/>
      <c r="I5" s="78"/>
    </row>
    <row r="6">
      <c r="A6" s="80"/>
      <c r="B6" s="77"/>
      <c r="C6" s="77"/>
      <c r="D6" s="77"/>
      <c r="E6" s="77"/>
      <c r="F6" s="77"/>
      <c r="G6" s="78"/>
      <c r="H6" s="78"/>
      <c r="I6" s="78"/>
    </row>
    <row r="7">
      <c r="A7" s="80"/>
      <c r="B7" s="77"/>
      <c r="C7" s="77"/>
      <c r="D7" s="77"/>
      <c r="E7" s="77"/>
      <c r="F7" s="77"/>
      <c r="G7" s="78"/>
      <c r="H7" s="78"/>
      <c r="I7" s="78"/>
    </row>
    <row r="8">
      <c r="A8" s="80"/>
      <c r="B8" s="77"/>
      <c r="C8" s="77"/>
      <c r="D8" s="77"/>
      <c r="E8" s="77"/>
      <c r="F8" s="77"/>
      <c r="G8" s="78"/>
      <c r="H8" s="78"/>
      <c r="I8" s="78"/>
    </row>
    <row r="9">
      <c r="A9" s="80"/>
      <c r="B9" s="77"/>
      <c r="C9" s="77"/>
      <c r="D9" s="77"/>
      <c r="E9" s="77"/>
      <c r="F9" s="81"/>
      <c r="G9" s="78"/>
      <c r="H9" s="78"/>
      <c r="I9" s="78"/>
    </row>
    <row r="10">
      <c r="A10" s="80"/>
      <c r="B10" s="77"/>
      <c r="C10" s="77"/>
      <c r="D10" s="77"/>
      <c r="E10" s="77"/>
      <c r="F10" s="77"/>
      <c r="G10" s="78"/>
      <c r="H10" s="78"/>
      <c r="I10" s="78"/>
    </row>
    <row r="11">
      <c r="A11" s="80"/>
      <c r="B11" s="77"/>
      <c r="C11" s="77"/>
      <c r="D11" s="77"/>
      <c r="E11" s="77"/>
      <c r="F11" s="77"/>
      <c r="G11" s="78"/>
      <c r="H11" s="78"/>
      <c r="I11" s="78"/>
    </row>
    <row r="12">
      <c r="A12" s="80"/>
      <c r="B12" s="77"/>
      <c r="C12" s="77"/>
      <c r="D12" s="77"/>
      <c r="E12" s="77"/>
      <c r="F12" s="77"/>
      <c r="G12" s="78"/>
      <c r="H12" s="78"/>
      <c r="I12" s="78"/>
    </row>
    <row r="13">
      <c r="A13" s="80"/>
      <c r="B13" s="77"/>
      <c r="C13" s="77"/>
      <c r="D13" s="77"/>
      <c r="E13" s="77"/>
      <c r="F13" s="81"/>
      <c r="G13" s="78"/>
      <c r="H13" s="78"/>
      <c r="I13" s="78"/>
    </row>
    <row r="14">
      <c r="A14" s="80"/>
      <c r="B14" s="77"/>
      <c r="C14" s="77"/>
      <c r="D14" s="77"/>
      <c r="E14" s="77"/>
      <c r="F14" s="77"/>
      <c r="G14" s="78"/>
      <c r="H14" s="78"/>
      <c r="I14" s="78"/>
    </row>
    <row r="15">
      <c r="A15" s="82"/>
      <c r="B15" s="77"/>
      <c r="C15" s="77"/>
      <c r="D15" s="77"/>
      <c r="E15" s="77"/>
      <c r="F15" s="77"/>
      <c r="G15" s="78"/>
      <c r="H15" s="78"/>
      <c r="I15" s="78"/>
    </row>
    <row r="16">
      <c r="A16" s="82"/>
      <c r="B16" s="77"/>
      <c r="C16" s="77"/>
      <c r="D16" s="77"/>
      <c r="E16" s="77"/>
      <c r="F16" s="77"/>
      <c r="G16" s="78"/>
      <c r="H16" s="78"/>
      <c r="I16" s="78"/>
    </row>
    <row r="17">
      <c r="A17" s="82"/>
      <c r="B17" s="77"/>
      <c r="C17" s="77"/>
      <c r="D17" s="77"/>
      <c r="E17" s="77"/>
      <c r="F17" s="77"/>
      <c r="G17" s="78"/>
      <c r="H17" s="78"/>
      <c r="I17" s="78"/>
    </row>
    <row r="18">
      <c r="A18" s="82"/>
      <c r="B18" s="77"/>
      <c r="C18" s="77"/>
      <c r="D18" s="77"/>
      <c r="E18" s="77"/>
      <c r="F18" s="77"/>
      <c r="G18" s="78"/>
      <c r="H18" s="78"/>
      <c r="I18" s="78"/>
    </row>
    <row r="19">
      <c r="A19" s="80"/>
      <c r="B19" s="77"/>
      <c r="C19" s="77"/>
      <c r="D19" s="77"/>
      <c r="E19" s="77"/>
      <c r="F19" s="77"/>
      <c r="G19" s="78"/>
      <c r="H19" s="78"/>
      <c r="I19" s="78"/>
    </row>
    <row r="20">
      <c r="A20" s="80"/>
      <c r="B20" s="77"/>
      <c r="C20" s="77"/>
      <c r="D20" s="77"/>
      <c r="E20" s="77"/>
      <c r="F20" s="77"/>
      <c r="G20" s="78"/>
      <c r="H20" s="78"/>
      <c r="I20" s="78"/>
    </row>
    <row r="21">
      <c r="A21" s="80"/>
      <c r="B21" s="77"/>
      <c r="C21" s="77"/>
      <c r="D21" s="77"/>
      <c r="E21" s="77"/>
      <c r="F21" s="77"/>
      <c r="G21" s="78"/>
      <c r="H21" s="78"/>
      <c r="I21" s="78"/>
    </row>
    <row r="22">
      <c r="A22" s="80"/>
      <c r="B22" s="77"/>
      <c r="C22" s="77"/>
      <c r="D22" s="77"/>
      <c r="E22" s="77"/>
      <c r="F22" s="77"/>
      <c r="G22" s="78"/>
      <c r="H22" s="78"/>
      <c r="I22" s="78"/>
    </row>
    <row r="23">
      <c r="A23" s="80"/>
      <c r="B23" s="77"/>
      <c r="C23" s="77"/>
      <c r="D23" s="77"/>
      <c r="E23" s="77"/>
      <c r="F23" s="77"/>
      <c r="G23" s="78"/>
      <c r="H23" s="78"/>
      <c r="I23" s="78"/>
    </row>
    <row r="24">
      <c r="A24" s="83" t="s">
        <v>5</v>
      </c>
      <c r="B24" s="59"/>
      <c r="C24" s="59"/>
      <c r="D24" s="59"/>
      <c r="E24" s="59"/>
      <c r="F24" s="60"/>
      <c r="G24" s="84">
        <f t="shared" ref="G24:I24" si="1">SUM(G3:G23)</f>
        <v>0</v>
      </c>
      <c r="H24" s="84">
        <f t="shared" si="1"/>
        <v>0</v>
      </c>
      <c r="I24" s="84">
        <f t="shared" si="1"/>
        <v>0</v>
      </c>
    </row>
    <row r="25">
      <c r="A25" s="85" t="s">
        <v>37</v>
      </c>
      <c r="B25" s="86"/>
      <c r="C25" s="87"/>
      <c r="D25" s="60"/>
      <c r="E25" s="88"/>
      <c r="F25" s="60"/>
      <c r="G25" s="89" t="s">
        <v>38</v>
      </c>
      <c r="H25" s="59"/>
      <c r="I25" s="60"/>
    </row>
    <row r="26">
      <c r="A26" s="61"/>
      <c r="B26" s="60"/>
      <c r="C26" s="87"/>
      <c r="D26" s="60"/>
      <c r="E26" s="88"/>
      <c r="F26" s="60"/>
      <c r="G26" s="63">
        <f t="shared" ref="G26:I26" si="2">G24</f>
        <v>0</v>
      </c>
      <c r="H26" s="63">
        <f t="shared" si="2"/>
        <v>0</v>
      </c>
      <c r="I26" s="63">
        <f t="shared" si="2"/>
        <v>0</v>
      </c>
    </row>
    <row r="27">
      <c r="A27" s="83" t="s">
        <v>39</v>
      </c>
      <c r="B27" s="60"/>
      <c r="C27" s="87"/>
      <c r="D27" s="60"/>
      <c r="E27" s="88"/>
      <c r="F27" s="60"/>
      <c r="G27" s="90">
        <f>SUM(AE26:AG26)</f>
        <v>0</v>
      </c>
      <c r="H27" s="59"/>
      <c r="I27" s="60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91" t="s">
        <v>3</v>
      </c>
      <c r="D1" s="57"/>
      <c r="E1" s="91" t="s">
        <v>4</v>
      </c>
      <c r="F1" s="92"/>
      <c r="G1" s="57"/>
      <c r="H1" s="7" t="s">
        <v>9</v>
      </c>
      <c r="I1" s="2"/>
      <c r="J1" s="3"/>
      <c r="K1" s="8"/>
      <c r="L1" s="8"/>
    </row>
    <row r="2">
      <c r="A2" s="9"/>
      <c r="B2" s="9"/>
      <c r="C2" s="61"/>
      <c r="D2" s="60"/>
      <c r="E2" s="61"/>
      <c r="F2" s="59"/>
      <c r="G2" s="60"/>
      <c r="H2" s="10" t="s">
        <v>12</v>
      </c>
      <c r="I2" s="10" t="s">
        <v>13</v>
      </c>
      <c r="J2" s="10" t="s">
        <v>14</v>
      </c>
      <c r="K2" s="8"/>
      <c r="L2" s="8"/>
    </row>
    <row r="3">
      <c r="A3" s="93">
        <v>0.7291666666666666</v>
      </c>
      <c r="B3" s="94" t="s">
        <v>20</v>
      </c>
      <c r="C3" s="95" t="s">
        <v>22</v>
      </c>
      <c r="D3" s="3"/>
      <c r="E3" s="96">
        <v>8.7776003008E10</v>
      </c>
      <c r="F3" s="59"/>
      <c r="G3" s="60"/>
      <c r="H3" s="97">
        <v>10000.0</v>
      </c>
      <c r="I3" s="98"/>
      <c r="J3" s="14"/>
      <c r="K3" s="5"/>
    </row>
    <row r="4">
      <c r="A4" s="93">
        <v>0.7083333333333334</v>
      </c>
      <c r="B4" s="94" t="s">
        <v>20</v>
      </c>
      <c r="C4" s="95" t="s">
        <v>18</v>
      </c>
      <c r="D4" s="3"/>
      <c r="E4" s="99">
        <v>8.7778988808E10</v>
      </c>
      <c r="F4" s="2"/>
      <c r="G4" s="3"/>
      <c r="H4" s="97">
        <v>2000.0</v>
      </c>
      <c r="I4" s="98"/>
      <c r="J4" s="14"/>
      <c r="K4" s="5"/>
    </row>
    <row r="5">
      <c r="A5" s="93">
        <v>0.6666666666666666</v>
      </c>
      <c r="B5" s="19" t="s">
        <v>53</v>
      </c>
      <c r="C5" s="95" t="s">
        <v>54</v>
      </c>
      <c r="D5" s="3"/>
      <c r="E5" s="96">
        <v>8.7756058672E10</v>
      </c>
      <c r="F5" s="59"/>
      <c r="G5" s="60"/>
      <c r="H5" s="97">
        <v>15000.0</v>
      </c>
      <c r="I5" s="98"/>
      <c r="J5" s="14"/>
      <c r="K5" s="5"/>
    </row>
    <row r="6">
      <c r="A6" s="93">
        <v>0.5833333333333334</v>
      </c>
      <c r="B6" s="19" t="s">
        <v>55</v>
      </c>
      <c r="C6" s="95" t="s">
        <v>56</v>
      </c>
      <c r="D6" s="3"/>
      <c r="E6" s="96">
        <v>8.778407132E10</v>
      </c>
      <c r="F6" s="59"/>
      <c r="G6" s="60"/>
      <c r="H6" s="97">
        <v>15000.0</v>
      </c>
      <c r="I6" s="98"/>
      <c r="J6" s="14"/>
      <c r="K6" s="5"/>
    </row>
    <row r="7">
      <c r="A7" s="93">
        <v>0.9166666666666666</v>
      </c>
      <c r="B7" s="100" t="s">
        <v>20</v>
      </c>
      <c r="C7" s="95" t="s">
        <v>28</v>
      </c>
      <c r="D7" s="3"/>
      <c r="E7" s="96">
        <v>8.7771636434E10</v>
      </c>
      <c r="F7" s="59"/>
      <c r="G7" s="60"/>
      <c r="H7" s="97">
        <v>2000.0</v>
      </c>
      <c r="I7" s="98"/>
      <c r="J7" s="14"/>
      <c r="K7" s="5"/>
    </row>
    <row r="8">
      <c r="A8" s="93">
        <v>0.7916666666666666</v>
      </c>
      <c r="B8" s="19" t="s">
        <v>53</v>
      </c>
      <c r="C8" s="95" t="s">
        <v>57</v>
      </c>
      <c r="D8" s="3"/>
      <c r="E8" s="96">
        <v>8.7471491182E10</v>
      </c>
      <c r="F8" s="59"/>
      <c r="G8" s="60"/>
      <c r="H8" s="97">
        <v>2000.0</v>
      </c>
      <c r="I8" s="98"/>
      <c r="J8" s="14"/>
      <c r="K8" s="5"/>
    </row>
    <row r="9">
      <c r="A9" s="93">
        <v>0.9166666666666666</v>
      </c>
      <c r="B9" s="100" t="s">
        <v>20</v>
      </c>
      <c r="C9" s="95" t="s">
        <v>30</v>
      </c>
      <c r="D9" s="3"/>
      <c r="E9" s="96">
        <v>8.7057662226E10</v>
      </c>
      <c r="F9" s="59"/>
      <c r="G9" s="60"/>
      <c r="H9" s="97">
        <v>2000.0</v>
      </c>
      <c r="I9" s="98"/>
      <c r="J9" s="14"/>
      <c r="K9" s="5"/>
    </row>
    <row r="10">
      <c r="A10" s="93">
        <v>0.8958333333333334</v>
      </c>
      <c r="B10" s="100" t="s">
        <v>20</v>
      </c>
      <c r="C10" s="95" t="s">
        <v>25</v>
      </c>
      <c r="D10" s="3"/>
      <c r="E10" s="96">
        <v>8.7013335585E10</v>
      </c>
      <c r="F10" s="59"/>
      <c r="G10" s="60"/>
      <c r="H10" s="97">
        <v>2000.0</v>
      </c>
      <c r="I10" s="98"/>
      <c r="J10" s="14"/>
    </row>
    <row r="11">
      <c r="A11" s="93">
        <v>0.7083333333333334</v>
      </c>
      <c r="B11" s="100" t="s">
        <v>20</v>
      </c>
      <c r="C11" s="95" t="s">
        <v>58</v>
      </c>
      <c r="D11" s="3"/>
      <c r="E11" s="96">
        <v>8.7018882649E10</v>
      </c>
      <c r="F11" s="59"/>
      <c r="G11" s="60"/>
      <c r="H11" s="97">
        <v>30000.0</v>
      </c>
      <c r="I11" s="98"/>
      <c r="J11" s="14"/>
    </row>
    <row r="12">
      <c r="A12" s="93">
        <v>0.9166666666666666</v>
      </c>
      <c r="B12" s="100" t="s">
        <v>20</v>
      </c>
      <c r="C12" s="95" t="s">
        <v>31</v>
      </c>
      <c r="D12" s="3"/>
      <c r="E12" s="96">
        <v>8.7075126473E10</v>
      </c>
      <c r="F12" s="59"/>
      <c r="G12" s="60"/>
      <c r="H12" s="97">
        <v>2000.0</v>
      </c>
      <c r="I12" s="98"/>
      <c r="J12" s="14"/>
    </row>
    <row r="13">
      <c r="A13" s="93">
        <v>0.027777777777777776</v>
      </c>
      <c r="B13" s="100" t="s">
        <v>20</v>
      </c>
      <c r="C13" s="95" t="s">
        <v>35</v>
      </c>
      <c r="D13" s="3"/>
      <c r="E13" s="96">
        <v>8.705631093E10</v>
      </c>
      <c r="F13" s="59"/>
      <c r="G13" s="60"/>
      <c r="H13" s="22">
        <v>2000.0</v>
      </c>
      <c r="I13" s="14"/>
      <c r="J13" s="14"/>
    </row>
    <row r="14">
      <c r="A14" s="12"/>
      <c r="B14" s="15"/>
      <c r="C14" s="101"/>
      <c r="D14" s="3"/>
      <c r="E14" s="102"/>
      <c r="F14" s="2"/>
      <c r="G14" s="3"/>
      <c r="H14" s="14"/>
      <c r="I14" s="14"/>
      <c r="J14" s="14"/>
    </row>
    <row r="15">
      <c r="A15" s="12"/>
      <c r="B15" s="15"/>
      <c r="C15" s="101"/>
      <c r="D15" s="3"/>
      <c r="E15" s="102"/>
      <c r="F15" s="2"/>
      <c r="G15" s="3"/>
      <c r="H15" s="14"/>
      <c r="I15" s="14"/>
      <c r="J15" s="14"/>
    </row>
    <row r="16">
      <c r="A16" s="12"/>
      <c r="B16" s="15"/>
      <c r="C16" s="101"/>
      <c r="D16" s="3"/>
      <c r="E16" s="102"/>
      <c r="F16" s="2"/>
      <c r="G16" s="3"/>
      <c r="H16" s="14"/>
      <c r="I16" s="14"/>
      <c r="J16" s="14"/>
    </row>
    <row r="17">
      <c r="A17" s="12"/>
      <c r="B17" s="15"/>
      <c r="C17" s="101"/>
      <c r="D17" s="3"/>
      <c r="E17" s="102"/>
      <c r="F17" s="2"/>
      <c r="G17" s="3"/>
      <c r="H17" s="14"/>
      <c r="I17" s="14"/>
      <c r="J17" s="14"/>
    </row>
    <row r="18">
      <c r="A18" s="12"/>
      <c r="B18" s="15"/>
      <c r="C18" s="101"/>
      <c r="D18" s="3"/>
      <c r="E18" s="102"/>
      <c r="F18" s="2"/>
      <c r="G18" s="3"/>
      <c r="H18" s="14"/>
      <c r="I18" s="14"/>
      <c r="J18" s="14"/>
    </row>
    <row r="19">
      <c r="A19" s="12"/>
      <c r="B19" s="15"/>
      <c r="C19" s="101"/>
      <c r="D19" s="3"/>
      <c r="E19" s="102"/>
      <c r="F19" s="2"/>
      <c r="G19" s="3"/>
      <c r="H19" s="14"/>
      <c r="I19" s="14"/>
      <c r="J19" s="14"/>
    </row>
    <row r="20">
      <c r="A20" s="12"/>
      <c r="B20" s="15"/>
      <c r="C20" s="101"/>
      <c r="D20" s="3"/>
      <c r="E20" s="102"/>
      <c r="F20" s="2"/>
      <c r="G20" s="3"/>
      <c r="H20" s="14"/>
      <c r="I20" s="14"/>
      <c r="J20" s="14"/>
    </row>
    <row r="21" ht="15.75" customHeight="1">
      <c r="A21" s="12"/>
      <c r="B21" s="15"/>
      <c r="C21" s="101"/>
      <c r="D21" s="3"/>
      <c r="E21" s="102"/>
      <c r="F21" s="2"/>
      <c r="G21" s="3"/>
      <c r="H21" s="14"/>
      <c r="I21" s="14"/>
      <c r="J21" s="14"/>
    </row>
    <row r="22" ht="15.75" customHeight="1">
      <c r="A22" s="12"/>
      <c r="B22" s="15"/>
      <c r="C22" s="101"/>
      <c r="D22" s="3"/>
      <c r="E22" s="102"/>
      <c r="F22" s="2"/>
      <c r="G22" s="3"/>
      <c r="H22" s="14"/>
      <c r="I22" s="14"/>
      <c r="J22" s="14"/>
    </row>
    <row r="23" ht="15.75" customHeight="1">
      <c r="A23" s="12"/>
      <c r="B23" s="15"/>
      <c r="C23" s="101"/>
      <c r="D23" s="3"/>
      <c r="E23" s="102"/>
      <c r="F23" s="2"/>
      <c r="G23" s="3"/>
      <c r="H23" s="14"/>
      <c r="I23" s="14"/>
      <c r="J23" s="14"/>
    </row>
    <row r="24" ht="15.75" customHeight="1">
      <c r="A24" s="12"/>
      <c r="B24" s="15"/>
      <c r="C24" s="101"/>
      <c r="D24" s="3"/>
      <c r="E24" s="102"/>
      <c r="F24" s="2"/>
      <c r="G24" s="3"/>
      <c r="H24" s="14"/>
      <c r="I24" s="14"/>
      <c r="J24" s="14"/>
    </row>
    <row r="25" ht="15.75" customHeight="1">
      <c r="A25" s="12"/>
      <c r="B25" s="15"/>
      <c r="C25" s="101"/>
      <c r="D25" s="3"/>
      <c r="E25" s="102"/>
      <c r="F25" s="2"/>
      <c r="G25" s="3"/>
      <c r="H25" s="14"/>
      <c r="I25" s="14"/>
      <c r="J25" s="14"/>
    </row>
    <row r="26" ht="15.75" customHeight="1">
      <c r="A26" s="12"/>
      <c r="B26" s="15"/>
      <c r="C26" s="101"/>
      <c r="D26" s="3"/>
      <c r="E26" s="102"/>
      <c r="F26" s="2"/>
      <c r="G26" s="3"/>
      <c r="H26" s="14"/>
      <c r="I26" s="14"/>
      <c r="J26" s="14"/>
    </row>
    <row r="27" ht="15.75" customHeight="1">
      <c r="A27" s="12"/>
      <c r="B27" s="15"/>
      <c r="C27" s="101"/>
      <c r="D27" s="3"/>
      <c r="E27" s="102"/>
      <c r="F27" s="2"/>
      <c r="G27" s="3"/>
      <c r="H27" s="14"/>
      <c r="I27" s="14"/>
      <c r="J27" s="14"/>
    </row>
    <row r="28" ht="15.75" customHeight="1">
      <c r="A28" s="12"/>
      <c r="B28" s="15"/>
      <c r="C28" s="101"/>
      <c r="D28" s="3"/>
      <c r="E28" s="102"/>
      <c r="F28" s="2"/>
      <c r="G28" s="3"/>
      <c r="H28" s="14"/>
      <c r="I28" s="14"/>
      <c r="J28" s="14"/>
    </row>
    <row r="29" ht="15.75" customHeight="1">
      <c r="A29" s="12"/>
      <c r="B29" s="15"/>
      <c r="C29" s="101"/>
      <c r="D29" s="3"/>
      <c r="E29" s="102"/>
      <c r="F29" s="2"/>
      <c r="G29" s="3"/>
      <c r="H29" s="14"/>
      <c r="I29" s="14"/>
      <c r="J29" s="14"/>
    </row>
    <row r="30" ht="15.75" customHeight="1">
      <c r="A30" s="12"/>
      <c r="B30" s="15"/>
      <c r="C30" s="101"/>
      <c r="D30" s="3"/>
      <c r="E30" s="102"/>
      <c r="F30" s="2"/>
      <c r="G30" s="3"/>
      <c r="H30" s="14"/>
      <c r="I30" s="14"/>
      <c r="J30" s="14"/>
    </row>
    <row r="31" ht="15.75" customHeight="1">
      <c r="A31" s="12"/>
      <c r="B31" s="15"/>
      <c r="C31" s="101"/>
      <c r="D31" s="3"/>
      <c r="E31" s="102"/>
      <c r="F31" s="2"/>
      <c r="G31" s="3"/>
      <c r="H31" s="14"/>
      <c r="I31" s="14"/>
      <c r="J31" s="14"/>
    </row>
    <row r="32" ht="15.75" customHeight="1">
      <c r="A32" s="103" t="s">
        <v>59</v>
      </c>
      <c r="B32" s="2"/>
      <c r="C32" s="2"/>
      <c r="D32" s="2"/>
      <c r="E32" s="2"/>
      <c r="F32" s="2"/>
      <c r="G32" s="3"/>
      <c r="H32" s="70">
        <f t="shared" ref="H32:J32" si="1">SUM(H3:H31)</f>
        <v>84000</v>
      </c>
      <c r="I32" s="70">
        <f t="shared" si="1"/>
        <v>0</v>
      </c>
      <c r="J32" s="70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C6:D6"/>
    <mergeCell ref="E5:G5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14:G14"/>
    <mergeCell ref="E8:G8"/>
    <mergeCell ref="E9:G9"/>
    <mergeCell ref="E10:G10"/>
    <mergeCell ref="E11:G11"/>
    <mergeCell ref="E12:G12"/>
    <mergeCell ref="E13:G13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