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ata Science\Estadísitca\S15_L76\"/>
    </mc:Choice>
  </mc:AlternateContent>
  <xr:revisionPtr revIDLastSave="0" documentId="13_ncr:1_{747AA809-5315-40FC-AC47-E167422FC2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requency distribution table" sheetId="10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0" l="1"/>
  <c r="J17" i="10" s="1"/>
  <c r="J18" i="10" s="1"/>
  <c r="J19" i="10" s="1"/>
  <c r="J20" i="10" s="1"/>
  <c r="J21" i="10" s="1"/>
  <c r="G13" i="10"/>
  <c r="J16" i="10"/>
  <c r="G22" i="10"/>
  <c r="H22" i="10"/>
  <c r="H17" i="10"/>
  <c r="H18" i="10"/>
  <c r="H19" i="10"/>
  <c r="H20" i="10"/>
  <c r="H21" i="10"/>
  <c r="H16" i="10"/>
  <c r="H13" i="10"/>
  <c r="G17" i="10"/>
  <c r="G18" i="10"/>
  <c r="G19" i="10"/>
  <c r="G20" i="10"/>
  <c r="G21" i="10"/>
  <c r="G16" i="10"/>
  <c r="F17" i="10"/>
  <c r="F18" i="10"/>
  <c r="F19" i="10"/>
  <c r="F20" i="10"/>
  <c r="F21" i="10"/>
  <c r="F16" i="10"/>
  <c r="E17" i="10"/>
  <c r="E18" i="10" s="1"/>
  <c r="E19" i="10" s="1"/>
  <c r="E20" i="10" s="1"/>
  <c r="E21" i="10" s="1"/>
  <c r="E16" i="10"/>
  <c r="K17" i="10" l="1"/>
  <c r="L17" i="10" s="1"/>
  <c r="M17" i="10" s="1"/>
  <c r="K16" i="10"/>
  <c r="L16" i="10"/>
  <c r="M16" i="10" l="1"/>
  <c r="K18" i="10"/>
  <c r="L18" i="10" s="1"/>
  <c r="M18" i="10" l="1"/>
  <c r="K19" i="10"/>
  <c r="L19" i="10" s="1"/>
  <c r="M19" i="10" s="1"/>
  <c r="K20" i="10" l="1"/>
  <c r="L20" i="10" s="1"/>
  <c r="M20" i="10" l="1"/>
  <c r="K21" i="10"/>
  <c r="L21" i="10" s="1"/>
  <c r="M21" i="10" l="1"/>
  <c r="L22" i="10"/>
  <c r="M22" i="10" s="1"/>
  <c r="F13" i="10" l="1"/>
  <c r="E13" i="10"/>
</calcChain>
</file>

<file path=xl/sharedStrings.xml><?xml version="1.0" encoding="utf-8"?>
<sst xmlns="http://schemas.openxmlformats.org/spreadsheetml/2006/main" count="27" uniqueCount="21">
  <si>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</si>
  <si>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</si>
  <si>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</si>
  <si>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</si>
  <si>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</si>
  <si>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</si>
  <si>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</si>
  <si>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</si>
  <si>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</si>
  <si>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</si>
  <si>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</si>
  <si>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</si>
  <si>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</si>
  <si>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Maximo</t>
  </si>
  <si>
    <t>Minimo</t>
  </si>
  <si>
    <t>Size Interval</t>
  </si>
  <si>
    <t xml:space="preserve">Inicia el intervalo </t>
  </si>
  <si>
    <t xml:space="preserve">Termina el intervalo </t>
  </si>
  <si>
    <t>Frecuencia absoluta</t>
  </si>
  <si>
    <t>Data set</t>
  </si>
  <si>
    <t>Frecuencia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</si>
</sst>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11" fontId="1" fillId="2" borderId="0" xfId="0" applyNumberFormat="1" applyFont="1" applyFill="1"/>
    <xf numFmtId="2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6"/>
  <sheetViews>
    <sheetView tabSelected="1" topLeftCell="A6" zoomScale="102" zoomScaleNormal="102" workbookViewId="0">
      <selection activeCell="M12" sqref="M12"/>
    </sheetView>
  </sheetViews>
  <sheetFormatPr defaultColWidth="8.85546875" defaultRowHeight="12" x14ac:dyDescent="0.2"/>
  <cols>
    <col min="1" max="1" width="2" style="3" customWidth="1"/>
    <col min="2" max="2" width="9.85546875" style="3" customWidth="1"/>
    <col min="3" max="3" width="9.140625" style="3" customWidth="1"/>
    <col min="4" max="4" width="13.42578125" style="3" customWidth="1"/>
    <col min="5" max="5" width="14.85546875" style="5" customWidth="1"/>
    <col min="6" max="6" width="17.7109375" style="5" bestFit="1" customWidth="1"/>
    <col min="7" max="7" width="18.5703125" style="5" customWidth="1"/>
    <col min="8" max="8" width="15.7109375" style="5" customWidth="1"/>
    <col min="9" max="9" width="15.7109375" style="3" customWidth="1"/>
    <col min="10" max="10" width="16.28515625" style="3" customWidth="1"/>
    <col min="11" max="11" width="16.140625" style="3" bestFit="1" customWidth="1"/>
    <col min="12" max="12" width="15.7109375" style="3" bestFit="1" customWidth="1"/>
    <col min="13" max="19" width="8.85546875" style="3"/>
    <col min="20" max="20" width="10.42578125" style="3" customWidth="1"/>
    <col min="21" max="16384" width="8.85546875" style="3"/>
  </cols>
  <sheetData>
    <row r="1" spans="2:17" ht="15.75" x14ac:dyDescent="0.25">
      <c r="B1" s="4" t="s">
        <v>0</v>
      </c>
    </row>
    <row r="3" spans="2:17" x14ac:dyDescent="0.2">
      <c r="B3" s="8" t="s">
        <v>2</v>
      </c>
      <c r="C3" s="3" t="s">
        <v>3</v>
      </c>
    </row>
    <row r="4" spans="2:17" x14ac:dyDescent="0.2">
      <c r="B4" s="8" t="s">
        <v>4</v>
      </c>
      <c r="C4" s="3" t="s">
        <v>12</v>
      </c>
    </row>
    <row r="5" spans="2:17" x14ac:dyDescent="0.2">
      <c r="B5" s="8" t="s">
        <v>5</v>
      </c>
      <c r="C5" s="3" t="s">
        <v>6</v>
      </c>
    </row>
    <row r="6" spans="2:17" x14ac:dyDescent="0.2">
      <c r="D6" s="3" t="s">
        <v>7</v>
      </c>
    </row>
    <row r="7" spans="2:17" x14ac:dyDescent="0.2">
      <c r="D7" s="3" t="s">
        <v>9</v>
      </c>
    </row>
    <row r="8" spans="2:17" x14ac:dyDescent="0.2">
      <c r="D8" s="3" t="s">
        <v>8</v>
      </c>
    </row>
    <row r="9" spans="2:17" x14ac:dyDescent="0.2">
      <c r="B9" s="8" t="s">
        <v>10</v>
      </c>
      <c r="C9" s="3" t="s">
        <v>11</v>
      </c>
      <c r="J9" s="15"/>
      <c r="Q9" s="1"/>
    </row>
    <row r="10" spans="2:17" ht="12.75" thickBot="1" x14ac:dyDescent="0.25">
      <c r="J10" s="6" t="s">
        <v>15</v>
      </c>
      <c r="Q10" s="1"/>
    </row>
    <row r="11" spans="2:17" x14ac:dyDescent="0.2">
      <c r="J11" s="1">
        <f>($E$13-$F$13)/6</f>
        <v>45.666666666666664</v>
      </c>
      <c r="Q11" s="1"/>
    </row>
    <row r="12" spans="2:17" ht="12.75" thickBot="1" x14ac:dyDescent="0.25">
      <c r="B12" s="6" t="s">
        <v>1</v>
      </c>
      <c r="C12" s="6" t="s">
        <v>1</v>
      </c>
      <c r="E12" s="6" t="s">
        <v>13</v>
      </c>
      <c r="F12" s="6" t="s">
        <v>14</v>
      </c>
      <c r="G12" s="6" t="s">
        <v>15</v>
      </c>
      <c r="H12" s="5" t="s">
        <v>19</v>
      </c>
      <c r="Q12" s="1"/>
    </row>
    <row r="13" spans="2:17" x14ac:dyDescent="0.2">
      <c r="B13" s="3">
        <v>8</v>
      </c>
      <c r="E13" s="5">
        <f>MAX(B13:B32)</f>
        <v>282</v>
      </c>
      <c r="F13" s="5">
        <f>MIN(B13:B32)</f>
        <v>8</v>
      </c>
      <c r="G13" s="5">
        <f>ROUNDUP((E13-F13)/6,0)</f>
        <v>46</v>
      </c>
      <c r="H13" s="5">
        <f>SUM(G16:G21)</f>
        <v>20</v>
      </c>
      <c r="Q13" s="2"/>
    </row>
    <row r="14" spans="2:17" x14ac:dyDescent="0.2">
      <c r="B14" s="3">
        <v>30</v>
      </c>
      <c r="Q14" s="2"/>
    </row>
    <row r="15" spans="2:17" ht="12.75" thickBot="1" x14ac:dyDescent="0.25">
      <c r="B15" s="3">
        <v>30</v>
      </c>
      <c r="E15" s="6" t="s">
        <v>16</v>
      </c>
      <c r="F15" s="6" t="s">
        <v>17</v>
      </c>
      <c r="G15" s="6" t="s">
        <v>18</v>
      </c>
      <c r="H15" s="6" t="s">
        <v>20</v>
      </c>
      <c r="I15" s="8"/>
      <c r="J15" s="6" t="s">
        <v>16</v>
      </c>
      <c r="K15" s="6" t="s">
        <v>17</v>
      </c>
      <c r="L15" s="6" t="s">
        <v>18</v>
      </c>
      <c r="M15" s="6" t="s">
        <v>20</v>
      </c>
      <c r="Q15" s="2"/>
    </row>
    <row r="16" spans="2:17" x14ac:dyDescent="0.2">
      <c r="B16" s="3">
        <v>50</v>
      </c>
      <c r="E16" s="5">
        <f>B13</f>
        <v>8</v>
      </c>
      <c r="F16" s="5">
        <f>E16 + 46</f>
        <v>54</v>
      </c>
      <c r="G16" s="5">
        <f>COUNTIFS($B$13:$B$32,"&gt;="&amp;E16,$B$13:$B$32,"&lt;="&amp;F16 )</f>
        <v>4</v>
      </c>
      <c r="H16" s="5">
        <f>G16/COUNT($B$13:$B$32)</f>
        <v>0.2</v>
      </c>
      <c r="J16" s="16">
        <f>B13</f>
        <v>8</v>
      </c>
      <c r="K16" s="16">
        <f>J16 + 46</f>
        <v>54</v>
      </c>
      <c r="L16" s="16">
        <f>COUNTIFS($B$13:$B$32,"&gt;="&amp;J16,$B$13:$B$32,"&lt;="&amp;K16 )</f>
        <v>4</v>
      </c>
      <c r="M16" s="16">
        <f>L16/COUNT($B$13:$B$32)</f>
        <v>0.2</v>
      </c>
      <c r="Q16" s="2"/>
    </row>
    <row r="17" spans="2:17" ht="12.75" x14ac:dyDescent="0.2">
      <c r="B17" s="3">
        <v>86</v>
      </c>
      <c r="D17" s="10"/>
      <c r="E17" s="11">
        <f>E16 + 46</f>
        <v>54</v>
      </c>
      <c r="F17" s="5">
        <f t="shared" ref="F17:F22" si="0">E17 + 46</f>
        <v>100</v>
      </c>
      <c r="G17" s="5">
        <f t="shared" ref="G17:G21" si="1">COUNTIFS($B$13:$B$32,"&gt;="&amp;E17,$B$13:$B$32,"&lt;="&amp;F17 )</f>
        <v>2</v>
      </c>
      <c r="H17" s="5">
        <f t="shared" ref="H17:H22" si="2">G17/COUNT($B$13:$B$32)</f>
        <v>0.1</v>
      </c>
      <c r="I17" s="10"/>
      <c r="J17" s="17">
        <f>J16 + $J$11</f>
        <v>53.666666666666664</v>
      </c>
      <c r="K17" s="16">
        <f t="shared" ref="K17:K21" si="3">J17 + 46</f>
        <v>99.666666666666657</v>
      </c>
      <c r="L17" s="16">
        <f t="shared" ref="L17:L21" si="4">COUNTIFS($B$13:$B$32,"&gt;="&amp;J17,$B$13:$B$32,"&lt;="&amp;K17 )</f>
        <v>2</v>
      </c>
      <c r="M17" s="16">
        <f t="shared" ref="M17:M22" si="5">L17/COUNT($B$13:$B$32)</f>
        <v>0.1</v>
      </c>
      <c r="N17" s="9"/>
      <c r="O17" s="9"/>
      <c r="Q17" s="2"/>
    </row>
    <row r="18" spans="2:17" x14ac:dyDescent="0.2">
      <c r="B18" s="3">
        <v>94</v>
      </c>
      <c r="D18" s="11"/>
      <c r="E18" s="11">
        <f t="shared" ref="E18:E34" si="6">E17 + 46</f>
        <v>100</v>
      </c>
      <c r="F18" s="5">
        <f t="shared" si="0"/>
        <v>146</v>
      </c>
      <c r="G18" s="5">
        <f t="shared" si="1"/>
        <v>2</v>
      </c>
      <c r="H18" s="5">
        <f t="shared" si="2"/>
        <v>0.1</v>
      </c>
      <c r="I18" s="11"/>
      <c r="J18" s="17">
        <f t="shared" ref="J18:J21" si="7">J17 + $J$11</f>
        <v>99.333333333333329</v>
      </c>
      <c r="K18" s="16">
        <f t="shared" si="3"/>
        <v>145.33333333333331</v>
      </c>
      <c r="L18" s="16">
        <f t="shared" si="4"/>
        <v>2</v>
      </c>
      <c r="M18" s="16">
        <f t="shared" si="5"/>
        <v>0.1</v>
      </c>
      <c r="N18" s="9"/>
      <c r="O18" s="9"/>
      <c r="Q18" s="2"/>
    </row>
    <row r="19" spans="2:17" x14ac:dyDescent="0.2">
      <c r="B19" s="3">
        <v>102</v>
      </c>
      <c r="C19" s="7"/>
      <c r="D19" s="7"/>
      <c r="E19" s="11">
        <f t="shared" si="6"/>
        <v>146</v>
      </c>
      <c r="F19" s="5">
        <f t="shared" si="0"/>
        <v>192</v>
      </c>
      <c r="G19" s="5">
        <f t="shared" si="1"/>
        <v>3</v>
      </c>
      <c r="H19" s="5">
        <f t="shared" si="2"/>
        <v>0.15</v>
      </c>
      <c r="I19" s="7"/>
      <c r="J19" s="17">
        <f t="shared" si="7"/>
        <v>145</v>
      </c>
      <c r="K19" s="16">
        <f t="shared" si="3"/>
        <v>191</v>
      </c>
      <c r="L19" s="16">
        <f t="shared" si="4"/>
        <v>3</v>
      </c>
      <c r="M19" s="16">
        <f t="shared" si="5"/>
        <v>0.15</v>
      </c>
      <c r="N19" s="9"/>
      <c r="O19" s="9"/>
    </row>
    <row r="20" spans="2:17" x14ac:dyDescent="0.2">
      <c r="B20" s="3">
        <v>110</v>
      </c>
      <c r="C20" s="9"/>
      <c r="D20" s="7"/>
      <c r="E20" s="11">
        <f t="shared" si="6"/>
        <v>192</v>
      </c>
      <c r="F20" s="5">
        <f t="shared" si="0"/>
        <v>238</v>
      </c>
      <c r="G20" s="5">
        <f t="shared" si="1"/>
        <v>1</v>
      </c>
      <c r="H20" s="5">
        <f t="shared" si="2"/>
        <v>0.05</v>
      </c>
      <c r="I20" s="7"/>
      <c r="J20" s="17">
        <f t="shared" si="7"/>
        <v>190.66666666666666</v>
      </c>
      <c r="K20" s="16">
        <f t="shared" si="3"/>
        <v>236.66666666666666</v>
      </c>
      <c r="L20" s="16">
        <f t="shared" si="4"/>
        <v>1</v>
      </c>
      <c r="M20" s="16">
        <f t="shared" si="5"/>
        <v>0.05</v>
      </c>
      <c r="N20" s="9"/>
      <c r="O20" s="9"/>
    </row>
    <row r="21" spans="2:17" x14ac:dyDescent="0.2">
      <c r="B21" s="3">
        <v>169</v>
      </c>
      <c r="C21" s="9"/>
      <c r="D21" s="11"/>
      <c r="E21" s="11">
        <f t="shared" si="6"/>
        <v>238</v>
      </c>
      <c r="F21" s="5">
        <f t="shared" si="0"/>
        <v>284</v>
      </c>
      <c r="G21" s="5">
        <f t="shared" si="1"/>
        <v>8</v>
      </c>
      <c r="H21" s="5">
        <f t="shared" si="2"/>
        <v>0.4</v>
      </c>
      <c r="I21" s="11"/>
      <c r="J21" s="17">
        <f t="shared" si="7"/>
        <v>236.33333333333331</v>
      </c>
      <c r="K21" s="16">
        <f t="shared" si="3"/>
        <v>282.33333333333331</v>
      </c>
      <c r="L21" s="16">
        <f t="shared" si="4"/>
        <v>8</v>
      </c>
      <c r="M21" s="16">
        <f t="shared" si="5"/>
        <v>0.4</v>
      </c>
      <c r="N21" s="9"/>
      <c r="O21" s="9"/>
    </row>
    <row r="22" spans="2:17" x14ac:dyDescent="0.2">
      <c r="B22" s="3">
        <v>170</v>
      </c>
      <c r="C22" s="9"/>
      <c r="D22" s="7"/>
      <c r="E22" s="11"/>
      <c r="G22" s="7">
        <f>SUM(G16:G21)</f>
        <v>20</v>
      </c>
      <c r="H22" s="11">
        <f t="shared" si="2"/>
        <v>1</v>
      </c>
      <c r="I22" s="7"/>
      <c r="J22" s="11"/>
      <c r="K22" s="5"/>
      <c r="L22" s="7">
        <f>SUM(L16:L21)</f>
        <v>20</v>
      </c>
      <c r="M22" s="11">
        <f t="shared" si="5"/>
        <v>1</v>
      </c>
      <c r="N22" s="9"/>
      <c r="O22" s="9"/>
    </row>
    <row r="23" spans="2:17" x14ac:dyDescent="0.2">
      <c r="B23" s="3">
        <v>176</v>
      </c>
      <c r="C23" s="9"/>
      <c r="D23" s="12"/>
      <c r="E23" s="11"/>
      <c r="F23" s="12"/>
      <c r="G23" s="13"/>
      <c r="H23" s="11"/>
      <c r="I23" s="13"/>
      <c r="J23" s="13"/>
      <c r="K23" s="12"/>
      <c r="L23" s="13"/>
      <c r="M23" s="9"/>
      <c r="N23" s="9"/>
      <c r="O23" s="9"/>
    </row>
    <row r="24" spans="2:17" x14ac:dyDescent="0.2">
      <c r="B24" s="3">
        <v>236</v>
      </c>
      <c r="C24" s="9"/>
      <c r="D24" s="12"/>
      <c r="E24" s="11"/>
      <c r="F24" s="12"/>
      <c r="G24" s="13"/>
      <c r="H24" s="11"/>
      <c r="I24" s="13"/>
      <c r="J24" s="13"/>
      <c r="K24" s="12"/>
      <c r="L24" s="13"/>
      <c r="M24" s="9"/>
      <c r="N24" s="9"/>
      <c r="O24" s="9"/>
    </row>
    <row r="25" spans="2:17" x14ac:dyDescent="0.2">
      <c r="B25" s="3">
        <v>240</v>
      </c>
      <c r="C25" s="9"/>
      <c r="D25" s="12"/>
      <c r="E25" s="11"/>
      <c r="F25" s="12"/>
      <c r="G25" s="13"/>
      <c r="H25" s="11"/>
      <c r="I25" s="13"/>
      <c r="J25" s="13"/>
      <c r="K25" s="12"/>
      <c r="L25" s="13"/>
      <c r="M25" s="9"/>
      <c r="N25" s="9"/>
      <c r="O25" s="9"/>
    </row>
    <row r="26" spans="2:17" x14ac:dyDescent="0.2">
      <c r="B26" s="3">
        <v>241</v>
      </c>
      <c r="C26" s="9"/>
      <c r="D26" s="12"/>
      <c r="E26" s="11"/>
      <c r="F26" s="12"/>
      <c r="G26" s="13"/>
      <c r="H26" s="11"/>
      <c r="I26" s="13"/>
      <c r="J26" s="13"/>
      <c r="K26" s="12"/>
      <c r="L26" s="13"/>
      <c r="M26" s="9"/>
      <c r="N26" s="9"/>
      <c r="O26" s="9"/>
    </row>
    <row r="27" spans="2:17" x14ac:dyDescent="0.2">
      <c r="B27" s="3">
        <v>242</v>
      </c>
      <c r="C27" s="9"/>
      <c r="D27" s="12"/>
      <c r="E27" s="11"/>
      <c r="F27" s="12"/>
      <c r="G27" s="13"/>
      <c r="H27" s="11"/>
      <c r="I27" s="13"/>
      <c r="J27" s="13"/>
      <c r="K27" s="12"/>
      <c r="L27" s="13"/>
      <c r="M27" s="9"/>
      <c r="N27" s="9"/>
      <c r="O27" s="9"/>
    </row>
    <row r="28" spans="2:17" x14ac:dyDescent="0.2">
      <c r="B28" s="3">
        <v>255</v>
      </c>
      <c r="C28" s="9"/>
      <c r="D28" s="12"/>
      <c r="E28" s="11"/>
      <c r="F28" s="12"/>
      <c r="G28" s="13"/>
      <c r="H28" s="11"/>
      <c r="I28" s="13"/>
      <c r="J28" s="13"/>
      <c r="K28" s="12"/>
      <c r="L28" s="13"/>
      <c r="M28" s="9"/>
      <c r="N28" s="9"/>
      <c r="O28" s="9"/>
    </row>
    <row r="29" spans="2:17" x14ac:dyDescent="0.2">
      <c r="B29" s="3">
        <v>262</v>
      </c>
      <c r="C29" s="9"/>
      <c r="D29" s="9"/>
      <c r="E29" s="11"/>
      <c r="F29" s="11"/>
      <c r="G29" s="11"/>
      <c r="H29" s="11"/>
      <c r="I29" s="9"/>
      <c r="J29" s="9"/>
      <c r="K29" s="9"/>
      <c r="L29" s="9"/>
      <c r="M29" s="9"/>
      <c r="N29" s="9"/>
      <c r="O29" s="9"/>
    </row>
    <row r="30" spans="2:17" x14ac:dyDescent="0.2">
      <c r="B30" s="3">
        <v>276</v>
      </c>
      <c r="C30" s="9"/>
      <c r="D30" s="9"/>
      <c r="E30" s="11"/>
      <c r="F30" s="11"/>
      <c r="G30" s="11"/>
      <c r="H30" s="11"/>
      <c r="I30" s="9"/>
      <c r="J30" s="9"/>
      <c r="K30" s="9"/>
      <c r="L30" s="9"/>
      <c r="M30" s="9"/>
      <c r="N30" s="9"/>
      <c r="O30" s="9"/>
    </row>
    <row r="31" spans="2:17" x14ac:dyDescent="0.2">
      <c r="B31" s="3">
        <v>279</v>
      </c>
      <c r="C31" s="9"/>
      <c r="D31" s="9"/>
      <c r="E31" s="11"/>
      <c r="F31" s="11"/>
      <c r="G31" s="11"/>
      <c r="H31" s="11"/>
      <c r="I31" s="9"/>
      <c r="J31" s="9"/>
      <c r="K31" s="9"/>
      <c r="L31" s="9"/>
      <c r="M31" s="9"/>
      <c r="N31" s="9"/>
      <c r="O31" s="9"/>
    </row>
    <row r="32" spans="2:17" x14ac:dyDescent="0.2">
      <c r="B32" s="3">
        <v>282</v>
      </c>
      <c r="C32" s="9"/>
      <c r="D32" s="9"/>
      <c r="E32" s="11"/>
      <c r="F32" s="11"/>
      <c r="G32" s="11"/>
      <c r="H32" s="11"/>
      <c r="I32" s="9"/>
      <c r="J32" s="9"/>
      <c r="K32" s="9"/>
      <c r="L32" s="9"/>
      <c r="M32" s="9"/>
      <c r="N32" s="9"/>
      <c r="O32" s="9"/>
    </row>
    <row r="33" spans="3:15" x14ac:dyDescent="0.2">
      <c r="C33" s="9"/>
      <c r="D33" s="9"/>
      <c r="E33" s="11"/>
      <c r="F33" s="11"/>
      <c r="G33" s="11"/>
      <c r="H33" s="11"/>
      <c r="I33" s="9"/>
      <c r="J33" s="9"/>
      <c r="K33" s="9"/>
      <c r="L33" s="9"/>
      <c r="M33" s="9"/>
      <c r="N33" s="9"/>
      <c r="O33" s="9"/>
    </row>
    <row r="34" spans="3:15" x14ac:dyDescent="0.2">
      <c r="C34" s="9"/>
      <c r="D34" s="9"/>
      <c r="E34" s="11"/>
      <c r="F34" s="11"/>
      <c r="G34" s="11"/>
      <c r="H34" s="11"/>
      <c r="I34" s="9"/>
      <c r="J34" s="9"/>
      <c r="K34" s="9"/>
      <c r="L34" s="9"/>
      <c r="M34" s="9"/>
      <c r="N34" s="9"/>
      <c r="O34" s="9"/>
    </row>
    <row r="35" spans="3:15" x14ac:dyDescent="0.2">
      <c r="C35" s="9"/>
      <c r="D35" s="9"/>
      <c r="E35" s="14"/>
      <c r="F35" s="11"/>
      <c r="G35" s="11"/>
      <c r="H35" s="11"/>
      <c r="I35" s="9"/>
      <c r="J35" s="9"/>
      <c r="K35" s="9"/>
      <c r="L35" s="9"/>
      <c r="M35" s="9"/>
      <c r="N35" s="9"/>
      <c r="O35" s="9"/>
    </row>
    <row r="36" spans="3:15" x14ac:dyDescent="0.2">
      <c r="C36" s="9"/>
      <c r="D36" s="9"/>
      <c r="E36" s="11"/>
      <c r="F36" s="11"/>
      <c r="G36" s="11"/>
      <c r="H36" s="11"/>
      <c r="I36" s="9"/>
      <c r="J36" s="9"/>
      <c r="K36" s="9"/>
      <c r="L36" s="9"/>
      <c r="M36" s="9"/>
      <c r="N36" s="9"/>
      <c r="O36" s="9"/>
    </row>
    <row r="37" spans="3:15" x14ac:dyDescent="0.2">
      <c r="C37" s="9"/>
      <c r="D37" s="9"/>
      <c r="E37" s="14"/>
      <c r="F37" s="11"/>
      <c r="G37" s="11"/>
      <c r="H37" s="11"/>
      <c r="I37" s="9"/>
      <c r="J37" s="9"/>
      <c r="K37" s="9"/>
      <c r="L37" s="9"/>
      <c r="M37" s="9"/>
      <c r="N37" s="9"/>
      <c r="O37" s="9"/>
    </row>
    <row r="38" spans="3:15" x14ac:dyDescent="0.2">
      <c r="D38" s="9"/>
      <c r="E38" s="14"/>
      <c r="F38" s="11"/>
      <c r="G38" s="11"/>
      <c r="H38" s="11"/>
      <c r="I38" s="9"/>
      <c r="J38" s="9"/>
      <c r="K38" s="9"/>
      <c r="L38" s="9"/>
      <c r="M38" s="9"/>
      <c r="N38" s="9"/>
      <c r="O38" s="9"/>
    </row>
    <row r="39" spans="3:15" x14ac:dyDescent="0.2">
      <c r="D39" s="9"/>
      <c r="E39" s="11"/>
      <c r="F39" s="11"/>
      <c r="G39" s="11"/>
      <c r="H39" s="11"/>
      <c r="I39" s="9"/>
      <c r="J39" s="9"/>
      <c r="K39" s="9"/>
      <c r="L39" s="9"/>
      <c r="M39" s="9"/>
      <c r="N39" s="9"/>
      <c r="O39" s="9"/>
    </row>
    <row r="40" spans="3:15" x14ac:dyDescent="0.2">
      <c r="D40" s="9"/>
      <c r="E40" s="11"/>
      <c r="F40" s="11"/>
      <c r="G40" s="11"/>
      <c r="H40" s="11"/>
      <c r="I40" s="9"/>
      <c r="J40" s="9"/>
      <c r="K40" s="9"/>
      <c r="L40" s="9"/>
      <c r="M40" s="9"/>
      <c r="N40" s="9"/>
      <c r="O40" s="9"/>
    </row>
    <row r="41" spans="3:15" x14ac:dyDescent="0.2">
      <c r="D41" s="9"/>
      <c r="E41" s="11"/>
      <c r="F41" s="11"/>
      <c r="G41" s="11"/>
      <c r="H41" s="11"/>
      <c r="I41" s="9"/>
      <c r="J41" s="9"/>
      <c r="K41" s="9"/>
      <c r="L41" s="9"/>
      <c r="M41" s="9"/>
      <c r="N41" s="9"/>
      <c r="O41" s="9"/>
    </row>
    <row r="42" spans="3:15" x14ac:dyDescent="0.2">
      <c r="D42" s="9"/>
      <c r="E42" s="11"/>
      <c r="F42" s="11"/>
      <c r="G42" s="11"/>
      <c r="H42" s="11"/>
      <c r="I42" s="9"/>
      <c r="J42" s="9"/>
      <c r="K42" s="9"/>
      <c r="L42" s="9"/>
      <c r="M42" s="9"/>
      <c r="N42" s="9"/>
      <c r="O42" s="9"/>
    </row>
    <row r="43" spans="3:15" x14ac:dyDescent="0.2">
      <c r="D43" s="9"/>
      <c r="E43" s="11"/>
      <c r="F43" s="11"/>
      <c r="G43" s="11"/>
      <c r="H43" s="11"/>
      <c r="I43" s="9"/>
      <c r="J43" s="9"/>
      <c r="K43" s="9"/>
      <c r="L43" s="9"/>
      <c r="M43" s="9"/>
      <c r="N43" s="9"/>
      <c r="O43" s="9"/>
    </row>
    <row r="44" spans="3:15" x14ac:dyDescent="0.2">
      <c r="D44" s="9"/>
      <c r="E44" s="11"/>
      <c r="F44" s="11"/>
      <c r="G44" s="11"/>
      <c r="H44" s="11"/>
      <c r="I44" s="9"/>
      <c r="J44" s="9"/>
      <c r="K44" s="9"/>
      <c r="L44" s="9"/>
      <c r="M44" s="9"/>
      <c r="N44" s="9"/>
      <c r="O44" s="9"/>
    </row>
    <row r="45" spans="3:15" x14ac:dyDescent="0.2">
      <c r="D45" s="9"/>
      <c r="E45" s="11"/>
      <c r="F45" s="11"/>
      <c r="G45" s="11"/>
      <c r="H45" s="11"/>
      <c r="I45" s="9"/>
      <c r="J45" s="9"/>
      <c r="K45" s="9"/>
      <c r="L45" s="9"/>
      <c r="M45" s="9"/>
      <c r="N45" s="9"/>
      <c r="O45" s="9"/>
    </row>
    <row r="46" spans="3:15" x14ac:dyDescent="0.2">
      <c r="D46" s="9"/>
      <c r="E46" s="11"/>
      <c r="F46" s="11"/>
      <c r="G46" s="11"/>
      <c r="H46" s="11"/>
      <c r="I46" s="9"/>
      <c r="J46" s="9"/>
      <c r="K46" s="9"/>
      <c r="L46" s="9"/>
      <c r="M46" s="9"/>
      <c r="N46" s="9"/>
      <c r="O46" s="9"/>
    </row>
  </sheetData>
  <sortState xmlns:xlrd2="http://schemas.microsoft.com/office/spreadsheetml/2017/richdata2" ref="B13:B32">
    <sortCondition ref="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ACER</cp:lastModifiedBy>
  <dcterms:created xsi:type="dcterms:W3CDTF">2017-04-19T06:27:11Z</dcterms:created>
  <dcterms:modified xsi:type="dcterms:W3CDTF">2023-04-12T19:28:05Z</dcterms:modified>
</cp:coreProperties>
</file>