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522AD2DC-A007-45FE-8CA1-164FA02A46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I, indep, var 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N12" i="1"/>
  <c r="M17" i="1"/>
  <c r="M18" i="1" s="1"/>
  <c r="I12" i="1" l="1"/>
  <c r="I11" i="1"/>
  <c r="H18" i="1"/>
  <c r="H17" i="1"/>
  <c r="E11" i="1"/>
  <c r="E12" i="1"/>
</calcChain>
</file>

<file path=xl/sharedStrings.xml><?xml version="1.0" encoding="utf-8"?>
<sst xmlns="http://schemas.openxmlformats.org/spreadsheetml/2006/main" count="30" uniqueCount="24">
  <si>
    <t>Engineering</t>
  </si>
  <si>
    <t>Management</t>
  </si>
  <si>
    <t>University example</t>
  </si>
  <si>
    <t>Size</t>
  </si>
  <si>
    <t>Population std</t>
  </si>
  <si>
    <t>Difference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</si>
  <si>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</si>
  <si>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</si>
  <si>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</si>
  <si>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</si>
  <si>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</si>
  <si>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</si>
  <si>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Task 2</t>
  </si>
  <si>
    <t>Compare it to the 95% confidence interval from the lesson</t>
  </si>
  <si>
    <t>Task 1:</t>
  </si>
  <si>
    <t xml:space="preserve">Limite superior </t>
  </si>
  <si>
    <t xml:space="preserve">Limite inferior </t>
  </si>
  <si>
    <t xml:space="preserve">Alpha  </t>
  </si>
  <si>
    <t>Alpha /2</t>
  </si>
  <si>
    <t>z_0.005</t>
  </si>
  <si>
    <t>z- score</t>
  </si>
  <si>
    <t>Task 2:</t>
  </si>
  <si>
    <t xml:space="preserve">Con esto podemos decir que efectivamente sacar notas más altas en ingenieria es más complicado </t>
  </si>
  <si>
    <t xml:space="preserve">y estamos 99 por siento seguros que podrás sacar entre [-9, -5] puntos menos que los de administración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</si>
</sst>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 applyAlignment="1">
      <alignment horizontal="right"/>
    </xf>
    <xf numFmtId="2" fontId="2" fillId="2" borderId="0" xfId="0" applyNumberFormat="1" applyFont="1" applyFill="1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3"/>
  <sheetViews>
    <sheetView tabSelected="1" zoomScale="96" zoomScaleNormal="96" workbookViewId="0">
      <selection activeCell="G24" sqref="G24"/>
    </sheetView>
  </sheetViews>
  <sheetFormatPr defaultColWidth="8.85546875" defaultRowHeight="12" x14ac:dyDescent="0.2"/>
  <cols>
    <col min="1" max="1" width="2" style="2" customWidth="1"/>
    <col min="2" max="2" width="12.28515625" style="2" customWidth="1"/>
    <col min="3" max="3" width="10.7109375" style="2" bestFit="1" customWidth="1"/>
    <col min="4" max="4" width="11.28515625" style="2" bestFit="1" customWidth="1"/>
    <col min="5" max="5" width="11" style="2" bestFit="1" customWidth="1"/>
    <col min="6" max="7" width="8.85546875" style="2"/>
    <col min="8" max="8" width="9.5703125" style="2" customWidth="1"/>
    <col min="9" max="9" width="6.42578125" style="2" bestFit="1" customWidth="1"/>
    <col min="10" max="16384" width="8.85546875" style="2"/>
  </cols>
  <sheetData>
    <row r="1" spans="2:14" ht="15.75" x14ac:dyDescent="0.25">
      <c r="B1" s="4" t="s">
        <v>6</v>
      </c>
    </row>
    <row r="2" spans="2:14" x14ac:dyDescent="0.2">
      <c r="B2" s="1" t="s">
        <v>2</v>
      </c>
    </row>
    <row r="4" spans="2:14" x14ac:dyDescent="0.2">
      <c r="B4" s="1" t="s">
        <v>8</v>
      </c>
      <c r="C4" s="2" t="s">
        <v>9</v>
      </c>
      <c r="M4" s="17"/>
      <c r="N4" s="17"/>
    </row>
    <row r="5" spans="2:14" x14ac:dyDescent="0.2">
      <c r="B5" s="1" t="s">
        <v>10</v>
      </c>
      <c r="C5" s="2" t="s">
        <v>11</v>
      </c>
      <c r="M5" s="11"/>
      <c r="N5" s="11"/>
    </row>
    <row r="6" spans="2:14" x14ac:dyDescent="0.2">
      <c r="B6" s="1" t="s">
        <v>12</v>
      </c>
      <c r="C6" s="2" t="s">
        <v>13</v>
      </c>
      <c r="M6" s="11"/>
      <c r="N6" s="11"/>
    </row>
    <row r="7" spans="2:14" x14ac:dyDescent="0.2">
      <c r="B7" s="1"/>
      <c r="M7" s="12"/>
      <c r="N7" s="12"/>
    </row>
    <row r="8" spans="2:14" x14ac:dyDescent="0.2">
      <c r="M8" s="3"/>
      <c r="N8" s="3"/>
    </row>
    <row r="9" spans="2:14" ht="12.75" thickBot="1" x14ac:dyDescent="0.25">
      <c r="B9" s="6"/>
      <c r="C9" s="6" t="s">
        <v>0</v>
      </c>
      <c r="D9" s="6" t="s">
        <v>1</v>
      </c>
      <c r="E9" s="6" t="s">
        <v>5</v>
      </c>
      <c r="G9" s="14" t="s">
        <v>14</v>
      </c>
      <c r="H9" s="14"/>
      <c r="J9" s="14"/>
      <c r="L9" s="2" t="s">
        <v>21</v>
      </c>
    </row>
    <row r="10" spans="2:14" x14ac:dyDescent="0.2">
      <c r="B10" s="1" t="s">
        <v>3</v>
      </c>
      <c r="C10" s="2">
        <v>100</v>
      </c>
      <c r="D10" s="2">
        <v>70</v>
      </c>
      <c r="E10" s="5"/>
      <c r="G10" s="14"/>
      <c r="H10" s="14"/>
      <c r="I10" s="14"/>
      <c r="J10" s="14"/>
    </row>
    <row r="11" spans="2:14" x14ac:dyDescent="0.2">
      <c r="B11" s="1" t="s">
        <v>7</v>
      </c>
      <c r="C11" s="2">
        <v>58</v>
      </c>
      <c r="D11" s="2">
        <v>65</v>
      </c>
      <c r="E11" s="7">
        <f>C11-D11</f>
        <v>-7</v>
      </c>
      <c r="F11" s="15"/>
      <c r="G11" s="15" t="s">
        <v>16</v>
      </c>
      <c r="H11" s="14"/>
      <c r="I11" s="7">
        <f>E11 - SQRT(E12)*1.65</f>
        <v>-8.7809032871890764</v>
      </c>
      <c r="L11" s="15" t="s">
        <v>16</v>
      </c>
      <c r="M11" s="14"/>
      <c r="N11" s="7">
        <f>E11 - E12*M19</f>
        <v>-9.2833309002420137</v>
      </c>
    </row>
    <row r="12" spans="2:14" x14ac:dyDescent="0.2">
      <c r="B12" s="8" t="s">
        <v>4</v>
      </c>
      <c r="C12" s="9">
        <v>10</v>
      </c>
      <c r="D12" s="9">
        <v>5</v>
      </c>
      <c r="E12" s="10">
        <f>SQRT((C12*C12/C10+D12*D12/D10))</f>
        <v>1.1649647450214351</v>
      </c>
      <c r="F12" s="16"/>
      <c r="G12" s="15" t="s">
        <v>15</v>
      </c>
      <c r="H12" s="14"/>
      <c r="I12" s="2">
        <f>E11 + SQRT(E12)*1.65</f>
        <v>-5.2190967128109236</v>
      </c>
      <c r="L12" s="15" t="s">
        <v>15</v>
      </c>
      <c r="M12" s="14"/>
      <c r="N12" s="7">
        <f>E11 + E12*M19</f>
        <v>-4.7166690997579872</v>
      </c>
    </row>
    <row r="13" spans="2:14" x14ac:dyDescent="0.2">
      <c r="G13" s="14"/>
      <c r="H13" s="14"/>
      <c r="I13" s="14"/>
      <c r="J13" s="14"/>
    </row>
    <row r="14" spans="2:14" x14ac:dyDescent="0.2">
      <c r="B14" s="1"/>
    </row>
    <row r="15" spans="2:14" x14ac:dyDescent="0.2">
      <c r="B15" s="13"/>
      <c r="C15" s="14"/>
    </row>
    <row r="16" spans="2:14" x14ac:dyDescent="0.2">
      <c r="G16" s="2" t="s">
        <v>17</v>
      </c>
      <c r="H16" s="2">
        <v>0.01</v>
      </c>
      <c r="L16" s="2" t="s">
        <v>17</v>
      </c>
      <c r="M16" s="2">
        <v>0.05</v>
      </c>
    </row>
    <row r="17" spans="7:13" x14ac:dyDescent="0.2">
      <c r="G17" s="2" t="s">
        <v>18</v>
      </c>
      <c r="H17" s="2">
        <f>H16/2</f>
        <v>5.0000000000000001E-3</v>
      </c>
      <c r="L17" s="2" t="s">
        <v>18</v>
      </c>
      <c r="M17" s="2">
        <f>M16/2</f>
        <v>2.5000000000000001E-2</v>
      </c>
    </row>
    <row r="18" spans="7:13" x14ac:dyDescent="0.2">
      <c r="G18" s="2" t="s">
        <v>19</v>
      </c>
      <c r="H18" s="2">
        <f>1 -H17</f>
        <v>0.995</v>
      </c>
      <c r="L18" s="2" t="s">
        <v>19</v>
      </c>
      <c r="M18" s="2">
        <f>1 -M17</f>
        <v>0.97499999999999998</v>
      </c>
    </row>
    <row r="19" spans="7:13" x14ac:dyDescent="0.2">
      <c r="G19" s="2" t="s">
        <v>20</v>
      </c>
      <c r="H19" s="2">
        <v>1.65</v>
      </c>
      <c r="L19" s="2" t="s">
        <v>20</v>
      </c>
      <c r="M19" s="2">
        <v>1.96</v>
      </c>
    </row>
    <row r="22" spans="7:13" x14ac:dyDescent="0.2">
      <c r="G22" s="2" t="s">
        <v>22</v>
      </c>
    </row>
    <row r="23" spans="7:13" x14ac:dyDescent="0.2">
      <c r="G23" s="2" t="s">
        <v>23</v>
      </c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2023-04-14T02:41:31Z</dcterms:modified>
</cp:coreProperties>
</file>