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90" windowHeight="12495"/>
  </bookViews>
  <sheets>
    <sheet name="Hoja1" sheetId="1" r:id="rId1"/>
    <sheet name="Hoja2" sheetId="2" r:id="rId2"/>
  </sheets>
  <calcPr calcId="144525"/>
</workbook>
</file>

<file path=xl/sharedStrings.xml><?xml version="1.0" encoding="utf-8"?>
<sst xmlns="http://schemas.openxmlformats.org/spreadsheetml/2006/main" count="162" uniqueCount="35">
  <si>
    <t>Duración maximo encendido</t>
  </si>
  <si>
    <t>DIGIT</t>
  </si>
  <si>
    <t>LEVEL</t>
  </si>
  <si>
    <t>+</t>
  </si>
  <si>
    <t>Descripción</t>
  </si>
  <si>
    <t>Protección de bomba</t>
  </si>
  <si>
    <t>por Sensor</t>
  </si>
  <si>
    <t>Encendido hasta detectar liquido en el *sensor de nivel alto</t>
  </si>
  <si>
    <t>Ilimitado</t>
  </si>
  <si>
    <t xml:space="preserve">Se enciende sin restricciónes al momento de no detectar liquido en el sensor de nivel bajo </t>
  </si>
  <si>
    <t>A</t>
  </si>
  <si>
    <t>C</t>
  </si>
  <si>
    <t>E</t>
  </si>
  <si>
    <t>F</t>
  </si>
  <si>
    <t>H</t>
  </si>
  <si>
    <t>J</t>
  </si>
  <si>
    <t>L</t>
  </si>
  <si>
    <t>P</t>
  </si>
  <si>
    <t>U</t>
  </si>
  <si>
    <t>*El sensor de nivel alto en la opción 0 es forsozamente requerido</t>
  </si>
  <si>
    <t>¯</t>
  </si>
  <si>
    <t>Apagado Sensor Nivel Alto</t>
  </si>
  <si>
    <t>=</t>
  </si>
  <si>
    <t>Apagado por Tiempo Excedido</t>
  </si>
  <si>
    <t>☰</t>
  </si>
  <si>
    <t>Apagado Protección de bomba</t>
  </si>
  <si>
    <t>°</t>
  </si>
  <si>
    <t>Encendido</t>
  </si>
  <si>
    <t>Number</t>
  </si>
  <si>
    <t>Digit</t>
  </si>
  <si>
    <t>B</t>
  </si>
  <si>
    <t>D</t>
  </si>
  <si>
    <t>G</t>
  </si>
  <si>
    <t>x</t>
  </si>
  <si>
    <t>﻿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</si>
</sst>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theme="0" tint="-0.5"/>
      <name val="Calibri"/>
      <charset val="134"/>
      <scheme val="minor"/>
    </font>
    <font>
      <i/>
      <sz val="11"/>
      <color theme="0"/>
      <name val="Calibri"/>
      <charset val="134"/>
      <scheme val="minor"/>
    </font>
    <font>
      <i/>
      <sz val="11"/>
      <color theme="1" tint="0.3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1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8" fillId="10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9" fillId="15" borderId="7" applyNumberFormat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4" fillId="8" borderId="3" applyNumberFormat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15" fillId="8" borderId="4" applyNumberFormat="false" applyAlignment="false" applyProtection="false">
      <alignment vertical="center"/>
    </xf>
    <xf numFmtId="0" fontId="14" fillId="5" borderId="0" applyNumberFormat="false" applyBorder="false" applyAlignment="false" applyProtection="false">
      <alignment vertical="center"/>
    </xf>
    <xf numFmtId="0" fontId="0" fillId="13" borderId="6" applyNumberFormat="false" applyFon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4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2" fillId="0" borderId="2" applyNumberFormat="false" applyFill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0" fontId="2" fillId="2" borderId="0" xfId="0" applyFont="true" applyFill="true" applyAlignment="true">
      <alignment vertical="center" wrapText="true"/>
    </xf>
    <xf numFmtId="0" fontId="0" fillId="0" borderId="0" xfId="0" applyAlignment="true">
      <alignment vertical="center" wrapText="true"/>
    </xf>
    <xf numFmtId="0" fontId="3" fillId="0" borderId="0" xfId="0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0" applyAlignment="true">
      <alignment horizontal="left" vertical="center"/>
    </xf>
    <xf numFmtId="0" fontId="2" fillId="2" borderId="0" xfId="0" applyFont="true" applyFill="true" applyAlignment="true">
      <alignment horizontal="center" vertical="center" wrapText="true"/>
    </xf>
    <xf numFmtId="0" fontId="3" fillId="2" borderId="0" xfId="0" applyFont="true" applyFill="true" applyAlignment="true">
      <alignment horizontal="center" vertical="center" wrapText="true"/>
    </xf>
    <xf numFmtId="0" fontId="3" fillId="0" borderId="0" xfId="0" applyFont="true" applyAlignment="true">
      <alignment horizontal="center" vertical="center" wrapText="true"/>
    </xf>
    <xf numFmtId="0" fontId="4" fillId="2" borderId="0" xfId="0" applyFont="true" applyFill="true" applyAlignment="true">
      <alignment horizontal="center" vertical="center" wrapText="true"/>
    </xf>
    <xf numFmtId="0" fontId="5" fillId="0" borderId="0" xfId="0" applyFont="true" applyAlignment="true">
      <alignment horizontal="left" vertical="center" wrapText="true"/>
    </xf>
    <xf numFmtId="0" fontId="0" fillId="0" borderId="0" xfId="0" applyAlignment="true" quotePrefix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Heading 3" xfId="32" builtinId="18"/>
    <cellStyle name="Moneda" xfId="33" builtinId="4"/>
    <cellStyle name="Heading 2" xfId="34" builtinId="17"/>
    <cellStyle name="Heading 1" xfId="35" builtinId="16"/>
    <cellStyle name="CExplanatory Text" xfId="36" builtinId="53"/>
    <cellStyle name="Currency [0]" xfId="37" builtinId="7"/>
    <cellStyle name="Warning Text" xfId="38" builtinId="11"/>
    <cellStyle name="Comma [0]" xfId="39" builtinId="6"/>
    <cellStyle name="20% - Accent6" xfId="40" builtinId="50"/>
    <cellStyle name="Title" xfId="41" builtinId="15"/>
    <cellStyle name="20% - Accent4" xfId="42" builtinId="42"/>
    <cellStyle name="40% - Accent3" xfId="43" builtinId="39"/>
    <cellStyle name="Linked Cell" xfId="44" builtinId="24"/>
    <cellStyle name="Accent4" xfId="45" builtinId="41"/>
    <cellStyle name="Porcentaje" xfId="46" builtinId="5"/>
    <cellStyle name="Coma" xfId="47" builtinId="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552450</xdr:colOff>
      <xdr:row>2</xdr:row>
      <xdr:rowOff>0</xdr:rowOff>
    </xdr:from>
    <xdr:to>
      <xdr:col>15</xdr:col>
      <xdr:colOff>285750</xdr:colOff>
      <xdr:row>18</xdr:row>
      <xdr:rowOff>86360</xdr:rowOff>
    </xdr:to>
    <xdr:pic>
      <xdr:nvPicPr>
        <xdr:cNvPr id="2" name="Imagen 1" descr="7 Segment Display"/>
        <xdr:cNvPicPr>
          <a:picLocks noChangeAspect="true"/>
        </xdr:cNvPicPr>
      </xdr:nvPicPr>
      <xdr:blipFill>
        <a:blip r:embed="rId1" r:link="rId2"/>
        <a:stretch>
          <a:fillRect/>
        </a:stretch>
      </xdr:blipFill>
      <xdr:spPr>
        <a:xfrm>
          <a:off x="8096250" y="400050"/>
          <a:ext cx="4762500" cy="328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I3" sqref="I3"/>
    </sheetView>
  </sheetViews>
  <sheetFormatPr defaultColWidth="8.8" defaultRowHeight="15.75"/>
  <cols>
    <col min="1" max="1" width="16" style="1" customWidth="true"/>
    <col min="2" max="3" width="7.1" style="1" customWidth="true"/>
    <col min="4" max="4" width="4.3" style="6" customWidth="true"/>
    <col min="5" max="5" width="47.2" style="7" customWidth="true"/>
    <col min="6" max="6" width="4.3" style="6" customWidth="true"/>
    <col min="7" max="7" width="10.6" style="1" customWidth="true"/>
    <col min="8" max="9" width="7.1" style="1" customWidth="true"/>
    <col min="10" max="10" width="4.3" style="6" customWidth="true"/>
    <col min="11" max="11" width="47.9" style="8" customWidth="true"/>
    <col min="12" max="12" width="12.5" style="1"/>
    <col min="13" max="13" width="8.8" style="1"/>
  </cols>
  <sheetData>
    <row r="1" s="4" customFormat="true" ht="42" customHeight="true" spans="1:13">
      <c r="A1" s="9" t="s">
        <v>0</v>
      </c>
      <c r="B1" s="9" t="s">
        <v>1</v>
      </c>
      <c r="C1" s="9" t="s">
        <v>2</v>
      </c>
      <c r="D1" s="10" t="s">
        <v>3</v>
      </c>
      <c r="E1" s="12" t="s">
        <v>4</v>
      </c>
      <c r="F1" s="10"/>
      <c r="G1" s="9" t="s">
        <v>5</v>
      </c>
      <c r="H1" s="9" t="s">
        <v>1</v>
      </c>
      <c r="I1" s="9" t="s">
        <v>2</v>
      </c>
      <c r="J1" s="10" t="s">
        <v>3</v>
      </c>
      <c r="K1" s="12" t="s">
        <v>4</v>
      </c>
      <c r="L1" s="9"/>
      <c r="M1" s="9"/>
    </row>
    <row r="2" s="5" customFormat="true" ht="42" customHeight="true" spans="1:13">
      <c r="A2" s="2" t="s">
        <v>6</v>
      </c>
      <c r="B2" s="2">
        <v>0</v>
      </c>
      <c r="C2" s="2">
        <v>0</v>
      </c>
      <c r="D2" s="11">
        <v>2</v>
      </c>
      <c r="E2" s="13" t="s">
        <v>7</v>
      </c>
      <c r="F2" s="11"/>
      <c r="G2" s="2" t="s">
        <v>8</v>
      </c>
      <c r="H2" s="2">
        <v>0</v>
      </c>
      <c r="I2" s="2">
        <v>0</v>
      </c>
      <c r="J2" s="11">
        <v>10</v>
      </c>
      <c r="K2" s="13" t="s">
        <v>9</v>
      </c>
      <c r="L2" s="2"/>
      <c r="M2" s="2"/>
    </row>
    <row r="3" s="5" customFormat="true" ht="42" customHeight="true" spans="1:13">
      <c r="A3" s="2">
        <f>D2</f>
        <v>2</v>
      </c>
      <c r="B3" s="2">
        <v>1</v>
      </c>
      <c r="C3" s="2">
        <v>1</v>
      </c>
      <c r="D3" s="11">
        <v>1</v>
      </c>
      <c r="E3" s="13" t="str">
        <f t="shared" ref="E3:E20" si="0">"Encendido hasta por "&amp;A3&amp;" minutos o al detectar liquido en *sensor de nivel alto"</f>
        <v>Encendido hasta por 2 minutos o al detectar liquido en *sensor de nivel alto</v>
      </c>
      <c r="F3" s="11"/>
      <c r="G3" s="2">
        <f>J2</f>
        <v>10</v>
      </c>
      <c r="H3" s="2">
        <v>1</v>
      </c>
      <c r="I3" s="2">
        <v>1</v>
      </c>
      <c r="J3" s="11">
        <v>10</v>
      </c>
      <c r="K3" s="13" t="str">
        <f>"Se enciende no antes de "&amp;G3&amp;" minutos desde el termino del ultimo llenado"</f>
        <v>Se enciende no antes de 10 minutos desde el termino del ultimo llenado</v>
      </c>
      <c r="L3" s="2">
        <f t="shared" ref="L3:L20" si="1">G3/60</f>
        <v>0.166666666666667</v>
      </c>
      <c r="M3" s="2"/>
    </row>
    <row r="4" s="5" customFormat="true" ht="42" customHeight="true" spans="1:13">
      <c r="A4" s="2">
        <f>D3+A3</f>
        <v>3</v>
      </c>
      <c r="B4" s="2">
        <v>2</v>
      </c>
      <c r="C4" s="2">
        <v>2</v>
      </c>
      <c r="D4" s="11">
        <v>1</v>
      </c>
      <c r="E4" s="13" t="str">
        <f t="shared" si="0"/>
        <v>Encendido hasta por 3 minutos o al detectar liquido en *sensor de nivel alto</v>
      </c>
      <c r="F4" s="11"/>
      <c r="G4" s="2">
        <f t="shared" ref="G4:G20" si="2">G3+J3</f>
        <v>20</v>
      </c>
      <c r="H4" s="2">
        <v>2</v>
      </c>
      <c r="I4" s="2">
        <v>2</v>
      </c>
      <c r="J4" s="11">
        <v>10</v>
      </c>
      <c r="K4" s="13" t="str">
        <f>"Se enciende no antes de "&amp;G4&amp;" minutos desde el termino del ultimo llenado"</f>
        <v>Se enciende no antes de 20 minutos desde el termino del ultimo llenado</v>
      </c>
      <c r="L4" s="2">
        <f t="shared" si="1"/>
        <v>0.333333333333333</v>
      </c>
      <c r="M4" s="2"/>
    </row>
    <row r="5" s="5" customFormat="true" ht="42" customHeight="true" spans="1:13">
      <c r="A5" s="2">
        <f t="shared" ref="A5:A20" si="3">D4+A4</f>
        <v>4</v>
      </c>
      <c r="B5" s="2">
        <v>3</v>
      </c>
      <c r="C5" s="2">
        <v>3</v>
      </c>
      <c r="D5" s="11">
        <v>1</v>
      </c>
      <c r="E5" s="13" t="str">
        <f t="shared" si="0"/>
        <v>Encendido hasta por 4 minutos o al detectar liquido en *sensor de nivel alto</v>
      </c>
      <c r="F5" s="11"/>
      <c r="G5" s="2">
        <f t="shared" si="2"/>
        <v>30</v>
      </c>
      <c r="H5" s="2">
        <v>3</v>
      </c>
      <c r="I5" s="2">
        <v>3</v>
      </c>
      <c r="J5" s="11">
        <v>10</v>
      </c>
      <c r="K5" s="13" t="str">
        <f>"Se enciende no antes de "&amp;G5&amp;" minutos desde el termino del ultimo llenado"</f>
        <v>Se enciende no antes de 30 minutos desde el termino del ultimo llenado</v>
      </c>
      <c r="L5" s="2">
        <f t="shared" si="1"/>
        <v>0.5</v>
      </c>
      <c r="M5" s="2"/>
    </row>
    <row r="6" s="5" customFormat="true" ht="42" customHeight="true" spans="1:13">
      <c r="A6" s="2">
        <f t="shared" si="3"/>
        <v>5</v>
      </c>
      <c r="B6" s="2">
        <v>4</v>
      </c>
      <c r="C6" s="2">
        <v>4</v>
      </c>
      <c r="D6" s="11">
        <v>1</v>
      </c>
      <c r="E6" s="13" t="str">
        <f t="shared" si="0"/>
        <v>Encendido hasta por 5 minutos o al detectar liquido en *sensor de nivel alto</v>
      </c>
      <c r="F6" s="11"/>
      <c r="G6" s="2">
        <f t="shared" si="2"/>
        <v>40</v>
      </c>
      <c r="H6" s="2">
        <v>4</v>
      </c>
      <c r="I6" s="2">
        <v>4</v>
      </c>
      <c r="J6" s="11">
        <v>20</v>
      </c>
      <c r="K6" s="13" t="str">
        <f>"Se enciende no antes de "&amp;G6&amp;" minutos desde el termino del ultimo llenado"</f>
        <v>Se enciende no antes de 40 minutos desde el termino del ultimo llenado</v>
      </c>
      <c r="L6" s="2">
        <f t="shared" si="1"/>
        <v>0.666666666666667</v>
      </c>
      <c r="M6" s="2"/>
    </row>
    <row r="7" s="5" customFormat="true" ht="42" customHeight="true" spans="1:13">
      <c r="A7" s="2">
        <f t="shared" si="3"/>
        <v>6</v>
      </c>
      <c r="B7" s="2">
        <v>5</v>
      </c>
      <c r="C7" s="2">
        <v>5</v>
      </c>
      <c r="D7" s="11">
        <v>2</v>
      </c>
      <c r="E7" s="13" t="str">
        <f t="shared" si="0"/>
        <v>Encendido hasta por 6 minutos o al detectar liquido en *sensor de nivel alto</v>
      </c>
      <c r="F7" s="11"/>
      <c r="G7" s="2">
        <f t="shared" si="2"/>
        <v>60</v>
      </c>
      <c r="H7" s="2">
        <v>5</v>
      </c>
      <c r="I7" s="2">
        <v>5</v>
      </c>
      <c r="J7" s="11">
        <v>30</v>
      </c>
      <c r="K7" s="13" t="str">
        <f>"Se enciende no antes de "&amp;L7&amp;" hora desde el termino del ultimo llenado"</f>
        <v>Se enciende no antes de 1 hora desde el termino del ultimo llenado</v>
      </c>
      <c r="L7" s="2">
        <f t="shared" si="1"/>
        <v>1</v>
      </c>
      <c r="M7" s="2"/>
    </row>
    <row r="8" s="5" customFormat="true" ht="42" customHeight="true" spans="1:13">
      <c r="A8" s="2">
        <f t="shared" si="3"/>
        <v>8</v>
      </c>
      <c r="B8" s="2">
        <v>6</v>
      </c>
      <c r="C8" s="2">
        <v>6</v>
      </c>
      <c r="D8" s="11">
        <v>2</v>
      </c>
      <c r="E8" s="13" t="str">
        <f t="shared" si="0"/>
        <v>Encendido hasta por 8 minutos o al detectar liquido en *sensor de nivel alto</v>
      </c>
      <c r="F8" s="11"/>
      <c r="G8" s="2">
        <f t="shared" si="2"/>
        <v>90</v>
      </c>
      <c r="H8" s="2">
        <v>6</v>
      </c>
      <c r="I8" s="2">
        <v>6</v>
      </c>
      <c r="J8" s="11">
        <v>30</v>
      </c>
      <c r="K8" s="13" t="str">
        <f t="shared" ref="K8:K20" si="4">"Se enciende no antes de "&amp;L8&amp;" horas desde el termino del ultimo llenado"</f>
        <v>Se enciende no antes de 1.5 horas desde el termino del ultimo llenado</v>
      </c>
      <c r="L8" s="2">
        <f t="shared" si="1"/>
        <v>1.5</v>
      </c>
      <c r="M8" s="2"/>
    </row>
    <row r="9" s="5" customFormat="true" ht="42" customHeight="true" spans="1:13">
      <c r="A9" s="2">
        <f t="shared" si="3"/>
        <v>10</v>
      </c>
      <c r="B9" s="2">
        <v>7</v>
      </c>
      <c r="C9" s="2">
        <v>7</v>
      </c>
      <c r="D9" s="11">
        <v>3</v>
      </c>
      <c r="E9" s="13" t="str">
        <f t="shared" si="0"/>
        <v>Encendido hasta por 10 minutos o al detectar liquido en *sensor de nivel alto</v>
      </c>
      <c r="F9" s="11"/>
      <c r="G9" s="2">
        <f t="shared" si="2"/>
        <v>120</v>
      </c>
      <c r="H9" s="2">
        <v>7</v>
      </c>
      <c r="I9" s="2">
        <v>7</v>
      </c>
      <c r="J9" s="11">
        <v>60</v>
      </c>
      <c r="K9" s="13" t="str">
        <f t="shared" si="4"/>
        <v>Se enciende no antes de 2 horas desde el termino del ultimo llenado</v>
      </c>
      <c r="L9" s="2">
        <f t="shared" si="1"/>
        <v>2</v>
      </c>
      <c r="M9" s="2"/>
    </row>
    <row r="10" s="5" customFormat="true" ht="42" customHeight="true" spans="1:13">
      <c r="A10" s="2">
        <f t="shared" si="3"/>
        <v>13</v>
      </c>
      <c r="B10" s="2">
        <v>8</v>
      </c>
      <c r="C10" s="2">
        <v>8</v>
      </c>
      <c r="D10" s="11">
        <v>3</v>
      </c>
      <c r="E10" s="13" t="str">
        <f t="shared" si="0"/>
        <v>Encendido hasta por 13 minutos o al detectar liquido en *sensor de nivel alto</v>
      </c>
      <c r="F10" s="11"/>
      <c r="G10" s="2">
        <f t="shared" si="2"/>
        <v>180</v>
      </c>
      <c r="H10" s="2">
        <v>8</v>
      </c>
      <c r="I10" s="2">
        <v>8</v>
      </c>
      <c r="J10" s="11">
        <v>60</v>
      </c>
      <c r="K10" s="13" t="str">
        <f t="shared" si="4"/>
        <v>Se enciende no antes de 3 horas desde el termino del ultimo llenado</v>
      </c>
      <c r="L10" s="2">
        <f t="shared" si="1"/>
        <v>3</v>
      </c>
      <c r="M10" s="2"/>
    </row>
    <row r="11" s="5" customFormat="true" ht="42" customHeight="true" spans="1:13">
      <c r="A11" s="2">
        <f t="shared" si="3"/>
        <v>16</v>
      </c>
      <c r="B11" s="2">
        <v>9</v>
      </c>
      <c r="C11" s="2">
        <v>9</v>
      </c>
      <c r="D11" s="11">
        <v>4</v>
      </c>
      <c r="E11" s="13" t="str">
        <f t="shared" si="0"/>
        <v>Encendido hasta por 16 minutos o al detectar liquido en *sensor de nivel alto</v>
      </c>
      <c r="F11" s="11"/>
      <c r="G11" s="2">
        <f t="shared" si="2"/>
        <v>240</v>
      </c>
      <c r="H11" s="2">
        <v>9</v>
      </c>
      <c r="I11" s="2">
        <v>9</v>
      </c>
      <c r="J11" s="11">
        <v>60</v>
      </c>
      <c r="K11" s="13" t="str">
        <f t="shared" si="4"/>
        <v>Se enciende no antes de 4 horas desde el termino del ultimo llenado</v>
      </c>
      <c r="L11" s="2">
        <f t="shared" si="1"/>
        <v>4</v>
      </c>
      <c r="M11" s="2"/>
    </row>
    <row r="12" s="5" customFormat="true" ht="42" customHeight="true" spans="1:13">
      <c r="A12" s="2">
        <f t="shared" si="3"/>
        <v>20</v>
      </c>
      <c r="B12" s="2" t="s">
        <v>10</v>
      </c>
      <c r="C12" s="2">
        <v>10</v>
      </c>
      <c r="D12" s="11">
        <v>4</v>
      </c>
      <c r="E12" s="13" t="str">
        <f t="shared" si="0"/>
        <v>Encendido hasta por 20 minutos o al detectar liquido en *sensor de nivel alto</v>
      </c>
      <c r="F12" s="11"/>
      <c r="G12" s="2">
        <f t="shared" si="2"/>
        <v>300</v>
      </c>
      <c r="H12" s="2" t="s">
        <v>10</v>
      </c>
      <c r="I12" s="2">
        <v>10</v>
      </c>
      <c r="J12" s="11">
        <v>90</v>
      </c>
      <c r="K12" s="13" t="str">
        <f t="shared" si="4"/>
        <v>Se enciende no antes de 5 horas desde el termino del ultimo llenado</v>
      </c>
      <c r="L12" s="2">
        <f t="shared" si="1"/>
        <v>5</v>
      </c>
      <c r="M12" s="2"/>
    </row>
    <row r="13" s="5" customFormat="true" ht="42" customHeight="true" spans="1:13">
      <c r="A13" s="2">
        <f t="shared" si="3"/>
        <v>24</v>
      </c>
      <c r="B13" s="2" t="s">
        <v>11</v>
      </c>
      <c r="C13" s="2">
        <v>11</v>
      </c>
      <c r="D13" s="11">
        <v>5</v>
      </c>
      <c r="E13" s="13" t="str">
        <f t="shared" si="0"/>
        <v>Encendido hasta por 24 minutos o al detectar liquido en *sensor de nivel alto</v>
      </c>
      <c r="F13" s="11"/>
      <c r="G13" s="2">
        <f t="shared" si="2"/>
        <v>390</v>
      </c>
      <c r="H13" s="2" t="s">
        <v>11</v>
      </c>
      <c r="I13" s="2">
        <v>11</v>
      </c>
      <c r="J13" s="11">
        <v>90</v>
      </c>
      <c r="K13" s="13" t="str">
        <f t="shared" si="4"/>
        <v>Se enciende no antes de 6.5 horas desde el termino del ultimo llenado</v>
      </c>
      <c r="L13" s="2">
        <f t="shared" si="1"/>
        <v>6.5</v>
      </c>
      <c r="M13" s="2"/>
    </row>
    <row r="14" s="5" customFormat="true" ht="42" customHeight="true" spans="1:13">
      <c r="A14" s="2">
        <f t="shared" si="3"/>
        <v>29</v>
      </c>
      <c r="B14" s="2" t="s">
        <v>12</v>
      </c>
      <c r="C14" s="2">
        <v>12</v>
      </c>
      <c r="D14" s="11">
        <v>6</v>
      </c>
      <c r="E14" s="13" t="str">
        <f t="shared" si="0"/>
        <v>Encendido hasta por 29 minutos o al detectar liquido en *sensor de nivel alto</v>
      </c>
      <c r="F14" s="11"/>
      <c r="G14" s="2">
        <f t="shared" si="2"/>
        <v>480</v>
      </c>
      <c r="H14" s="2" t="s">
        <v>12</v>
      </c>
      <c r="I14" s="2">
        <v>12</v>
      </c>
      <c r="J14" s="11">
        <v>120</v>
      </c>
      <c r="K14" s="13" t="str">
        <f t="shared" si="4"/>
        <v>Se enciende no antes de 8 horas desde el termino del ultimo llenado</v>
      </c>
      <c r="L14" s="2">
        <f t="shared" si="1"/>
        <v>8</v>
      </c>
      <c r="M14" s="2"/>
    </row>
    <row r="15" s="5" customFormat="true" ht="42" customHeight="true" spans="1:13">
      <c r="A15" s="2">
        <f t="shared" si="3"/>
        <v>35</v>
      </c>
      <c r="B15" s="2" t="s">
        <v>13</v>
      </c>
      <c r="C15" s="2">
        <v>13</v>
      </c>
      <c r="D15" s="11">
        <v>7</v>
      </c>
      <c r="E15" s="13" t="str">
        <f t="shared" si="0"/>
        <v>Encendido hasta por 35 minutos o al detectar liquido en *sensor de nivel alto</v>
      </c>
      <c r="F15" s="11"/>
      <c r="G15" s="2">
        <f t="shared" si="2"/>
        <v>600</v>
      </c>
      <c r="H15" s="2" t="s">
        <v>13</v>
      </c>
      <c r="I15" s="2">
        <v>13</v>
      </c>
      <c r="J15" s="11">
        <v>120</v>
      </c>
      <c r="K15" s="13" t="str">
        <f t="shared" si="4"/>
        <v>Se enciende no antes de 10 horas desde el termino del ultimo llenado</v>
      </c>
      <c r="L15" s="2">
        <f t="shared" si="1"/>
        <v>10</v>
      </c>
      <c r="M15" s="2"/>
    </row>
    <row r="16" s="5" customFormat="true" ht="42" customHeight="true" spans="1:13">
      <c r="A16" s="2">
        <f t="shared" si="3"/>
        <v>42</v>
      </c>
      <c r="B16" s="2" t="s">
        <v>14</v>
      </c>
      <c r="C16" s="2">
        <v>14</v>
      </c>
      <c r="D16" s="11">
        <v>8</v>
      </c>
      <c r="E16" s="13" t="str">
        <f t="shared" si="0"/>
        <v>Encendido hasta por 42 minutos o al detectar liquido en *sensor de nivel alto</v>
      </c>
      <c r="F16" s="11"/>
      <c r="G16" s="2">
        <f t="shared" si="2"/>
        <v>720</v>
      </c>
      <c r="H16" s="2" t="s">
        <v>14</v>
      </c>
      <c r="I16" s="2">
        <v>14</v>
      </c>
      <c r="J16" s="11">
        <v>120</v>
      </c>
      <c r="K16" s="13" t="str">
        <f t="shared" si="4"/>
        <v>Se enciende no antes de 12 horas desde el termino del ultimo llenado</v>
      </c>
      <c r="L16" s="2">
        <f t="shared" si="1"/>
        <v>12</v>
      </c>
      <c r="M16" s="2"/>
    </row>
    <row r="17" s="5" customFormat="true" ht="42" customHeight="true" spans="1:13">
      <c r="A17" s="2">
        <f t="shared" si="3"/>
        <v>50</v>
      </c>
      <c r="B17" s="2" t="s">
        <v>15</v>
      </c>
      <c r="C17" s="2">
        <v>15</v>
      </c>
      <c r="D17" s="11">
        <v>9</v>
      </c>
      <c r="E17" s="13" t="str">
        <f t="shared" si="0"/>
        <v>Encendido hasta por 50 minutos o al detectar liquido en *sensor de nivel alto</v>
      </c>
      <c r="F17" s="11"/>
      <c r="G17" s="2">
        <f t="shared" si="2"/>
        <v>840</v>
      </c>
      <c r="H17" s="2" t="s">
        <v>15</v>
      </c>
      <c r="I17" s="2">
        <v>15</v>
      </c>
      <c r="J17" s="11">
        <v>180</v>
      </c>
      <c r="K17" s="13" t="str">
        <f t="shared" si="4"/>
        <v>Se enciende no antes de 14 horas desde el termino del ultimo llenado</v>
      </c>
      <c r="L17" s="2">
        <f t="shared" si="1"/>
        <v>14</v>
      </c>
      <c r="M17" s="2"/>
    </row>
    <row r="18" s="5" customFormat="true" ht="42" customHeight="true" spans="1:13">
      <c r="A18" s="2">
        <f t="shared" si="3"/>
        <v>59</v>
      </c>
      <c r="B18" s="2" t="s">
        <v>16</v>
      </c>
      <c r="C18" s="2">
        <v>16</v>
      </c>
      <c r="D18" s="11">
        <v>11</v>
      </c>
      <c r="E18" s="13" t="str">
        <f t="shared" si="0"/>
        <v>Encendido hasta por 59 minutos o al detectar liquido en *sensor de nivel alto</v>
      </c>
      <c r="F18" s="11"/>
      <c r="G18" s="2">
        <f t="shared" si="2"/>
        <v>1020</v>
      </c>
      <c r="H18" s="2" t="s">
        <v>16</v>
      </c>
      <c r="I18" s="2">
        <v>16</v>
      </c>
      <c r="J18" s="11">
        <v>180</v>
      </c>
      <c r="K18" s="13" t="str">
        <f t="shared" si="4"/>
        <v>Se enciende no antes de 17 horas desde el termino del ultimo llenado</v>
      </c>
      <c r="L18" s="2">
        <f t="shared" si="1"/>
        <v>17</v>
      </c>
      <c r="M18" s="2"/>
    </row>
    <row r="19" s="5" customFormat="true" ht="42" customHeight="true" spans="1:13">
      <c r="A19" s="2">
        <f t="shared" si="3"/>
        <v>70</v>
      </c>
      <c r="B19" s="2" t="s">
        <v>17</v>
      </c>
      <c r="C19" s="2">
        <v>17</v>
      </c>
      <c r="D19" s="11">
        <v>20</v>
      </c>
      <c r="E19" s="13" t="str">
        <f t="shared" si="0"/>
        <v>Encendido hasta por 70 minutos o al detectar liquido en *sensor de nivel alto</v>
      </c>
      <c r="F19" s="11"/>
      <c r="G19" s="2">
        <f t="shared" si="2"/>
        <v>1200</v>
      </c>
      <c r="H19" s="2" t="s">
        <v>17</v>
      </c>
      <c r="I19" s="2">
        <v>17</v>
      </c>
      <c r="J19" s="11">
        <v>240</v>
      </c>
      <c r="K19" s="13" t="str">
        <f t="shared" si="4"/>
        <v>Se enciende no antes de 20 horas desde el termino del ultimo llenado</v>
      </c>
      <c r="L19" s="2">
        <f t="shared" si="1"/>
        <v>20</v>
      </c>
      <c r="M19" s="2"/>
    </row>
    <row r="20" s="5" customFormat="true" ht="42" customHeight="true" spans="1:13">
      <c r="A20" s="2">
        <f t="shared" si="3"/>
        <v>90</v>
      </c>
      <c r="B20" s="2" t="s">
        <v>18</v>
      </c>
      <c r="C20" s="2">
        <v>18</v>
      </c>
      <c r="D20" s="11"/>
      <c r="E20" s="13" t="str">
        <f t="shared" si="0"/>
        <v>Encendido hasta por 90 minutos o al detectar liquido en *sensor de nivel alto</v>
      </c>
      <c r="F20" s="11"/>
      <c r="G20" s="2">
        <f t="shared" si="2"/>
        <v>1440</v>
      </c>
      <c r="H20" s="2" t="s">
        <v>18</v>
      </c>
      <c r="I20" s="2">
        <v>18</v>
      </c>
      <c r="J20" s="11"/>
      <c r="K20" s="13" t="str">
        <f t="shared" si="4"/>
        <v>Se enciende no antes de 24 horas desde el termino del ultimo llenado</v>
      </c>
      <c r="L20" s="2">
        <f t="shared" si="1"/>
        <v>24</v>
      </c>
      <c r="M20" s="2"/>
    </row>
    <row r="21" ht="31.5" spans="5:11">
      <c r="E21" s="13" t="s">
        <v>19</v>
      </c>
      <c r="K21" s="13"/>
    </row>
    <row r="22" spans="11:11">
      <c r="K22" s="13"/>
    </row>
    <row r="24" spans="2:5">
      <c r="B24" s="1" t="s">
        <v>20</v>
      </c>
      <c r="C24" s="1">
        <v>19</v>
      </c>
      <c r="E24" s="7" t="s">
        <v>21</v>
      </c>
    </row>
    <row r="25" spans="2:5">
      <c r="B25" s="14" t="s">
        <v>22</v>
      </c>
      <c r="C25" s="1">
        <v>20</v>
      </c>
      <c r="E25" s="7" t="s">
        <v>23</v>
      </c>
    </row>
    <row r="26" spans="2:5">
      <c r="B26" s="1" t="s">
        <v>24</v>
      </c>
      <c r="C26" s="1">
        <v>21</v>
      </c>
      <c r="E26" s="7" t="s">
        <v>25</v>
      </c>
    </row>
    <row r="27" spans="2:5">
      <c r="B27" s="1" t="s">
        <v>26</v>
      </c>
      <c r="C27" s="1">
        <v>22</v>
      </c>
      <c r="E27" s="7" t="s">
        <v>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21" sqref="B21:B24"/>
    </sheetView>
  </sheetViews>
  <sheetFormatPr defaultColWidth="8.8" defaultRowHeight="15.75"/>
  <cols>
    <col min="2" max="2" width="8.8" style="1"/>
  </cols>
  <sheetData>
    <row r="1" spans="1:9">
      <c r="A1" s="1" t="s">
        <v>28</v>
      </c>
      <c r="B1" s="1" t="s">
        <v>29</v>
      </c>
      <c r="C1" s="1" t="s">
        <v>10</v>
      </c>
      <c r="D1" s="1" t="s">
        <v>30</v>
      </c>
      <c r="E1" s="1" t="s">
        <v>11</v>
      </c>
      <c r="F1" s="1" t="s">
        <v>31</v>
      </c>
      <c r="G1" s="1" t="s">
        <v>12</v>
      </c>
      <c r="H1" s="1" t="s">
        <v>13</v>
      </c>
      <c r="I1" s="1" t="s">
        <v>32</v>
      </c>
    </row>
    <row r="2" spans="1:9">
      <c r="A2" s="1">
        <v>0</v>
      </c>
      <c r="B2" s="2">
        <v>0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/>
    </row>
    <row r="3" spans="1:9">
      <c r="A3" s="1">
        <v>1</v>
      </c>
      <c r="B3" s="2">
        <v>1</v>
      </c>
      <c r="C3" s="3"/>
      <c r="D3" s="3" t="s">
        <v>33</v>
      </c>
      <c r="E3" s="3" t="s">
        <v>33</v>
      </c>
      <c r="F3" s="3"/>
      <c r="G3" s="3"/>
      <c r="H3" s="3"/>
      <c r="I3" s="3"/>
    </row>
    <row r="4" spans="1:9">
      <c r="A4" s="1">
        <v>2</v>
      </c>
      <c r="B4" s="2">
        <v>2</v>
      </c>
      <c r="C4" s="3" t="s">
        <v>33</v>
      </c>
      <c r="D4" s="3" t="s">
        <v>33</v>
      </c>
      <c r="E4" s="3"/>
      <c r="F4" s="3" t="s">
        <v>33</v>
      </c>
      <c r="G4" s="3" t="s">
        <v>33</v>
      </c>
      <c r="H4" s="3"/>
      <c r="I4" s="3" t="s">
        <v>33</v>
      </c>
    </row>
    <row r="5" spans="1:9">
      <c r="A5" s="1">
        <v>3</v>
      </c>
      <c r="B5" s="2">
        <v>3</v>
      </c>
      <c r="C5" s="3" t="s">
        <v>33</v>
      </c>
      <c r="D5" s="3" t="s">
        <v>33</v>
      </c>
      <c r="E5" s="3" t="s">
        <v>33</v>
      </c>
      <c r="F5" s="3" t="s">
        <v>33</v>
      </c>
      <c r="G5" s="3"/>
      <c r="H5" s="3"/>
      <c r="I5" s="3" t="s">
        <v>33</v>
      </c>
    </row>
    <row r="6" spans="1:9">
      <c r="A6" s="1">
        <v>4</v>
      </c>
      <c r="B6" s="2">
        <v>4</v>
      </c>
      <c r="C6" s="3"/>
      <c r="D6" s="3" t="s">
        <v>33</v>
      </c>
      <c r="E6" s="3" t="s">
        <v>33</v>
      </c>
      <c r="F6" s="3"/>
      <c r="G6" s="3"/>
      <c r="H6" s="3" t="s">
        <v>33</v>
      </c>
      <c r="I6" s="3" t="s">
        <v>33</v>
      </c>
    </row>
    <row r="7" spans="1:9">
      <c r="A7" s="1">
        <v>5</v>
      </c>
      <c r="B7" s="2">
        <v>5</v>
      </c>
      <c r="C7" s="3" t="s">
        <v>33</v>
      </c>
      <c r="D7" s="3"/>
      <c r="E7" s="3" t="s">
        <v>33</v>
      </c>
      <c r="F7" s="3" t="s">
        <v>33</v>
      </c>
      <c r="G7" s="3"/>
      <c r="H7" s="3" t="s">
        <v>33</v>
      </c>
      <c r="I7" s="3" t="s">
        <v>33</v>
      </c>
    </row>
    <row r="8" spans="1:9">
      <c r="A8" s="1">
        <v>6</v>
      </c>
      <c r="B8" s="2">
        <v>6</v>
      </c>
      <c r="C8" s="3" t="s">
        <v>33</v>
      </c>
      <c r="D8" s="3"/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</row>
    <row r="9" spans="1:9">
      <c r="A9" s="1">
        <v>7</v>
      </c>
      <c r="B9" s="2">
        <v>7</v>
      </c>
      <c r="C9" s="3" t="s">
        <v>33</v>
      </c>
      <c r="D9" s="3" t="s">
        <v>33</v>
      </c>
      <c r="E9" s="3" t="s">
        <v>33</v>
      </c>
      <c r="F9" s="3"/>
      <c r="G9" s="3"/>
      <c r="H9" s="3"/>
      <c r="I9" s="3"/>
    </row>
    <row r="10" spans="1:9">
      <c r="A10" s="1">
        <v>8</v>
      </c>
      <c r="B10" s="2">
        <v>8</v>
      </c>
      <c r="C10" s="3" t="s">
        <v>33</v>
      </c>
      <c r="D10" s="3" t="s">
        <v>33</v>
      </c>
      <c r="E10" s="3" t="s">
        <v>33</v>
      </c>
      <c r="F10" s="3" t="s">
        <v>33</v>
      </c>
      <c r="G10" s="3" t="s">
        <v>33</v>
      </c>
      <c r="H10" s="3" t="s">
        <v>33</v>
      </c>
      <c r="I10" s="3" t="s">
        <v>33</v>
      </c>
    </row>
    <row r="11" spans="1:9">
      <c r="A11" s="1">
        <v>9</v>
      </c>
      <c r="B11" s="2">
        <v>9</v>
      </c>
      <c r="C11" s="3" t="s">
        <v>33</v>
      </c>
      <c r="D11" s="3" t="s">
        <v>33</v>
      </c>
      <c r="E11" s="3" t="s">
        <v>33</v>
      </c>
      <c r="F11" s="3"/>
      <c r="G11" s="3"/>
      <c r="H11" s="3" t="s">
        <v>33</v>
      </c>
      <c r="I11" s="3" t="s">
        <v>33</v>
      </c>
    </row>
    <row r="12" spans="1:9">
      <c r="A12" s="1">
        <v>10</v>
      </c>
      <c r="B12" s="2" t="s">
        <v>10</v>
      </c>
      <c r="C12" s="3" t="s">
        <v>33</v>
      </c>
      <c r="D12" s="3" t="s">
        <v>33</v>
      </c>
      <c r="E12" s="3" t="s">
        <v>33</v>
      </c>
      <c r="F12" s="3"/>
      <c r="G12" s="3" t="s">
        <v>33</v>
      </c>
      <c r="H12" s="3" t="s">
        <v>33</v>
      </c>
      <c r="I12" s="3" t="s">
        <v>33</v>
      </c>
    </row>
    <row r="13" spans="1:9">
      <c r="A13" s="1">
        <v>11</v>
      </c>
      <c r="B13" s="2" t="s">
        <v>11</v>
      </c>
      <c r="C13" s="3" t="s">
        <v>33</v>
      </c>
      <c r="D13" s="3"/>
      <c r="E13" s="3"/>
      <c r="F13" s="3" t="s">
        <v>33</v>
      </c>
      <c r="G13" s="3" t="s">
        <v>33</v>
      </c>
      <c r="H13" s="3" t="s">
        <v>33</v>
      </c>
      <c r="I13" s="3"/>
    </row>
    <row r="14" spans="1:9">
      <c r="A14" s="1">
        <v>12</v>
      </c>
      <c r="B14" s="2" t="s">
        <v>12</v>
      </c>
      <c r="C14" s="3" t="s">
        <v>33</v>
      </c>
      <c r="D14" s="3"/>
      <c r="E14" s="3"/>
      <c r="F14" s="3" t="s">
        <v>33</v>
      </c>
      <c r="G14" s="3" t="s">
        <v>33</v>
      </c>
      <c r="H14" s="3" t="s">
        <v>33</v>
      </c>
      <c r="I14" s="3" t="s">
        <v>33</v>
      </c>
    </row>
    <row r="15" spans="1:9">
      <c r="A15" s="1">
        <v>13</v>
      </c>
      <c r="B15" s="2" t="s">
        <v>13</v>
      </c>
      <c r="C15" s="3" t="s">
        <v>33</v>
      </c>
      <c r="D15" s="3"/>
      <c r="E15" s="3"/>
      <c r="F15" s="3"/>
      <c r="G15" s="3" t="s">
        <v>33</v>
      </c>
      <c r="H15" s="3" t="s">
        <v>33</v>
      </c>
      <c r="I15" s="3" t="s">
        <v>33</v>
      </c>
    </row>
    <row r="16" spans="1:9">
      <c r="A16" s="1">
        <v>14</v>
      </c>
      <c r="B16" s="2" t="s">
        <v>14</v>
      </c>
      <c r="C16" s="3"/>
      <c r="D16" s="3" t="s">
        <v>33</v>
      </c>
      <c r="E16" s="3" t="s">
        <v>33</v>
      </c>
      <c r="F16" s="3"/>
      <c r="G16" s="3" t="s">
        <v>33</v>
      </c>
      <c r="H16" s="3" t="s">
        <v>33</v>
      </c>
      <c r="I16" s="3" t="s">
        <v>33</v>
      </c>
    </row>
    <row r="17" spans="1:9">
      <c r="A17" s="1">
        <v>15</v>
      </c>
      <c r="B17" s="2" t="s">
        <v>15</v>
      </c>
      <c r="C17" s="3"/>
      <c r="D17" s="3" t="s">
        <v>33</v>
      </c>
      <c r="E17" s="3" t="s">
        <v>33</v>
      </c>
      <c r="F17" s="3" t="s">
        <v>33</v>
      </c>
      <c r="G17" s="3"/>
      <c r="H17" s="3"/>
      <c r="I17" s="3"/>
    </row>
    <row r="18" spans="1:9">
      <c r="A18" s="1">
        <v>16</v>
      </c>
      <c r="B18" s="2" t="s">
        <v>16</v>
      </c>
      <c r="C18" s="3"/>
      <c r="D18" s="3"/>
      <c r="E18" s="3"/>
      <c r="F18" s="3" t="s">
        <v>33</v>
      </c>
      <c r="G18" s="3" t="s">
        <v>33</v>
      </c>
      <c r="H18" s="3" t="s">
        <v>33</v>
      </c>
      <c r="I18" s="3"/>
    </row>
    <row r="19" spans="1:15">
      <c r="A19" s="1">
        <v>17</v>
      </c>
      <c r="B19" s="2" t="s">
        <v>17</v>
      </c>
      <c r="C19" s="3" t="s">
        <v>33</v>
      </c>
      <c r="D19" s="3" t="s">
        <v>33</v>
      </c>
      <c r="E19" s="3"/>
      <c r="F19" s="3"/>
      <c r="G19" s="3" t="s">
        <v>33</v>
      </c>
      <c r="H19" s="3" t="s">
        <v>33</v>
      </c>
      <c r="I19" s="3" t="s">
        <v>33</v>
      </c>
      <c r="O19" t="s">
        <v>34</v>
      </c>
    </row>
    <row r="20" spans="1:9">
      <c r="A20" s="1">
        <v>18</v>
      </c>
      <c r="B20" s="2" t="s">
        <v>18</v>
      </c>
      <c r="C20" s="3"/>
      <c r="D20" s="3" t="s">
        <v>33</v>
      </c>
      <c r="E20" s="3" t="s">
        <v>33</v>
      </c>
      <c r="F20" s="3" t="s">
        <v>33</v>
      </c>
      <c r="G20" s="3" t="s">
        <v>33</v>
      </c>
      <c r="H20" s="3" t="s">
        <v>33</v>
      </c>
      <c r="I20" s="3"/>
    </row>
    <row r="21" spans="1:9">
      <c r="A21" s="1">
        <v>19</v>
      </c>
      <c r="B21" s="2" t="s">
        <v>20</v>
      </c>
      <c r="C21" s="3" t="s">
        <v>33</v>
      </c>
      <c r="D21" s="3"/>
      <c r="E21" s="3"/>
      <c r="F21" s="3"/>
      <c r="G21" s="3"/>
      <c r="H21" s="3"/>
      <c r="I21" s="3"/>
    </row>
    <row r="22" spans="1:9">
      <c r="A22" s="1">
        <v>20</v>
      </c>
      <c r="B22" s="14" t="s">
        <v>22</v>
      </c>
      <c r="C22" s="3" t="s">
        <v>33</v>
      </c>
      <c r="D22" s="3"/>
      <c r="E22" s="3"/>
      <c r="F22" s="3"/>
      <c r="G22" s="3"/>
      <c r="H22" s="3"/>
      <c r="I22" s="3" t="s">
        <v>33</v>
      </c>
    </row>
    <row r="23" spans="1:9">
      <c r="A23" s="1">
        <v>21</v>
      </c>
      <c r="B23" s="2" t="s">
        <v>24</v>
      </c>
      <c r="C23" s="3" t="s">
        <v>33</v>
      </c>
      <c r="D23" s="3"/>
      <c r="E23" s="3"/>
      <c r="F23" s="3" t="s">
        <v>33</v>
      </c>
      <c r="G23" s="3"/>
      <c r="H23" s="3"/>
      <c r="I23" s="3" t="s">
        <v>33</v>
      </c>
    </row>
    <row r="24" spans="1:9">
      <c r="A24" s="1">
        <v>22</v>
      </c>
      <c r="B24" s="2" t="s">
        <v>26</v>
      </c>
      <c r="C24" s="3" t="s">
        <v>33</v>
      </c>
      <c r="D24" s="3" t="s">
        <v>33</v>
      </c>
      <c r="E24" s="3"/>
      <c r="F24" s="3"/>
      <c r="G24" s="3"/>
      <c r="H24" s="3" t="s">
        <v>33</v>
      </c>
      <c r="I24" s="3" t="s">
        <v>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2021-01-07T10:19:00Z</dcterms:created>
  <dcterms:modified xsi:type="dcterms:W3CDTF">2021-01-10T12:02:41Z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3082-11.1.0.9719</vt:lpwstr>
  </property>
</Properties>
</file>