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isenoPammy\"/>
    </mc:Choice>
  </mc:AlternateContent>
  <xr:revisionPtr revIDLastSave="0" documentId="13_ncr:1_{8B4CB120-3F13-4C66-A042-EE6CACCD98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7" i="3"/>
  <c r="D19" i="3"/>
  <c r="D20" i="3"/>
  <c r="D21" i="3"/>
  <c r="D22" i="3"/>
  <c r="D23" i="3"/>
  <c r="D18" i="3"/>
  <c r="D8" i="3"/>
  <c r="D9" i="3"/>
  <c r="D10" i="3"/>
  <c r="D11" i="3"/>
  <c r="D12" i="3"/>
  <c r="D13" i="3"/>
  <c r="D14" i="3"/>
  <c r="D7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</calcChain>
</file>

<file path=xl/sharedStrings.xml><?xml version="1.0" encoding="utf-8"?>
<sst xmlns="http://schemas.openxmlformats.org/spreadsheetml/2006/main" count="247" uniqueCount="151">
  <si>
    <t>FICHA DE CONFECCION</t>
  </si>
  <si>
    <t>ORDEN</t>
  </si>
  <si>
    <t>COMPOSICION</t>
  </si>
  <si>
    <t>HABILITACIONES</t>
  </si>
  <si>
    <t>TABLA DE MEDIDAS</t>
  </si>
  <si>
    <t>COMBINACIONES</t>
  </si>
  <si>
    <t>INDICACIONES_CORTE</t>
  </si>
  <si>
    <t>NUMERO_PIEZAS</t>
  </si>
  <si>
    <t>MODELO</t>
  </si>
  <si>
    <t>PEDIDO</t>
  </si>
  <si>
    <t>SEMANA</t>
  </si>
  <si>
    <t>TEMPORADA</t>
  </si>
  <si>
    <t>CLIENTE</t>
  </si>
  <si>
    <t>MARCA</t>
  </si>
  <si>
    <t>PRENDA</t>
  </si>
  <si>
    <t>LINEA</t>
  </si>
  <si>
    <t>ID_CLIENTE</t>
  </si>
  <si>
    <t>ID_MARCA</t>
  </si>
  <si>
    <t>ID_PRENDA</t>
  </si>
  <si>
    <t>TALLA</t>
  </si>
  <si>
    <t>CORRIDA</t>
  </si>
  <si>
    <t>DISEÑADORA</t>
  </si>
  <si>
    <t>PATRONISTA</t>
  </si>
  <si>
    <t>MUESTRISTA</t>
  </si>
  <si>
    <t>GRADUADORA</t>
  </si>
  <si>
    <t>DESCRIPCION</t>
  </si>
  <si>
    <t>MOD_ANTERIOR</t>
  </si>
  <si>
    <t>IGUAL A</t>
  </si>
  <si>
    <t>MOD_CLIENTE</t>
  </si>
  <si>
    <t>ID_COMPOSICION</t>
  </si>
  <si>
    <t>TELA</t>
  </si>
  <si>
    <t>CORTE</t>
  </si>
  <si>
    <t>ID_CORTE</t>
  </si>
  <si>
    <t>PIEZAS</t>
  </si>
  <si>
    <t>ID_PIEZA</t>
  </si>
  <si>
    <t>NOMBRE</t>
  </si>
  <si>
    <t>CANTIDAD</t>
  </si>
  <si>
    <t>STATUS</t>
  </si>
  <si>
    <t>MEDIDAS</t>
  </si>
  <si>
    <t>ID_MEDIDA</t>
  </si>
  <si>
    <t>MEDIDA</t>
  </si>
  <si>
    <t>ID_COMBINACION</t>
  </si>
  <si>
    <t>PROVEEDOR</t>
  </si>
  <si>
    <t>FACTURA</t>
  </si>
  <si>
    <t>CAT_CLIENTES</t>
  </si>
  <si>
    <t>CAT_MARCAS</t>
  </si>
  <si>
    <t>CAT_PRENDAS</t>
  </si>
  <si>
    <t>MEDIDA_AUDITORIA</t>
  </si>
  <si>
    <t>ID_MED_AUD</t>
  </si>
  <si>
    <t>TOLERANCIA</t>
  </si>
  <si>
    <t>AUDITORIA</t>
  </si>
  <si>
    <t>ID_AUDITORIA</t>
  </si>
  <si>
    <t>COLOR</t>
  </si>
  <si>
    <t>MAQUILERO</t>
  </si>
  <si>
    <t>FICHAS</t>
  </si>
  <si>
    <t>ID_FICHA</t>
  </si>
  <si>
    <t>FECHA</t>
  </si>
  <si>
    <t>CAT_DICTAMEN</t>
  </si>
  <si>
    <t>ID_DICTAMEN</t>
  </si>
  <si>
    <t>DICTAMEN</t>
  </si>
  <si>
    <t>RESUMEN</t>
  </si>
  <si>
    <t>ID_RESUMEN</t>
  </si>
  <si>
    <t/>
  </si>
  <si>
    <t>ID_HABILITACION</t>
  </si>
  <si>
    <t>HABILITACION</t>
  </si>
  <si>
    <t>OTRO</t>
  </si>
  <si>
    <t>CAT_VISUAL</t>
  </si>
  <si>
    <t>ID_VISUAL</t>
  </si>
  <si>
    <t>CAT_CALIF</t>
  </si>
  <si>
    <t>ID_CALIF</t>
  </si>
  <si>
    <t>CALIF</t>
  </si>
  <si>
    <t>OBSERVACIONES</t>
  </si>
  <si>
    <t>VISUAL</t>
  </si>
  <si>
    <t>ID_CAT_VISUAL</t>
  </si>
  <si>
    <t>CAT_RESUMEN</t>
  </si>
  <si>
    <t>ID_CAT_RESUMEN</t>
  </si>
  <si>
    <t>CAT_HABIL</t>
  </si>
  <si>
    <t>ID_CAT_HABIL</t>
  </si>
  <si>
    <t>ID_CAT_HABILITACION</t>
  </si>
  <si>
    <t>RESULTADOS</t>
  </si>
  <si>
    <t>ID_RESULTADO</t>
  </si>
  <si>
    <t>RESULTADO</t>
  </si>
  <si>
    <t>ACCION</t>
  </si>
  <si>
    <t>AUDITOR</t>
  </si>
  <si>
    <t>CAT_TALLAS</t>
  </si>
  <si>
    <t>ID_TALLA</t>
  </si>
  <si>
    <t>CAT_MAQUILERO</t>
  </si>
  <si>
    <t>ID_MAQUILERO</t>
  </si>
  <si>
    <t>HABIL_AUDITORIA</t>
  </si>
  <si>
    <t>CAT_HABIL_AUDITORIA</t>
  </si>
  <si>
    <t>ID_HABIL</t>
  </si>
  <si>
    <t>CODIGO</t>
  </si>
  <si>
    <t>ENTRETELA</t>
  </si>
  <si>
    <t>VARIANTE</t>
  </si>
  <si>
    <t>VARIANTE3</t>
  </si>
  <si>
    <t>VARIANTE1</t>
  </si>
  <si>
    <t>VARIANTE2</t>
  </si>
  <si>
    <t>VARIANTE4</t>
  </si>
  <si>
    <t>VARIANTE5</t>
  </si>
  <si>
    <t>ID_TELA</t>
  </si>
  <si>
    <t>CAT_COMBINACION</t>
  </si>
  <si>
    <t>ID_CAT_COMBINACION</t>
  </si>
  <si>
    <t>COMBINACION</t>
  </si>
  <si>
    <t>CAT_TELAS</t>
  </si>
  <si>
    <t>ID_TALLA (med esperada)</t>
  </si>
  <si>
    <t>MEDIDA (med auditada)</t>
  </si>
  <si>
    <t>CAT_LINEA</t>
  </si>
  <si>
    <t>ID_LINEA</t>
  </si>
  <si>
    <t>XCH</t>
  </si>
  <si>
    <t>CH</t>
  </si>
  <si>
    <t>M</t>
  </si>
  <si>
    <t>G</t>
  </si>
  <si>
    <t>XG</t>
  </si>
  <si>
    <t>XXG</t>
  </si>
  <si>
    <t>COPPEL</t>
  </si>
  <si>
    <t>VERTICHE</t>
  </si>
  <si>
    <t>COPPEL1</t>
  </si>
  <si>
    <t>COPPEL2</t>
  </si>
  <si>
    <t>COPPEL3</t>
  </si>
  <si>
    <t>COPPEL4</t>
  </si>
  <si>
    <t>VERTICHE1</t>
  </si>
  <si>
    <t>VERTICHE2</t>
  </si>
  <si>
    <t>VERTICHE3</t>
  </si>
  <si>
    <t>VERTICHE4</t>
  </si>
  <si>
    <t>PANTALON</t>
  </si>
  <si>
    <t>VESTIDO</t>
  </si>
  <si>
    <t>BLUSA</t>
  </si>
  <si>
    <t>SHORT</t>
  </si>
  <si>
    <t>PLAYERA</t>
  </si>
  <si>
    <t>HABIL</t>
  </si>
  <si>
    <t>HABIL PANTALON1</t>
  </si>
  <si>
    <t>HABIL PANTALON2</t>
  </si>
  <si>
    <t>HABIL PANTALON3</t>
  </si>
  <si>
    <t>HABIL VESTIDO1</t>
  </si>
  <si>
    <t>HABIL VESTIDO3</t>
  </si>
  <si>
    <t>HABIL VESTIDO2</t>
  </si>
  <si>
    <t>HABIL BLUSA1</t>
  </si>
  <si>
    <t>HABIL BLUSA2</t>
  </si>
  <si>
    <t>HABIL BLUSA3</t>
  </si>
  <si>
    <t>HABIL SHORT1</t>
  </si>
  <si>
    <t>HABIL SHORT2</t>
  </si>
  <si>
    <t>HABIL SHORT3</t>
  </si>
  <si>
    <t>HABIL PLAYERA1</t>
  </si>
  <si>
    <t>HABIL PLAYERA2</t>
  </si>
  <si>
    <t>HABIL PLAYERA3</t>
  </si>
  <si>
    <t>HABIL VESTIDO21</t>
  </si>
  <si>
    <t>HABIL VESTIDO22</t>
  </si>
  <si>
    <t>HABIL VESTIDO23</t>
  </si>
  <si>
    <t>LARGO TALLE</t>
  </si>
  <si>
    <t>1/4</t>
  </si>
  <si>
    <t>ID_CAT_MED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</si>
</sst>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0" xfId="0" quotePrefix="1"/>
    <xf numFmtId="0" fontId="0" fillId="0" borderId="0" xfId="0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V39"/>
  <sheetViews>
    <sheetView tabSelected="1" topLeftCell="G1" workbookViewId="0">
      <selection activeCell="L5" sqref="L5"/>
    </sheetView>
  </sheetViews>
  <sheetFormatPr baseColWidth="10" defaultColWidth="9.140625" defaultRowHeight="15" x14ac:dyDescent="0.25"/>
  <cols>
    <col min="2" max="2" width="6.28515625" bestFit="1" customWidth="1"/>
    <col min="4" max="4" width="10" bestFit="1" customWidth="1"/>
    <col min="5" max="5" width="10.28515625" bestFit="1" customWidth="1"/>
    <col min="6" max="6" width="11" bestFit="1" customWidth="1"/>
    <col min="7" max="7" width="17.140625" bestFit="1" customWidth="1"/>
    <col min="9" max="9" width="17" bestFit="1" customWidth="1"/>
    <col min="11" max="11" width="21.5703125" bestFit="1" customWidth="1"/>
    <col min="12" max="12" width="6.5703125" customWidth="1"/>
    <col min="13" max="13" width="32.5703125" bestFit="1" customWidth="1"/>
    <col min="15" max="15" width="23.85546875" bestFit="1" customWidth="1"/>
    <col min="17" max="17" width="18" bestFit="1" customWidth="1"/>
    <col min="18" max="18" width="13.7109375" bestFit="1" customWidth="1"/>
    <col min="19" max="19" width="15.85546875" customWidth="1"/>
    <col min="20" max="21" width="9.140625" style="16"/>
    <col min="22" max="22" width="12.140625" style="17" bestFit="1" customWidth="1"/>
  </cols>
  <sheetData>
    <row r="1" spans="2:22" ht="15.75" x14ac:dyDescent="0.25">
      <c r="G1" s="7" t="s">
        <v>54</v>
      </c>
      <c r="I1" s="8" t="s">
        <v>2</v>
      </c>
      <c r="K1" s="8" t="s">
        <v>38</v>
      </c>
      <c r="M1" s="8" t="s">
        <v>50</v>
      </c>
      <c r="O1" s="8" t="s">
        <v>47</v>
      </c>
      <c r="Q1" s="8" t="s">
        <v>79</v>
      </c>
    </row>
    <row r="2" spans="2:22" x14ac:dyDescent="0.25">
      <c r="B2" s="15" t="s">
        <v>0</v>
      </c>
      <c r="C2" s="15"/>
      <c r="D2" s="15"/>
      <c r="E2" s="15"/>
      <c r="G2" s="1" t="s">
        <v>55</v>
      </c>
      <c r="I2" s="1" t="s">
        <v>29</v>
      </c>
      <c r="K2" s="1" t="s">
        <v>39</v>
      </c>
      <c r="M2" s="1" t="s">
        <v>51</v>
      </c>
      <c r="O2" s="1" t="s">
        <v>48</v>
      </c>
      <c r="Q2" s="1" t="s">
        <v>80</v>
      </c>
    </row>
    <row r="3" spans="2:22" x14ac:dyDescent="0.25">
      <c r="B3" s="15"/>
      <c r="C3" s="15"/>
      <c r="D3" s="15"/>
      <c r="E3" s="15"/>
      <c r="G3" s="1" t="s">
        <v>16</v>
      </c>
      <c r="I3" s="1" t="s">
        <v>55</v>
      </c>
      <c r="K3" s="1" t="s">
        <v>55</v>
      </c>
      <c r="M3" s="1" t="s">
        <v>55</v>
      </c>
      <c r="O3" s="1" t="s">
        <v>51</v>
      </c>
      <c r="Q3" s="1" t="s">
        <v>51</v>
      </c>
    </row>
    <row r="4" spans="2:22" x14ac:dyDescent="0.25">
      <c r="B4" s="14" t="s">
        <v>1</v>
      </c>
      <c r="C4" s="14"/>
      <c r="D4" s="14"/>
      <c r="E4" s="14"/>
      <c r="G4" s="1" t="s">
        <v>17</v>
      </c>
      <c r="I4" s="1" t="s">
        <v>25</v>
      </c>
      <c r="K4" s="1" t="s">
        <v>150</v>
      </c>
      <c r="M4" s="3" t="s">
        <v>58</v>
      </c>
      <c r="O4" s="1" t="s">
        <v>104</v>
      </c>
      <c r="Q4" s="1" t="s">
        <v>81</v>
      </c>
    </row>
    <row r="5" spans="2:22" x14ac:dyDescent="0.25">
      <c r="B5" s="14" t="s">
        <v>2</v>
      </c>
      <c r="C5" s="14"/>
      <c r="D5" s="14"/>
      <c r="E5" s="14"/>
      <c r="G5" s="1" t="s">
        <v>18</v>
      </c>
      <c r="I5" s="6" t="s">
        <v>30</v>
      </c>
      <c r="K5" s="1" t="s">
        <v>40</v>
      </c>
      <c r="M5" s="1" t="s">
        <v>85</v>
      </c>
      <c r="O5" s="1" t="s">
        <v>105</v>
      </c>
      <c r="Q5" s="1" t="s">
        <v>82</v>
      </c>
    </row>
    <row r="6" spans="2:22" x14ac:dyDescent="0.25">
      <c r="B6" s="14" t="s">
        <v>6</v>
      </c>
      <c r="C6" s="14"/>
      <c r="D6" s="14"/>
      <c r="E6" s="14"/>
      <c r="G6" s="1" t="s">
        <v>1</v>
      </c>
      <c r="I6" s="1" t="s">
        <v>2</v>
      </c>
      <c r="K6" s="1" t="s">
        <v>19</v>
      </c>
      <c r="M6" s="1" t="s">
        <v>1</v>
      </c>
      <c r="O6" s="1" t="s">
        <v>37</v>
      </c>
      <c r="Q6" s="1" t="s">
        <v>37</v>
      </c>
    </row>
    <row r="7" spans="2:22" x14ac:dyDescent="0.25">
      <c r="B7" s="14" t="s">
        <v>7</v>
      </c>
      <c r="C7" s="14"/>
      <c r="D7" s="14"/>
      <c r="E7" s="14"/>
      <c r="G7" s="1" t="s">
        <v>8</v>
      </c>
      <c r="I7" s="3" t="s">
        <v>37</v>
      </c>
      <c r="K7" s="1" t="s">
        <v>49</v>
      </c>
      <c r="M7" s="1" t="s">
        <v>52</v>
      </c>
    </row>
    <row r="8" spans="2:22" ht="15.75" x14ac:dyDescent="0.25">
      <c r="B8" s="14" t="s">
        <v>3</v>
      </c>
      <c r="C8" s="14"/>
      <c r="D8" s="14"/>
      <c r="E8" s="14"/>
      <c r="G8" s="1" t="s">
        <v>9</v>
      </c>
      <c r="K8" s="1" t="s">
        <v>37</v>
      </c>
      <c r="M8" s="1" t="s">
        <v>53</v>
      </c>
      <c r="O8" s="8" t="s">
        <v>72</v>
      </c>
      <c r="Q8" s="2" t="s">
        <v>84</v>
      </c>
      <c r="S8" s="9" t="s">
        <v>106</v>
      </c>
    </row>
    <row r="9" spans="2:22" ht="15.75" x14ac:dyDescent="0.25">
      <c r="B9" s="14" t="s">
        <v>4</v>
      </c>
      <c r="C9" s="14"/>
      <c r="D9" s="14"/>
      <c r="E9" s="14"/>
      <c r="G9" s="1" t="s">
        <v>10</v>
      </c>
      <c r="I9" s="8" t="s">
        <v>31</v>
      </c>
      <c r="M9" s="1" t="s">
        <v>56</v>
      </c>
      <c r="O9" s="1" t="s">
        <v>67</v>
      </c>
      <c r="Q9" s="1" t="s">
        <v>85</v>
      </c>
      <c r="S9" s="1" t="s">
        <v>107</v>
      </c>
    </row>
    <row r="10" spans="2:22" ht="15.75" x14ac:dyDescent="0.25">
      <c r="B10" s="14" t="s">
        <v>5</v>
      </c>
      <c r="C10" s="14"/>
      <c r="D10" s="14"/>
      <c r="E10" s="14"/>
      <c r="G10" s="1" t="s">
        <v>11</v>
      </c>
      <c r="I10" s="1" t="s">
        <v>32</v>
      </c>
      <c r="K10" s="8" t="s">
        <v>5</v>
      </c>
      <c r="M10" s="3" t="s">
        <v>71</v>
      </c>
      <c r="O10" s="1" t="s">
        <v>51</v>
      </c>
      <c r="Q10" s="1" t="s">
        <v>107</v>
      </c>
      <c r="S10" s="1" t="s">
        <v>15</v>
      </c>
    </row>
    <row r="11" spans="2:22" x14ac:dyDescent="0.25">
      <c r="G11" s="1" t="s">
        <v>15</v>
      </c>
      <c r="I11" s="1" t="s">
        <v>55</v>
      </c>
      <c r="K11" s="3" t="s">
        <v>41</v>
      </c>
      <c r="M11" s="3" t="s">
        <v>83</v>
      </c>
      <c r="O11" s="1" t="s">
        <v>73</v>
      </c>
      <c r="Q11" s="1" t="s">
        <v>19</v>
      </c>
      <c r="S11" s="1" t="s">
        <v>37</v>
      </c>
    </row>
    <row r="12" spans="2:22" x14ac:dyDescent="0.25">
      <c r="G12" s="1" t="s">
        <v>19</v>
      </c>
      <c r="I12" s="1" t="s">
        <v>25</v>
      </c>
      <c r="K12" s="3" t="s">
        <v>55</v>
      </c>
      <c r="M12" s="3" t="s">
        <v>37</v>
      </c>
      <c r="O12" s="1" t="s">
        <v>69</v>
      </c>
      <c r="Q12" s="1" t="s">
        <v>37</v>
      </c>
    </row>
    <row r="13" spans="2:22" x14ac:dyDescent="0.25">
      <c r="G13" s="1" t="s">
        <v>20</v>
      </c>
      <c r="I13" s="3" t="s">
        <v>37</v>
      </c>
      <c r="K13" s="3" t="s">
        <v>101</v>
      </c>
      <c r="O13" s="1" t="s">
        <v>37</v>
      </c>
    </row>
    <row r="14" spans="2:22" ht="15.75" x14ac:dyDescent="0.25">
      <c r="G14" s="1" t="s">
        <v>21</v>
      </c>
      <c r="K14" s="6" t="s">
        <v>30</v>
      </c>
      <c r="M14" s="8" t="s">
        <v>60</v>
      </c>
    </row>
    <row r="15" spans="2:22" ht="15.75" x14ac:dyDescent="0.25">
      <c r="G15" s="1" t="s">
        <v>22</v>
      </c>
      <c r="I15" s="8" t="s">
        <v>33</v>
      </c>
      <c r="K15" s="3" t="s">
        <v>52</v>
      </c>
      <c r="M15" s="1" t="s">
        <v>61</v>
      </c>
      <c r="O15" s="8" t="s">
        <v>66</v>
      </c>
      <c r="Q15" s="8" t="s">
        <v>86</v>
      </c>
      <c r="S15" t="s">
        <v>25</v>
      </c>
      <c r="T15" s="16" t="s">
        <v>19</v>
      </c>
      <c r="U15" s="16" t="s">
        <v>40</v>
      </c>
      <c r="V15" s="17" t="s">
        <v>49</v>
      </c>
    </row>
    <row r="16" spans="2:22" x14ac:dyDescent="0.25">
      <c r="G16" s="1" t="s">
        <v>23</v>
      </c>
      <c r="I16" s="1" t="s">
        <v>34</v>
      </c>
      <c r="K16" s="3" t="s">
        <v>42</v>
      </c>
      <c r="M16" s="1" t="s">
        <v>51</v>
      </c>
      <c r="O16" s="1" t="s">
        <v>73</v>
      </c>
      <c r="Q16" s="1" t="s">
        <v>87</v>
      </c>
      <c r="S16" t="s">
        <v>148</v>
      </c>
      <c r="T16" s="16" t="s">
        <v>109</v>
      </c>
      <c r="U16" s="18">
        <v>11.625</v>
      </c>
      <c r="V16" s="17" t="s">
        <v>149</v>
      </c>
    </row>
    <row r="17" spans="7:17" x14ac:dyDescent="0.25">
      <c r="G17" s="1" t="s">
        <v>24</v>
      </c>
      <c r="I17" s="1" t="s">
        <v>55</v>
      </c>
      <c r="K17" s="3" t="s">
        <v>43</v>
      </c>
      <c r="M17" s="3" t="s">
        <v>75</v>
      </c>
      <c r="N17" s="4" t="s">
        <v>62</v>
      </c>
      <c r="O17" s="1" t="s">
        <v>35</v>
      </c>
      <c r="Q17" s="1" t="s">
        <v>53</v>
      </c>
    </row>
    <row r="18" spans="7:17" x14ac:dyDescent="0.25">
      <c r="G18" s="1" t="s">
        <v>25</v>
      </c>
      <c r="I18" s="1" t="s">
        <v>35</v>
      </c>
      <c r="K18" s="3" t="s">
        <v>92</v>
      </c>
      <c r="M18" s="3" t="s">
        <v>69</v>
      </c>
      <c r="N18" s="4" t="s">
        <v>62</v>
      </c>
      <c r="O18" s="1" t="s">
        <v>37</v>
      </c>
      <c r="Q18" s="1" t="s">
        <v>37</v>
      </c>
    </row>
    <row r="19" spans="7:17" x14ac:dyDescent="0.25">
      <c r="G19" s="13" t="s">
        <v>26</v>
      </c>
      <c r="I19" s="1" t="s">
        <v>36</v>
      </c>
      <c r="K19" s="3" t="s">
        <v>93</v>
      </c>
      <c r="M19" s="3" t="s">
        <v>37</v>
      </c>
      <c r="N19" s="4" t="s">
        <v>62</v>
      </c>
    </row>
    <row r="20" spans="7:17" ht="15.75" x14ac:dyDescent="0.25">
      <c r="G20" s="1" t="s">
        <v>27</v>
      </c>
      <c r="I20" s="1" t="s">
        <v>30</v>
      </c>
      <c r="K20" s="3" t="s">
        <v>37</v>
      </c>
      <c r="O20" s="8" t="s">
        <v>68</v>
      </c>
      <c r="Q20" s="8" t="s">
        <v>57</v>
      </c>
    </row>
    <row r="21" spans="7:17" ht="15.75" x14ac:dyDescent="0.25">
      <c r="G21" s="1" t="s">
        <v>28</v>
      </c>
      <c r="I21" s="1" t="s">
        <v>37</v>
      </c>
      <c r="M21" s="8" t="s">
        <v>74</v>
      </c>
      <c r="O21" s="1" t="s">
        <v>69</v>
      </c>
      <c r="Q21" s="1" t="s">
        <v>58</v>
      </c>
    </row>
    <row r="22" spans="7:17" ht="15.75" x14ac:dyDescent="0.25">
      <c r="G22" s="3" t="s">
        <v>56</v>
      </c>
      <c r="K22" s="8" t="s">
        <v>45</v>
      </c>
      <c r="M22" s="1" t="s">
        <v>75</v>
      </c>
      <c r="O22" s="1" t="s">
        <v>70</v>
      </c>
      <c r="Q22" s="1" t="s">
        <v>59</v>
      </c>
    </row>
    <row r="23" spans="7:17" ht="15.75" x14ac:dyDescent="0.25">
      <c r="G23" s="3" t="s">
        <v>37</v>
      </c>
      <c r="I23" s="8" t="s">
        <v>44</v>
      </c>
      <c r="K23" s="1" t="s">
        <v>17</v>
      </c>
      <c r="M23" s="1" t="s">
        <v>25</v>
      </c>
      <c r="O23" s="1" t="s">
        <v>37</v>
      </c>
      <c r="Q23" s="1" t="s">
        <v>37</v>
      </c>
    </row>
    <row r="24" spans="7:17" x14ac:dyDescent="0.25">
      <c r="I24" s="1" t="s">
        <v>16</v>
      </c>
      <c r="K24" s="1" t="s">
        <v>16</v>
      </c>
      <c r="M24" s="1" t="s">
        <v>37</v>
      </c>
    </row>
    <row r="25" spans="7:17" ht="15.75" x14ac:dyDescent="0.25">
      <c r="G25" s="8" t="s">
        <v>3</v>
      </c>
      <c r="I25" s="1" t="s">
        <v>12</v>
      </c>
      <c r="K25" s="1" t="s">
        <v>13</v>
      </c>
      <c r="M25" s="5"/>
      <c r="O25" s="8" t="s">
        <v>88</v>
      </c>
    </row>
    <row r="26" spans="7:17" ht="15.75" x14ac:dyDescent="0.25">
      <c r="G26" s="1" t="s">
        <v>63</v>
      </c>
      <c r="I26" s="1" t="s">
        <v>37</v>
      </c>
      <c r="K26" s="1" t="s">
        <v>37</v>
      </c>
      <c r="M26" s="8" t="s">
        <v>89</v>
      </c>
      <c r="O26" s="1" t="s">
        <v>63</v>
      </c>
    </row>
    <row r="27" spans="7:17" x14ac:dyDescent="0.25">
      <c r="G27" s="1" t="s">
        <v>55</v>
      </c>
      <c r="M27" s="3" t="s">
        <v>77</v>
      </c>
      <c r="O27" s="1" t="s">
        <v>51</v>
      </c>
    </row>
    <row r="28" spans="7:17" ht="15.75" x14ac:dyDescent="0.25">
      <c r="G28" s="1" t="s">
        <v>85</v>
      </c>
      <c r="I28" s="8" t="s">
        <v>46</v>
      </c>
      <c r="K28" s="8" t="s">
        <v>76</v>
      </c>
      <c r="M28" s="3" t="s">
        <v>64</v>
      </c>
      <c r="O28" s="1" t="s">
        <v>78</v>
      </c>
    </row>
    <row r="29" spans="7:17" x14ac:dyDescent="0.25">
      <c r="G29" s="1" t="s">
        <v>64</v>
      </c>
      <c r="I29" s="1" t="s">
        <v>18</v>
      </c>
      <c r="K29" s="1" t="s">
        <v>90</v>
      </c>
      <c r="M29" s="3" t="s">
        <v>37</v>
      </c>
      <c r="O29" s="1" t="s">
        <v>69</v>
      </c>
    </row>
    <row r="30" spans="7:17" x14ac:dyDescent="0.25">
      <c r="G30" s="1" t="s">
        <v>95</v>
      </c>
      <c r="I30" s="1" t="s">
        <v>17</v>
      </c>
      <c r="K30" s="1" t="s">
        <v>18</v>
      </c>
      <c r="M30" s="5"/>
      <c r="O30" s="3" t="s">
        <v>65</v>
      </c>
    </row>
    <row r="31" spans="7:17" ht="15.75" x14ac:dyDescent="0.25">
      <c r="G31" s="1" t="s">
        <v>96</v>
      </c>
      <c r="I31" s="1" t="s">
        <v>14</v>
      </c>
      <c r="K31" s="1" t="s">
        <v>64</v>
      </c>
      <c r="M31" s="8" t="s">
        <v>100</v>
      </c>
      <c r="O31" s="3" t="s">
        <v>37</v>
      </c>
    </row>
    <row r="32" spans="7:17" x14ac:dyDescent="0.25">
      <c r="G32" s="1" t="s">
        <v>94</v>
      </c>
      <c r="I32" s="1" t="s">
        <v>37</v>
      </c>
      <c r="K32" s="1" t="s">
        <v>91</v>
      </c>
      <c r="M32" s="1" t="s">
        <v>101</v>
      </c>
    </row>
    <row r="33" spans="7:13" x14ac:dyDescent="0.25">
      <c r="G33" s="1" t="s">
        <v>97</v>
      </c>
      <c r="K33" s="1" t="s">
        <v>37</v>
      </c>
      <c r="M33" s="1" t="s">
        <v>102</v>
      </c>
    </row>
    <row r="34" spans="7:13" x14ac:dyDescent="0.25">
      <c r="G34" s="1" t="s">
        <v>98</v>
      </c>
      <c r="M34" s="1" t="s">
        <v>37</v>
      </c>
    </row>
    <row r="35" spans="7:13" ht="15.75" x14ac:dyDescent="0.25">
      <c r="G35" s="1" t="s">
        <v>36</v>
      </c>
      <c r="K35" s="8" t="s">
        <v>103</v>
      </c>
    </row>
    <row r="36" spans="7:13" x14ac:dyDescent="0.25">
      <c r="G36" s="1" t="s">
        <v>37</v>
      </c>
      <c r="K36" s="1" t="s">
        <v>99</v>
      </c>
      <c r="M36" s="5"/>
    </row>
    <row r="37" spans="7:13" x14ac:dyDescent="0.25">
      <c r="K37" s="6" t="s">
        <v>30</v>
      </c>
    </row>
    <row r="38" spans="7:13" x14ac:dyDescent="0.25">
      <c r="K38" s="1" t="s">
        <v>2</v>
      </c>
    </row>
    <row r="39" spans="7:13" x14ac:dyDescent="0.25">
      <c r="K39" s="3" t="s">
        <v>37</v>
      </c>
    </row>
  </sheetData>
  <mergeCells count="8">
    <mergeCell ref="B10:E10"/>
    <mergeCell ref="B6:E6"/>
    <mergeCell ref="B2:E3"/>
    <mergeCell ref="B4:E4"/>
    <mergeCell ref="B5:E5"/>
    <mergeCell ref="B8:E8"/>
    <mergeCell ref="B9:E9"/>
    <mergeCell ref="B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921D-FA9C-47A7-8A66-7EF535F5B482}">
  <dimension ref="A1:D44"/>
  <sheetViews>
    <sheetView topLeftCell="A10" workbookViewId="0">
      <selection activeCell="H26" sqref="H26"/>
    </sheetView>
  </sheetViews>
  <sheetFormatPr baseColWidth="10" defaultRowHeight="15" x14ac:dyDescent="0.25"/>
  <cols>
    <col min="3" max="3" width="17.5703125" bestFit="1" customWidth="1"/>
    <col min="4" max="4" width="80.5703125" bestFit="1" customWidth="1"/>
  </cols>
  <sheetData>
    <row r="1" spans="1:4" x14ac:dyDescent="0.25">
      <c r="B1" t="s">
        <v>12</v>
      </c>
    </row>
    <row r="2" spans="1:4" x14ac:dyDescent="0.25">
      <c r="A2">
        <v>1</v>
      </c>
      <c r="B2" t="s">
        <v>114</v>
      </c>
    </row>
    <row r="3" spans="1:4" x14ac:dyDescent="0.25">
      <c r="A3">
        <v>2</v>
      </c>
      <c r="B3" t="s">
        <v>115</v>
      </c>
    </row>
    <row r="6" spans="1:4" x14ac:dyDescent="0.25">
      <c r="A6" t="s">
        <v>17</v>
      </c>
      <c r="B6" t="s">
        <v>16</v>
      </c>
      <c r="C6" t="s">
        <v>13</v>
      </c>
    </row>
    <row r="7" spans="1:4" x14ac:dyDescent="0.25">
      <c r="A7">
        <v>1</v>
      </c>
      <c r="B7">
        <v>1</v>
      </c>
      <c r="C7" t="s">
        <v>116</v>
      </c>
      <c r="D7" t="str">
        <f>CONCATENATE("INSERT INTO FCAT_MARCA(ID_CLIENTE, MARCA, STATUS) VALUES("&amp;B7&amp;", '"&amp;C7&amp;"',1);")</f>
        <v>INSERT INTO FCAT_MARCA(ID_CLIENTE, MARCA, STATUS) VALUES(1, 'COPPEL1',1);</v>
      </c>
    </row>
    <row r="8" spans="1:4" x14ac:dyDescent="0.25">
      <c r="A8">
        <v>2</v>
      </c>
      <c r="B8">
        <v>1</v>
      </c>
      <c r="C8" t="s">
        <v>117</v>
      </c>
      <c r="D8" t="str">
        <f t="shared" ref="D8:D14" si="0">CONCATENATE("INSERT INTO FCAT_MARCA(ID_CLIENTE, MARCA, STATUS) VALUES("&amp;B8&amp;", '"&amp;C8&amp;"',1);")</f>
        <v>INSERT INTO FCAT_MARCA(ID_CLIENTE, MARCA, STATUS) VALUES(1, 'COPPEL2',1);</v>
      </c>
    </row>
    <row r="9" spans="1:4" x14ac:dyDescent="0.25">
      <c r="A9">
        <v>3</v>
      </c>
      <c r="B9">
        <v>1</v>
      </c>
      <c r="C9" t="s">
        <v>118</v>
      </c>
      <c r="D9" t="str">
        <f t="shared" si="0"/>
        <v>INSERT INTO FCAT_MARCA(ID_CLIENTE, MARCA, STATUS) VALUES(1, 'COPPEL3',1);</v>
      </c>
    </row>
    <row r="10" spans="1:4" x14ac:dyDescent="0.25">
      <c r="A10">
        <v>4</v>
      </c>
      <c r="B10">
        <v>1</v>
      </c>
      <c r="C10" t="s">
        <v>119</v>
      </c>
      <c r="D10" t="str">
        <f t="shared" si="0"/>
        <v>INSERT INTO FCAT_MARCA(ID_CLIENTE, MARCA, STATUS) VALUES(1, 'COPPEL4',1);</v>
      </c>
    </row>
    <row r="11" spans="1:4" x14ac:dyDescent="0.25">
      <c r="A11">
        <v>5</v>
      </c>
      <c r="B11">
        <v>2</v>
      </c>
      <c r="C11" t="s">
        <v>120</v>
      </c>
      <c r="D11" t="str">
        <f t="shared" si="0"/>
        <v>INSERT INTO FCAT_MARCA(ID_CLIENTE, MARCA, STATUS) VALUES(2, 'VERTICHE1',1);</v>
      </c>
    </row>
    <row r="12" spans="1:4" x14ac:dyDescent="0.25">
      <c r="A12">
        <v>6</v>
      </c>
      <c r="B12">
        <v>2</v>
      </c>
      <c r="C12" t="s">
        <v>121</v>
      </c>
      <c r="D12" t="str">
        <f t="shared" si="0"/>
        <v>INSERT INTO FCAT_MARCA(ID_CLIENTE, MARCA, STATUS) VALUES(2, 'VERTICHE2',1);</v>
      </c>
    </row>
    <row r="13" spans="1:4" x14ac:dyDescent="0.25">
      <c r="A13">
        <v>7</v>
      </c>
      <c r="B13">
        <v>2</v>
      </c>
      <c r="C13" t="s">
        <v>122</v>
      </c>
      <c r="D13" t="str">
        <f t="shared" si="0"/>
        <v>INSERT INTO FCAT_MARCA(ID_CLIENTE, MARCA, STATUS) VALUES(2, 'VERTICHE3',1);</v>
      </c>
    </row>
    <row r="14" spans="1:4" x14ac:dyDescent="0.25">
      <c r="A14">
        <v>8</v>
      </c>
      <c r="B14">
        <v>2</v>
      </c>
      <c r="C14" t="s">
        <v>123</v>
      </c>
      <c r="D14" t="str">
        <f t="shared" si="0"/>
        <v>INSERT INTO FCAT_MARCA(ID_CLIENTE, MARCA, STATUS) VALUES(2, 'VERTICHE4',1);</v>
      </c>
    </row>
    <row r="17" spans="1:4" x14ac:dyDescent="0.25">
      <c r="A17" t="s">
        <v>18</v>
      </c>
      <c r="B17" t="s">
        <v>17</v>
      </c>
      <c r="C17" t="s">
        <v>14</v>
      </c>
    </row>
    <row r="18" spans="1:4" x14ac:dyDescent="0.25">
      <c r="A18">
        <v>1</v>
      </c>
      <c r="B18">
        <v>1</v>
      </c>
      <c r="C18" t="s">
        <v>124</v>
      </c>
      <c r="D18" t="str">
        <f>CONCATENATE("INSERT INTO FCAT_PRENDA(ID_MARCA, PRENDA, STATUS) VALUES("&amp;B18&amp;", '"&amp;C18&amp;"', 1);")</f>
        <v>INSERT INTO FCAT_PRENDA(ID_MARCA, PRENDA, STATUS) VALUES(1, 'PANTALON', 1);</v>
      </c>
    </row>
    <row r="19" spans="1:4" x14ac:dyDescent="0.25">
      <c r="A19">
        <v>2</v>
      </c>
      <c r="B19">
        <v>1</v>
      </c>
      <c r="C19" t="s">
        <v>125</v>
      </c>
      <c r="D19" t="str">
        <f t="shared" ref="D19:D23" si="1">CONCATENATE("INSERT INTO FCAT_PRENDA(ID_MARCA, PRENDA, STATUS) VALUES("&amp;B19&amp;", '"&amp;C19&amp;"', 1);")</f>
        <v>INSERT INTO FCAT_PRENDA(ID_MARCA, PRENDA, STATUS) VALUES(1, 'VESTIDO', 1);</v>
      </c>
    </row>
    <row r="20" spans="1:4" x14ac:dyDescent="0.25">
      <c r="A20">
        <v>3</v>
      </c>
      <c r="B20">
        <v>1</v>
      </c>
      <c r="C20" t="s">
        <v>126</v>
      </c>
      <c r="D20" t="str">
        <f t="shared" si="1"/>
        <v>INSERT INTO FCAT_PRENDA(ID_MARCA, PRENDA, STATUS) VALUES(1, 'BLUSA', 1);</v>
      </c>
    </row>
    <row r="21" spans="1:4" x14ac:dyDescent="0.25">
      <c r="A21">
        <v>4</v>
      </c>
      <c r="B21">
        <v>2</v>
      </c>
      <c r="C21" t="s">
        <v>127</v>
      </c>
      <c r="D21" t="str">
        <f t="shared" si="1"/>
        <v>INSERT INTO FCAT_PRENDA(ID_MARCA, PRENDA, STATUS) VALUES(2, 'SHORT', 1);</v>
      </c>
    </row>
    <row r="22" spans="1:4" x14ac:dyDescent="0.25">
      <c r="A22">
        <v>5</v>
      </c>
      <c r="B22">
        <v>2</v>
      </c>
      <c r="C22" t="s">
        <v>128</v>
      </c>
      <c r="D22" t="str">
        <f t="shared" si="1"/>
        <v>INSERT INTO FCAT_PRENDA(ID_MARCA, PRENDA, STATUS) VALUES(2, 'PLAYERA', 1);</v>
      </c>
    </row>
    <row r="23" spans="1:4" x14ac:dyDescent="0.25">
      <c r="A23">
        <v>6</v>
      </c>
      <c r="B23">
        <v>2</v>
      </c>
      <c r="C23" t="s">
        <v>125</v>
      </c>
      <c r="D23" t="str">
        <f t="shared" si="1"/>
        <v>INSERT INTO FCAT_PRENDA(ID_MARCA, PRENDA, STATUS) VALUES(2, 'VESTIDO', 1);</v>
      </c>
    </row>
    <row r="26" spans="1:4" x14ac:dyDescent="0.25">
      <c r="B26" t="s">
        <v>18</v>
      </c>
      <c r="C26" t="s">
        <v>129</v>
      </c>
    </row>
    <row r="27" spans="1:4" x14ac:dyDescent="0.25">
      <c r="B27">
        <v>1</v>
      </c>
      <c r="C27" t="s">
        <v>130</v>
      </c>
      <c r="D27" t="str">
        <f>CONCATENATE("INSERT INTO FCAT_HABIL(ID_PRENDA, HABIL, STATUS) VALUES("&amp;B27&amp;", '"&amp;C27&amp;"', 1);")</f>
        <v>INSERT INTO FCAT_HABIL(ID_PRENDA, HABIL, STATUS) VALUES(1, 'HABIL PANTALON1', 1);</v>
      </c>
    </row>
    <row r="28" spans="1:4" x14ac:dyDescent="0.25">
      <c r="B28">
        <v>1</v>
      </c>
      <c r="C28" t="s">
        <v>131</v>
      </c>
      <c r="D28" t="str">
        <f t="shared" ref="D28:D44" si="2">CONCATENATE("INSERT INTO FCAT_HABIL(ID_PRENDA, HABIL, STATUS) VALUES("&amp;B28&amp;", '"&amp;C28&amp;"', 1);")</f>
        <v>INSERT INTO FCAT_HABIL(ID_PRENDA, HABIL, STATUS) VALUES(1, 'HABIL PANTALON2', 1);</v>
      </c>
    </row>
    <row r="29" spans="1:4" x14ac:dyDescent="0.25">
      <c r="B29">
        <v>1</v>
      </c>
      <c r="C29" t="s">
        <v>132</v>
      </c>
      <c r="D29" t="str">
        <f t="shared" si="2"/>
        <v>INSERT INTO FCAT_HABIL(ID_PRENDA, HABIL, STATUS) VALUES(1, 'HABIL PANTALON3', 1);</v>
      </c>
    </row>
    <row r="30" spans="1:4" x14ac:dyDescent="0.25">
      <c r="B30">
        <v>2</v>
      </c>
      <c r="C30" t="s">
        <v>133</v>
      </c>
      <c r="D30" t="str">
        <f t="shared" si="2"/>
        <v>INSERT INTO FCAT_HABIL(ID_PRENDA, HABIL, STATUS) VALUES(2, 'HABIL VESTIDO1', 1);</v>
      </c>
    </row>
    <row r="31" spans="1:4" x14ac:dyDescent="0.25">
      <c r="B31">
        <v>2</v>
      </c>
      <c r="C31" t="s">
        <v>135</v>
      </c>
      <c r="D31" t="str">
        <f t="shared" si="2"/>
        <v>INSERT INTO FCAT_HABIL(ID_PRENDA, HABIL, STATUS) VALUES(2, 'HABIL VESTIDO2', 1);</v>
      </c>
    </row>
    <row r="32" spans="1:4" x14ac:dyDescent="0.25">
      <c r="B32">
        <v>2</v>
      </c>
      <c r="C32" t="s">
        <v>134</v>
      </c>
      <c r="D32" t="str">
        <f t="shared" si="2"/>
        <v>INSERT INTO FCAT_HABIL(ID_PRENDA, HABIL, STATUS) VALUES(2, 'HABIL VESTIDO3', 1);</v>
      </c>
    </row>
    <row r="33" spans="2:4" x14ac:dyDescent="0.25">
      <c r="B33">
        <v>3</v>
      </c>
      <c r="C33" t="s">
        <v>136</v>
      </c>
      <c r="D33" t="str">
        <f t="shared" si="2"/>
        <v>INSERT INTO FCAT_HABIL(ID_PRENDA, HABIL, STATUS) VALUES(3, 'HABIL BLUSA1', 1);</v>
      </c>
    </row>
    <row r="34" spans="2:4" x14ac:dyDescent="0.25">
      <c r="B34">
        <v>3</v>
      </c>
      <c r="C34" t="s">
        <v>137</v>
      </c>
      <c r="D34" t="str">
        <f t="shared" si="2"/>
        <v>INSERT INTO FCAT_HABIL(ID_PRENDA, HABIL, STATUS) VALUES(3, 'HABIL BLUSA2', 1);</v>
      </c>
    </row>
    <row r="35" spans="2:4" x14ac:dyDescent="0.25">
      <c r="B35">
        <v>3</v>
      </c>
      <c r="C35" t="s">
        <v>138</v>
      </c>
      <c r="D35" t="str">
        <f t="shared" si="2"/>
        <v>INSERT INTO FCAT_HABIL(ID_PRENDA, HABIL, STATUS) VALUES(3, 'HABIL BLUSA3', 1);</v>
      </c>
    </row>
    <row r="36" spans="2:4" x14ac:dyDescent="0.25">
      <c r="B36">
        <v>4</v>
      </c>
      <c r="C36" t="s">
        <v>139</v>
      </c>
      <c r="D36" t="str">
        <f t="shared" si="2"/>
        <v>INSERT INTO FCAT_HABIL(ID_PRENDA, HABIL, STATUS) VALUES(4, 'HABIL SHORT1', 1);</v>
      </c>
    </row>
    <row r="37" spans="2:4" x14ac:dyDescent="0.25">
      <c r="B37">
        <v>4</v>
      </c>
      <c r="C37" t="s">
        <v>140</v>
      </c>
      <c r="D37" t="str">
        <f t="shared" si="2"/>
        <v>INSERT INTO FCAT_HABIL(ID_PRENDA, HABIL, STATUS) VALUES(4, 'HABIL SHORT2', 1);</v>
      </c>
    </row>
    <row r="38" spans="2:4" x14ac:dyDescent="0.25">
      <c r="B38">
        <v>4</v>
      </c>
      <c r="C38" t="s">
        <v>141</v>
      </c>
      <c r="D38" t="str">
        <f t="shared" si="2"/>
        <v>INSERT INTO FCAT_HABIL(ID_PRENDA, HABIL, STATUS) VALUES(4, 'HABIL SHORT3', 1);</v>
      </c>
    </row>
    <row r="39" spans="2:4" x14ac:dyDescent="0.25">
      <c r="B39">
        <v>5</v>
      </c>
      <c r="C39" t="s">
        <v>142</v>
      </c>
      <c r="D39" t="str">
        <f t="shared" si="2"/>
        <v>INSERT INTO FCAT_HABIL(ID_PRENDA, HABIL, STATUS) VALUES(5, 'HABIL PLAYERA1', 1);</v>
      </c>
    </row>
    <row r="40" spans="2:4" x14ac:dyDescent="0.25">
      <c r="B40">
        <v>5</v>
      </c>
      <c r="C40" t="s">
        <v>143</v>
      </c>
      <c r="D40" t="str">
        <f t="shared" si="2"/>
        <v>INSERT INTO FCAT_HABIL(ID_PRENDA, HABIL, STATUS) VALUES(5, 'HABIL PLAYERA2', 1);</v>
      </c>
    </row>
    <row r="41" spans="2:4" x14ac:dyDescent="0.25">
      <c r="B41">
        <v>5</v>
      </c>
      <c r="C41" t="s">
        <v>144</v>
      </c>
      <c r="D41" t="str">
        <f t="shared" si="2"/>
        <v>INSERT INTO FCAT_HABIL(ID_PRENDA, HABIL, STATUS) VALUES(5, 'HABIL PLAYERA3', 1);</v>
      </c>
    </row>
    <row r="42" spans="2:4" x14ac:dyDescent="0.25">
      <c r="B42">
        <v>6</v>
      </c>
      <c r="C42" t="s">
        <v>145</v>
      </c>
      <c r="D42" t="str">
        <f t="shared" si="2"/>
        <v>INSERT INTO FCAT_HABIL(ID_PRENDA, HABIL, STATUS) VALUES(6, 'HABIL VESTIDO21', 1);</v>
      </c>
    </row>
    <row r="43" spans="2:4" x14ac:dyDescent="0.25">
      <c r="B43">
        <v>6</v>
      </c>
      <c r="C43" t="s">
        <v>146</v>
      </c>
      <c r="D43" t="str">
        <f t="shared" si="2"/>
        <v>INSERT INTO FCAT_HABIL(ID_PRENDA, HABIL, STATUS) VALUES(6, 'HABIL VESTIDO22', 1);</v>
      </c>
    </row>
    <row r="44" spans="2:4" x14ac:dyDescent="0.25">
      <c r="B44">
        <v>6</v>
      </c>
      <c r="C44" t="s">
        <v>147</v>
      </c>
      <c r="D44" t="str">
        <f t="shared" si="2"/>
        <v>INSERT INTO FCAT_HABIL(ID_PRENDA, HABIL, STATUS) VALUES(6, 'HABIL VESTIDO23', 1);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785-F52E-401F-8C50-A167BA66741B}">
  <dimension ref="B2:D28"/>
  <sheetViews>
    <sheetView workbookViewId="0">
      <selection activeCell="H27" sqref="H27"/>
    </sheetView>
  </sheetViews>
  <sheetFormatPr baseColWidth="10" defaultRowHeight="15" x14ac:dyDescent="0.25"/>
  <cols>
    <col min="2" max="2" width="9.85546875" bestFit="1" customWidth="1"/>
    <col min="4" max="4" width="65.42578125" bestFit="1" customWidth="1"/>
  </cols>
  <sheetData>
    <row r="2" spans="2:4" ht="15.75" x14ac:dyDescent="0.25">
      <c r="B2" s="10" t="s">
        <v>107</v>
      </c>
      <c r="C2" s="10" t="s">
        <v>19</v>
      </c>
    </row>
    <row r="3" spans="2:4" x14ac:dyDescent="0.25">
      <c r="B3" s="11">
        <v>1</v>
      </c>
      <c r="C3" s="11" t="s">
        <v>108</v>
      </c>
      <c r="D3" t="str">
        <f>CONCATENATE("INSERT INTO FCAT_TALLA(ID_LINEA, TALLA, STATUS) VALUES("&amp;B3&amp;", '"&amp;C3&amp;"', 1);")</f>
        <v>INSERT INTO FCAT_TALLA(ID_LINEA, TALLA, STATUS) VALUES(1, 'XCH', 1);</v>
      </c>
    </row>
    <row r="4" spans="2:4" x14ac:dyDescent="0.25">
      <c r="B4" s="11">
        <v>1</v>
      </c>
      <c r="C4" s="11" t="s">
        <v>109</v>
      </c>
      <c r="D4" t="str">
        <f t="shared" ref="D4:D28" si="0">CONCATENATE("INSERT INTO FCAT_TALLA(ID_LINEA, TALLA, STATUS) VALUES("&amp;B4&amp;", '"&amp;C4&amp;"', 1);")</f>
        <v>INSERT INTO FCAT_TALLA(ID_LINEA, TALLA, STATUS) VALUES(1, 'CH', 1);</v>
      </c>
    </row>
    <row r="5" spans="2:4" x14ac:dyDescent="0.25">
      <c r="B5" s="11">
        <v>1</v>
      </c>
      <c r="C5" s="11" t="s">
        <v>110</v>
      </c>
      <c r="D5" t="str">
        <f t="shared" si="0"/>
        <v>INSERT INTO FCAT_TALLA(ID_LINEA, TALLA, STATUS) VALUES(1, 'M', 1);</v>
      </c>
    </row>
    <row r="6" spans="2:4" x14ac:dyDescent="0.25">
      <c r="B6" s="11">
        <v>1</v>
      </c>
      <c r="C6" s="11" t="s">
        <v>111</v>
      </c>
      <c r="D6" t="str">
        <f t="shared" si="0"/>
        <v>INSERT INTO FCAT_TALLA(ID_LINEA, TALLA, STATUS) VALUES(1, 'G', 1);</v>
      </c>
    </row>
    <row r="7" spans="2:4" x14ac:dyDescent="0.25">
      <c r="B7" s="11">
        <v>1</v>
      </c>
      <c r="C7" s="11" t="s">
        <v>112</v>
      </c>
      <c r="D7" t="str">
        <f t="shared" si="0"/>
        <v>INSERT INTO FCAT_TALLA(ID_LINEA, TALLA, STATUS) VALUES(1, 'XG', 1);</v>
      </c>
    </row>
    <row r="8" spans="2:4" x14ac:dyDescent="0.25">
      <c r="B8" s="11">
        <v>1</v>
      </c>
      <c r="C8" s="11" t="s">
        <v>113</v>
      </c>
      <c r="D8" t="str">
        <f t="shared" si="0"/>
        <v>INSERT INTO FCAT_TALLA(ID_LINEA, TALLA, STATUS) VALUES(1, 'XXG', 1);</v>
      </c>
    </row>
    <row r="9" spans="2:4" x14ac:dyDescent="0.25">
      <c r="B9" s="12">
        <v>2</v>
      </c>
      <c r="C9" s="11">
        <v>5</v>
      </c>
      <c r="D9" t="str">
        <f t="shared" si="0"/>
        <v>INSERT INTO FCAT_TALLA(ID_LINEA, TALLA, STATUS) VALUES(2, '5', 1);</v>
      </c>
    </row>
    <row r="10" spans="2:4" x14ac:dyDescent="0.25">
      <c r="B10" s="12">
        <v>2</v>
      </c>
      <c r="C10" s="11">
        <v>7</v>
      </c>
      <c r="D10" t="str">
        <f t="shared" si="0"/>
        <v>INSERT INTO FCAT_TALLA(ID_LINEA, TALLA, STATUS) VALUES(2, '7', 1);</v>
      </c>
    </row>
    <row r="11" spans="2:4" x14ac:dyDescent="0.25">
      <c r="B11" s="12">
        <v>2</v>
      </c>
      <c r="C11" s="11">
        <v>9</v>
      </c>
      <c r="D11" t="str">
        <f t="shared" si="0"/>
        <v>INSERT INTO FCAT_TALLA(ID_LINEA, TALLA, STATUS) VALUES(2, '9', 1);</v>
      </c>
    </row>
    <row r="12" spans="2:4" x14ac:dyDescent="0.25">
      <c r="B12" s="12">
        <v>2</v>
      </c>
      <c r="C12" s="11">
        <v>11</v>
      </c>
      <c r="D12" t="str">
        <f t="shared" si="0"/>
        <v>INSERT INTO FCAT_TALLA(ID_LINEA, TALLA, STATUS) VALUES(2, '11', 1);</v>
      </c>
    </row>
    <row r="13" spans="2:4" x14ac:dyDescent="0.25">
      <c r="B13" s="12">
        <v>2</v>
      </c>
      <c r="C13" s="11">
        <v>13</v>
      </c>
      <c r="D13" t="str">
        <f t="shared" si="0"/>
        <v>INSERT INTO FCAT_TALLA(ID_LINEA, TALLA, STATUS) VALUES(2, '13', 1);</v>
      </c>
    </row>
    <row r="14" spans="2:4" x14ac:dyDescent="0.25">
      <c r="B14" s="12">
        <v>2</v>
      </c>
      <c r="C14" s="11">
        <v>15</v>
      </c>
      <c r="D14" t="str">
        <f t="shared" si="0"/>
        <v>INSERT INTO FCAT_TALLA(ID_LINEA, TALLA, STATUS) VALUES(2, '15', 1);</v>
      </c>
    </row>
    <row r="15" spans="2:4" x14ac:dyDescent="0.25">
      <c r="B15" s="12">
        <v>2</v>
      </c>
      <c r="C15" s="11">
        <v>17</v>
      </c>
      <c r="D15" t="str">
        <f t="shared" si="0"/>
        <v>INSERT INTO FCAT_TALLA(ID_LINEA, TALLA, STATUS) VALUES(2, '17', 1);</v>
      </c>
    </row>
    <row r="16" spans="2:4" x14ac:dyDescent="0.25">
      <c r="B16" s="12">
        <v>2</v>
      </c>
      <c r="C16" s="11">
        <v>19</v>
      </c>
      <c r="D16" t="str">
        <f t="shared" si="0"/>
        <v>INSERT INTO FCAT_TALLA(ID_LINEA, TALLA, STATUS) VALUES(2, '19', 1);</v>
      </c>
    </row>
    <row r="17" spans="2:4" x14ac:dyDescent="0.25">
      <c r="B17" s="12">
        <v>3</v>
      </c>
      <c r="C17" s="11">
        <v>4</v>
      </c>
      <c r="D17" t="str">
        <f t="shared" si="0"/>
        <v>INSERT INTO FCAT_TALLA(ID_LINEA, TALLA, STATUS) VALUES(3, '4', 1);</v>
      </c>
    </row>
    <row r="18" spans="2:4" x14ac:dyDescent="0.25">
      <c r="B18" s="12">
        <v>3</v>
      </c>
      <c r="C18" s="11">
        <v>6</v>
      </c>
      <c r="D18" t="str">
        <f t="shared" si="0"/>
        <v>INSERT INTO FCAT_TALLA(ID_LINEA, TALLA, STATUS) VALUES(3, '6', 1);</v>
      </c>
    </row>
    <row r="19" spans="2:4" x14ac:dyDescent="0.25">
      <c r="B19" s="12">
        <v>3</v>
      </c>
      <c r="C19" s="11">
        <v>8</v>
      </c>
      <c r="D19" t="str">
        <f t="shared" si="0"/>
        <v>INSERT INTO FCAT_TALLA(ID_LINEA, TALLA, STATUS) VALUES(3, '8', 1);</v>
      </c>
    </row>
    <row r="20" spans="2:4" x14ac:dyDescent="0.25">
      <c r="B20" s="12">
        <v>3</v>
      </c>
      <c r="C20" s="11">
        <v>10</v>
      </c>
      <c r="D20" t="str">
        <f t="shared" si="0"/>
        <v>INSERT INTO FCAT_TALLA(ID_LINEA, TALLA, STATUS) VALUES(3, '10', 1);</v>
      </c>
    </row>
    <row r="21" spans="2:4" x14ac:dyDescent="0.25">
      <c r="B21" s="12">
        <v>3</v>
      </c>
      <c r="C21" s="11">
        <v>12</v>
      </c>
      <c r="D21" t="str">
        <f t="shared" si="0"/>
        <v>INSERT INTO FCAT_TALLA(ID_LINEA, TALLA, STATUS) VALUES(3, '12', 1);</v>
      </c>
    </row>
    <row r="22" spans="2:4" x14ac:dyDescent="0.25">
      <c r="B22" s="12">
        <v>3</v>
      </c>
      <c r="C22" s="11">
        <v>14</v>
      </c>
      <c r="D22" t="str">
        <f t="shared" si="0"/>
        <v>INSERT INTO FCAT_TALLA(ID_LINEA, TALLA, STATUS) VALUES(3, '14', 1);</v>
      </c>
    </row>
    <row r="23" spans="2:4" x14ac:dyDescent="0.25">
      <c r="B23" s="12">
        <v>3</v>
      </c>
      <c r="C23" s="11">
        <v>16</v>
      </c>
      <c r="D23" t="str">
        <f t="shared" si="0"/>
        <v>INSERT INTO FCAT_TALLA(ID_LINEA, TALLA, STATUS) VALUES(3, '16', 1);</v>
      </c>
    </row>
    <row r="24" spans="2:4" x14ac:dyDescent="0.25">
      <c r="B24" s="12">
        <v>3</v>
      </c>
      <c r="C24" s="11">
        <v>18</v>
      </c>
      <c r="D24" t="str">
        <f t="shared" si="0"/>
        <v>INSERT INTO FCAT_TALLA(ID_LINEA, TALLA, STATUS) VALUES(3, '18', 1);</v>
      </c>
    </row>
    <row r="25" spans="2:4" x14ac:dyDescent="0.25">
      <c r="B25" s="12">
        <v>4</v>
      </c>
      <c r="C25" s="11">
        <v>36</v>
      </c>
      <c r="D25" t="str">
        <f t="shared" si="0"/>
        <v>INSERT INTO FCAT_TALLA(ID_LINEA, TALLA, STATUS) VALUES(4, '36', 1);</v>
      </c>
    </row>
    <row r="26" spans="2:4" x14ac:dyDescent="0.25">
      <c r="B26" s="12">
        <v>4</v>
      </c>
      <c r="C26" s="11">
        <v>38</v>
      </c>
      <c r="D26" t="str">
        <f t="shared" si="0"/>
        <v>INSERT INTO FCAT_TALLA(ID_LINEA, TALLA, STATUS) VALUES(4, '38', 1);</v>
      </c>
    </row>
    <row r="27" spans="2:4" x14ac:dyDescent="0.25">
      <c r="B27" s="12">
        <v>4</v>
      </c>
      <c r="C27" s="11">
        <v>40</v>
      </c>
      <c r="D27" t="str">
        <f t="shared" si="0"/>
        <v>INSERT INTO FCAT_TALLA(ID_LINEA, TALLA, STATUS) VALUES(4, '40', 1);</v>
      </c>
    </row>
    <row r="28" spans="2:4" x14ac:dyDescent="0.25">
      <c r="B28" s="12">
        <v>4</v>
      </c>
      <c r="C28" s="11">
        <v>42</v>
      </c>
      <c r="D28" t="str">
        <f t="shared" si="0"/>
        <v>INSERT INTO FCAT_TALLA(ID_LINEA, TALLA, STATUS) VALUES(4, '42',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2015-06-05T18:19:34Z</dcterms:created>
  <dcterms:modified xsi:type="dcterms:W3CDTF">2020-11-25T23:03:09Z</dcterms:modified>
</cp:coreProperties>
</file>