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15" yWindow="0" windowWidth="28275" windowHeight="15420" tabRatio="943"/>
  </bookViews>
  <sheets>
    <sheet name="LIMA METROPOLITANA" sheetId="6" r:id="rId1"/>
    <sheet name="NAC REG" sheetId="5" r:id="rId2"/>
    <sheet name="NAC REG(2)" sheetId="4" r:id="rId3"/>
    <sheet name="NAC MES" sheetId="3" r:id="rId4"/>
    <sheet name="MAT" sheetId="12" r:id="rId5"/>
    <sheet name="LIMA METROPOLITANA (2)" sheetId="13" r:id="rId6"/>
    <sheet name="NAC REG (2)" sheetId="14" r:id="rId7"/>
    <sheet name="NAG REG(2)" sheetId="15" r:id="rId8"/>
    <sheet name="NAC MES (2)" sheetId="16" r:id="rId9"/>
    <sheet name="MAT (2)" sheetId="17" r:id="rId10"/>
  </sheets>
  <definedNames>
    <definedName name="_Fill" hidden="1">#REF!</definedName>
    <definedName name="_xlnm.Print_Area" localSheetId="0">'LIMA METROPOLITANA'!$A$1:$N$34</definedName>
    <definedName name="_xlnm.Print_Area" localSheetId="5">'LIMA METROPOLITANA (2)'!$A$1:$N$18</definedName>
    <definedName name="_xlnm.Print_Area" localSheetId="3">'NAC MES'!$A$1:$N$34</definedName>
    <definedName name="_xlnm.Print_Area" localSheetId="8">'NAC MES (2)'!$A$1:$N$18</definedName>
    <definedName name="_xlnm.Print_Area" localSheetId="1">'NAC REG'!$A$1:$L$33</definedName>
    <definedName name="_xlnm.Print_Area" localSheetId="6">'NAC REG (2)'!$A$1:$M$17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6" l="1"/>
  <c r="N9" i="6"/>
  <c r="N12" i="6"/>
  <c r="N18" i="6"/>
  <c r="C23" i="6"/>
  <c r="N23" i="6" s="1"/>
  <c r="G23" i="6"/>
  <c r="G22" i="6"/>
  <c r="I23" i="6"/>
  <c r="I22" i="6" s="1"/>
  <c r="J23" i="6"/>
  <c r="J22" i="6"/>
  <c r="M23" i="6"/>
  <c r="M22" i="6"/>
  <c r="E23" i="6"/>
  <c r="E22" i="6"/>
  <c r="N31" i="6"/>
  <c r="B23" i="6"/>
  <c r="B22" i="6"/>
  <c r="K23" i="6"/>
  <c r="K22" i="6"/>
  <c r="L23" i="6"/>
  <c r="L22" i="6"/>
  <c r="H23" i="6"/>
  <c r="H22" i="6" s="1"/>
  <c r="N15" i="6"/>
  <c r="N32" i="3"/>
  <c r="N30" i="3"/>
  <c r="H23" i="3"/>
  <c r="H22" i="3"/>
  <c r="N28" i="3"/>
  <c r="N12" i="3"/>
  <c r="B23" i="4"/>
  <c r="B22" i="4" s="1"/>
  <c r="N25" i="3"/>
  <c r="G23" i="4"/>
  <c r="G22" i="4"/>
  <c r="L23" i="3"/>
  <c r="L22" i="3"/>
  <c r="H23" i="4"/>
  <c r="H22" i="4" s="1"/>
  <c r="J23" i="3"/>
  <c r="J22" i="3"/>
  <c r="I23" i="3"/>
  <c r="I22" i="3"/>
  <c r="I23" i="4"/>
  <c r="I22" i="4"/>
  <c r="E23" i="4"/>
  <c r="E22" i="4" s="1"/>
  <c r="N23" i="4"/>
  <c r="N22" i="4"/>
  <c r="K23" i="3"/>
  <c r="K22" i="3"/>
  <c r="N18" i="3"/>
  <c r="D23" i="4"/>
  <c r="D22" i="4"/>
  <c r="K23" i="4"/>
  <c r="K22" i="4" s="1"/>
  <c r="F23" i="4"/>
  <c r="F22" i="4"/>
  <c r="M23" i="3"/>
  <c r="M22" i="3"/>
  <c r="N10" i="3"/>
  <c r="C23" i="4"/>
  <c r="C22" i="4" s="1"/>
  <c r="F23" i="3"/>
  <c r="F22" i="3"/>
  <c r="N9" i="3"/>
  <c r="J23" i="4"/>
  <c r="J22" i="4"/>
  <c r="E23" i="3"/>
  <c r="E22" i="3"/>
  <c r="N19" i="3"/>
  <c r="M9" i="5"/>
  <c r="O9" i="4"/>
  <c r="N29" i="3"/>
  <c r="M23" i="4"/>
  <c r="M22" i="4"/>
  <c r="N26" i="3"/>
  <c r="C23" i="3"/>
  <c r="C22" i="3" s="1"/>
  <c r="N31" i="3"/>
  <c r="N20" i="3"/>
  <c r="D23" i="3"/>
  <c r="D22" i="3"/>
  <c r="G23" i="3"/>
  <c r="G22" i="3"/>
  <c r="B23" i="3"/>
  <c r="B22" i="3" s="1"/>
  <c r="N24" i="3"/>
  <c r="N13" i="3"/>
  <c r="N21" i="3"/>
  <c r="L23" i="4"/>
  <c r="L22" i="4"/>
  <c r="N28" i="6"/>
  <c r="N30" i="6"/>
  <c r="N29" i="6"/>
  <c r="N16" i="6"/>
  <c r="N13" i="6"/>
  <c r="F23" i="6"/>
  <c r="F22" i="6"/>
  <c r="N24" i="6"/>
  <c r="N21" i="6"/>
  <c r="N20" i="6"/>
  <c r="N19" i="6"/>
  <c r="N25" i="6"/>
  <c r="D23" i="6"/>
  <c r="D22" i="6"/>
  <c r="N26" i="6"/>
  <c r="N10" i="6"/>
  <c r="N9" i="13"/>
  <c r="N10" i="13"/>
  <c r="N12" i="13"/>
  <c r="N13" i="13"/>
  <c r="N14" i="13"/>
  <c r="N15" i="13"/>
  <c r="N16" i="13"/>
  <c r="N15" i="16"/>
  <c r="N10" i="14"/>
  <c r="P9" i="15"/>
  <c r="N16" i="16"/>
  <c r="N12" i="14"/>
  <c r="P11" i="15"/>
  <c r="N13" i="14"/>
  <c r="P12" i="15"/>
  <c r="N14" i="14"/>
  <c r="P13" i="15"/>
  <c r="N9" i="16"/>
  <c r="N10" i="16"/>
  <c r="N15" i="14"/>
  <c r="P14" i="15"/>
  <c r="N12" i="16"/>
  <c r="N13" i="16"/>
  <c r="N9" i="14"/>
  <c r="P8" i="15"/>
  <c r="N16" i="14"/>
  <c r="P15" i="15"/>
  <c r="N14" i="16"/>
  <c r="N15" i="3"/>
  <c r="N16" i="3"/>
  <c r="M13" i="5"/>
  <c r="O13" i="4" s="1"/>
  <c r="L23" i="5"/>
  <c r="L22" i="5"/>
  <c r="K23" i="5"/>
  <c r="K22" i="5"/>
  <c r="M16" i="5"/>
  <c r="O16" i="4"/>
  <c r="M30" i="5"/>
  <c r="O30" i="4" s="1"/>
  <c r="M18" i="5"/>
  <c r="O18" i="4"/>
  <c r="M28" i="5"/>
  <c r="O28" i="4"/>
  <c r="M26" i="5"/>
  <c r="O26" i="4"/>
  <c r="M21" i="5"/>
  <c r="O21" i="4" s="1"/>
  <c r="I23" i="5"/>
  <c r="I22" i="5"/>
  <c r="H23" i="5"/>
  <c r="H22" i="5"/>
  <c r="M12" i="5"/>
  <c r="O12" i="4"/>
  <c r="M15" i="5"/>
  <c r="O15" i="4" s="1"/>
  <c r="M31" i="5"/>
  <c r="O31" i="4"/>
  <c r="E23" i="5"/>
  <c r="E22" i="5"/>
  <c r="M20" i="5"/>
  <c r="O20" i="4"/>
  <c r="M10" i="5"/>
  <c r="O10" i="4" s="1"/>
  <c r="M29" i="5"/>
  <c r="O29" i="4"/>
  <c r="C23" i="5"/>
  <c r="C22" i="5"/>
  <c r="F23" i="5"/>
  <c r="F22" i="5"/>
  <c r="B23" i="5"/>
  <c r="B22" i="5" s="1"/>
  <c r="M22" i="5" s="1"/>
  <c r="O22" i="4" s="1"/>
  <c r="M24" i="5"/>
  <c r="O24" i="4"/>
  <c r="D23" i="5"/>
  <c r="D22" i="5"/>
  <c r="M25" i="5"/>
  <c r="O25" i="4"/>
  <c r="J23" i="5"/>
  <c r="J22" i="5"/>
  <c r="M19" i="5"/>
  <c r="O19" i="4"/>
  <c r="G23" i="5"/>
  <c r="G22" i="5"/>
  <c r="M32" i="5"/>
  <c r="O32" i="4"/>
  <c r="N22" i="3" l="1"/>
  <c r="M23" i="5"/>
  <c r="O23" i="4" s="1"/>
  <c r="N23" i="3"/>
  <c r="C22" i="6"/>
  <c r="N22" i="6" s="1"/>
</calcChain>
</file>

<file path=xl/sharedStrings.xml><?xml version="1.0" encoding="utf-8"?>
<sst xmlns="http://schemas.openxmlformats.org/spreadsheetml/2006/main" count="522" uniqueCount="235">
  <si>
    <t>TOTAL</t>
  </si>
  <si>
    <t xml:space="preserve"> I- ÓRDENES DE INSPECCIÓN DE PROCEDENCIA EXTERNA</t>
  </si>
  <si>
    <t>- Órdenes de Inspecciones Cerradas</t>
  </si>
  <si>
    <t xml:space="preserve"> II- ÓRDENES DE INSPECCIÓN DE PROCEDENCIA INTERNA</t>
  </si>
  <si>
    <t>- Accidentes de Trabajo</t>
  </si>
  <si>
    <t>- Incidentes Peligrosos</t>
  </si>
  <si>
    <t>- Hombres</t>
  </si>
  <si>
    <t>- Mujeres</t>
  </si>
  <si>
    <t>- Menores</t>
  </si>
  <si>
    <t>- Discapacitados</t>
  </si>
  <si>
    <t>- Extranjeros</t>
  </si>
  <si>
    <t>JULIO</t>
  </si>
  <si>
    <t>AGOSTO</t>
  </si>
  <si>
    <t>SETIEMBRE</t>
  </si>
  <si>
    <t>OCTUBRE</t>
  </si>
  <si>
    <t>NOVIEMBRE</t>
  </si>
  <si>
    <t>DICIEMBRE</t>
  </si>
  <si>
    <t xml:space="preserve"> III- ACTUACIONES INSPECTIVAS (Medios de Investigaciòn)</t>
  </si>
  <si>
    <t xml:space="preserve">- Visitas Inspectivas </t>
  </si>
  <si>
    <t>- Comparecencia</t>
  </si>
  <si>
    <t>- Enfermedades Ocupacionales</t>
  </si>
  <si>
    <t>- Accidentes Mortales</t>
  </si>
  <si>
    <t xml:space="preserve">     - Por Incumplimiento de Normas Sociolaborales o de Seguridad y Salud</t>
  </si>
  <si>
    <t xml:space="preserve">      - Por Obstrucción a la Labor Inspectiva</t>
  </si>
  <si>
    <t>CUSCO</t>
  </si>
  <si>
    <t>MADRE DE DIOS</t>
  </si>
  <si>
    <t>PUNO</t>
  </si>
  <si>
    <t>MOQUEGUA</t>
  </si>
  <si>
    <t>TACNA</t>
  </si>
  <si>
    <t>ICA</t>
  </si>
  <si>
    <t>AYACUCHO</t>
  </si>
  <si>
    <t>AREQUIPA</t>
  </si>
  <si>
    <t>UCAYALI</t>
  </si>
  <si>
    <t>LAMBAYEQUE</t>
  </si>
  <si>
    <t>CAJAMARCA</t>
  </si>
  <si>
    <t>LA LIBERTAD</t>
  </si>
  <si>
    <t>PIURA</t>
  </si>
  <si>
    <t>TUMBES</t>
  </si>
  <si>
    <t>ANCASH</t>
  </si>
  <si>
    <t>LORETO</t>
  </si>
  <si>
    <t>PASCO</t>
  </si>
  <si>
    <t>CALLAO</t>
  </si>
  <si>
    <t>LIMA</t>
  </si>
  <si>
    <t>ÓRDENES DE INSPECCIÓN POR MESES, SEGÚN ACCIONES</t>
  </si>
  <si>
    <t>ACCIONES
ÓRDENES DE INSPECCIÓN</t>
  </si>
  <si>
    <t>a) ACTAS DE INFRACCIÓN</t>
  </si>
  <si>
    <t>b) INFORMES DE ACTUACIONES INSPECTIVAS</t>
  </si>
  <si>
    <t xml:space="preserve"> -Por Obstrucción a la Labor Inspectiva</t>
  </si>
  <si>
    <t>-Por Incumplimiento de Normas Sociolaborales o de Seguridad y Salud</t>
  </si>
  <si>
    <t>ÓRDENES DE INSPECCIÓN POR DIRECCIONES REGIONALES, SEGÚN ACCIONES</t>
  </si>
  <si>
    <t>DIRECCIONES REGIONALES</t>
  </si>
  <si>
    <t>SUB
TOTAL</t>
  </si>
  <si>
    <t>APURÍMAC</t>
  </si>
  <si>
    <t>HUÁNUCO</t>
  </si>
  <si>
    <t>JUNÍN</t>
  </si>
  <si>
    <t>…Conclusión</t>
  </si>
  <si>
    <t>SAN MARTÍN</t>
  </si>
  <si>
    <t>TRABAJO</t>
  </si>
  <si>
    <t>SEGURIDAD Y SALUD EN EL TRABAJO</t>
  </si>
  <si>
    <t>TRABAJO ADOLESCENTE - INFANTIL</t>
  </si>
  <si>
    <t>EMPLEO</t>
  </si>
  <si>
    <t>- Por Obstrucción a la Labor Inspectiva</t>
  </si>
  <si>
    <t>- Por Incumplimiento de Normas Sociolaborales o de Seguridad y Salud</t>
  </si>
  <si>
    <t>- Órdenes Generadas</t>
  </si>
  <si>
    <t xml:space="preserve"> IV- ÓRDENES DE INSPECIÓN POR SINIESTROS </t>
  </si>
  <si>
    <t>ENERO</t>
  </si>
  <si>
    <t>FEBRERO</t>
  </si>
  <si>
    <t>MARZO</t>
  </si>
  <si>
    <t>ABRIL</t>
  </si>
  <si>
    <t>MAYO</t>
  </si>
  <si>
    <t>JUNIO</t>
  </si>
  <si>
    <t>MESES</t>
  </si>
  <si>
    <t>LIMA METROPOLITANA</t>
  </si>
  <si>
    <t>PERÚ</t>
  </si>
  <si>
    <t xml:space="preserve"> </t>
  </si>
  <si>
    <t xml:space="preserve"> V- RESULTADO DE ACTUACIONES INSPECTIVAS   (a+b)</t>
  </si>
  <si>
    <t xml:space="preserve"> VI- TRABAJADORES AFECTADOS</t>
  </si>
  <si>
    <t>MATERIAS INSPECCIONADAS POR MESES, SEGÚN MATERIA</t>
  </si>
  <si>
    <t>MATERIA</t>
  </si>
  <si>
    <t>Planillas o registros que la sustituyan</t>
  </si>
  <si>
    <t>Alta, modificacion y baja en el T-Registro</t>
  </si>
  <si>
    <t>Entrega de Boletas de pago al trabajador y sus formalidades</t>
  </si>
  <si>
    <t>Formalidades de la planilla</t>
  </si>
  <si>
    <t>Registro trabajadores y otros en la Planilla</t>
  </si>
  <si>
    <t>Contratos de Trabajo</t>
  </si>
  <si>
    <t>Cierre no autorizado o abandono del centro de trabajo</t>
  </si>
  <si>
    <t>Condiciones de trabajo</t>
  </si>
  <si>
    <t>Elementos del contrato de trabajo</t>
  </si>
  <si>
    <t>Extinción del contrato</t>
  </si>
  <si>
    <t>Formalidades</t>
  </si>
  <si>
    <t>Modificación unilateral del contrato y de las condiciones de trabajo</t>
  </si>
  <si>
    <t>Primacia de la realidad</t>
  </si>
  <si>
    <t>Suspensión del contrato</t>
  </si>
  <si>
    <t>Relaciones Colectivas</t>
  </si>
  <si>
    <t>Convenios colectivos</t>
  </si>
  <si>
    <t>Huelga</t>
  </si>
  <si>
    <t>Libertad sindical (Licencia Sindical, Cuota Sindical, entre otros)</t>
  </si>
  <si>
    <t>Discriminacion en el Trabajo</t>
  </si>
  <si>
    <t>Cuadro de categorías y funciones y/o Política Salarial</t>
  </si>
  <si>
    <t>En la Remuneración</t>
  </si>
  <si>
    <t>Otras discriminaciones</t>
  </si>
  <si>
    <t>Por discapacidad</t>
  </si>
  <si>
    <t>Por filiación sindical</t>
  </si>
  <si>
    <t>Por razon de sexo-género</t>
  </si>
  <si>
    <t>Por VIH/SIDA</t>
  </si>
  <si>
    <t>Trabajo forzoso</t>
  </si>
  <si>
    <t>Verificación de Hechos</t>
  </si>
  <si>
    <t>Paralizaciones</t>
  </si>
  <si>
    <t>Verificación del despido arbitrario</t>
  </si>
  <si>
    <t>Gestion interna de seguridad y salud en el trabajo</t>
  </si>
  <si>
    <t>Comité (o Supervisor) de Seguridad y Salud en el Trabajo</t>
  </si>
  <si>
    <t>Libro Autorizado de servicio de equipos a presión</t>
  </si>
  <si>
    <t>Libro de Actas de Comité de Seguridad y Salud en el Trabajo</t>
  </si>
  <si>
    <t>Plan de seguridad y salud en el Trabajo</t>
  </si>
  <si>
    <t>Registro de Accidente de Trabajo e incidentes</t>
  </si>
  <si>
    <t>Registro de Empresas de alto riesgo</t>
  </si>
  <si>
    <t>Registro de enfermedades ocupacionales</t>
  </si>
  <si>
    <t>Registro de equipos de seguridad o emergencia</t>
  </si>
  <si>
    <t>Registro de exámenes médicos ocupacionales</t>
  </si>
  <si>
    <t>Registro de inducción, capacitación, entrenamiento y simulacros de emergencia</t>
  </si>
  <si>
    <t>Registro de inspecciones internas de seguridad y salud en el trabajo</t>
  </si>
  <si>
    <t>Registro de monitoreo de agentes físicos, químicos, biológicos y factores de riesgo disergonomicos</t>
  </si>
  <si>
    <t>Registros SST</t>
  </si>
  <si>
    <t>Reglamento interno de seguridad y salud en el trabajo</t>
  </si>
  <si>
    <t>Seguro complementario de trabajo de riesgo</t>
  </si>
  <si>
    <t>Cobertura en invalidez - sepelio</t>
  </si>
  <si>
    <t>Cobertura en salud</t>
  </si>
  <si>
    <t>Autorización para el trabajo dependiente</t>
  </si>
  <si>
    <t>Prevención y erradicación del trabajo infantil</t>
  </si>
  <si>
    <t>Trabajo de adolescentes menores de 14 años (12 a 13 años de edad)</t>
  </si>
  <si>
    <t>Prevención de riesgos</t>
  </si>
  <si>
    <t>Trabajo de adolescentes menores de 18 años (14 a 17 años de edad)</t>
  </si>
  <si>
    <t>Trabajo infantil (05 a 11 años de edad) - prohibido</t>
  </si>
  <si>
    <t>Materia Laboral</t>
  </si>
  <si>
    <t>Materia SST</t>
  </si>
  <si>
    <t>Trabajos peligrosos para las y los adolescentes (Decreto Supremo N° 003-2010-MIMDES)</t>
  </si>
  <si>
    <t>Peores formas de trabajo infantil (Art. 3° del Convenio 182 de la OIT)</t>
  </si>
  <si>
    <t>Capacitación</t>
  </si>
  <si>
    <t>Capacitación Laboral Juvenil</t>
  </si>
  <si>
    <t>Certificado oportuno y con requisitos</t>
  </si>
  <si>
    <t>Horario, jornada y tiempo de trabajo aplicable a las modalidades formativas</t>
  </si>
  <si>
    <t>Pago y disfrute de la subvención y beneficios de las modalidades formativas</t>
  </si>
  <si>
    <t>Practica Profesional</t>
  </si>
  <si>
    <t>Subvención Económica</t>
  </si>
  <si>
    <t>Empresas de Intermediación Laboral</t>
  </si>
  <si>
    <t>Carta Fianza</t>
  </si>
  <si>
    <t>Comunicar o presentar ante la AAT Información y documentación relacionada con el ejercicio de sus actividades como empresa de intermediación laboral</t>
  </si>
  <si>
    <t>Comunicar o presentar ante la autoridad administrativa de trabajo competente los contratos suscritos con los trabajadores destacados a la empresa usuaria</t>
  </si>
  <si>
    <t>Contratos de locación de servicios con la usuaria</t>
  </si>
  <si>
    <t>Contratos por escrito con los trabajadores destacados a la empresa usuaria</t>
  </si>
  <si>
    <t>Desnaturalización</t>
  </si>
  <si>
    <t>Garantía de cumplimiento de las obligaciones laborales y de la seguridad social de los trabajadores destacados a la empresa usuaria</t>
  </si>
  <si>
    <t>Información o documentación falsa relacionada con el ejercicio de sus actividades como empresa o entidad de intermediación laboral</t>
  </si>
  <si>
    <t>Inscripción (RENEIIL)</t>
  </si>
  <si>
    <t>Intermediación laboral prohibida</t>
  </si>
  <si>
    <t>Intermediación laboral sin registro o sin registro vigente, en ámbitos en los que no se solicitó el registro o en supuestos prohibidos</t>
  </si>
  <si>
    <t>No registrar ante la autoridad administrativa de trabajo competente los contratos suscritos con las empresas usuarias</t>
  </si>
  <si>
    <t>Prestación exclusiva de los servicios de intermediación laboral</t>
  </si>
  <si>
    <t>Registro fraudulento como empresa o entidad de intermediación laboral</t>
  </si>
  <si>
    <t>Servicios Complementarios(Registro y Autorización)</t>
  </si>
  <si>
    <t>Servicios Especializados(Registro y Autorización)</t>
  </si>
  <si>
    <t>Servicios Temporales(Registro y Autorización)</t>
  </si>
  <si>
    <t>Empresas de Tercerización Laboral</t>
  </si>
  <si>
    <t>Deber de información</t>
  </si>
  <si>
    <t>Registro como empresa de tercerización</t>
  </si>
  <si>
    <t>ÓRDENES DE ORIENTACIÓN POR MESES, SEGÚN ACCIONES</t>
  </si>
  <si>
    <t>ACCIONES
ÓRDENES DE ORIENTACIÓN</t>
  </si>
  <si>
    <t>OCTRUBRE</t>
  </si>
  <si>
    <t xml:space="preserve"> I- ÓRDENES DE INSPECCIÓN DE PROCEDENCIA INTERNA</t>
  </si>
  <si>
    <t>- Órdenes de Orientación Cerradas</t>
  </si>
  <si>
    <t xml:space="preserve"> II- TRABAJADORES ORIENTADOS</t>
  </si>
  <si>
    <t>ÓRDENES DE ORIENTACIÓN POR DIRECCIONES REGIONALES, SEGÚN ACCIONES</t>
  </si>
  <si>
    <t xml:space="preserve">Entrega de Boletas de pago al trabajador y sus formalidades </t>
  </si>
  <si>
    <t>Extinción del contrato - Colectivas</t>
  </si>
  <si>
    <t>Extinción del contrato - Individual (otras causas establecidas en Ley)</t>
  </si>
  <si>
    <t>Libertad sindical (Licencia Sindical, Cuota Sindical, entre otros) - Constitución de Sindicatos</t>
  </si>
  <si>
    <t>Libertad sindical (Licencia Sindical, Cuota Sindical, entre otros) - Otros (no entrega de información de la empresa en proceso de negociación colectiva, cuotas sindicales, no recibir pliego de reclamos, afiliación, desafiliación, entre otros)</t>
  </si>
  <si>
    <t>Libertad sindical (Licencia Sindical, Cuota Sindical, entre otros) - Transgresión a las garantías reconocidas a los trabajadores de sindicatos en formación</t>
  </si>
  <si>
    <t xml:space="preserve">Convenios colectivos </t>
  </si>
  <si>
    <t xml:space="preserve">Huelga </t>
  </si>
  <si>
    <t xml:space="preserve">Comité (o Supervisor) de Seguridad y Salud en el Trabajo </t>
  </si>
  <si>
    <t xml:space="preserve">Estadísticas de seguridad y salud en el trabajo </t>
  </si>
  <si>
    <t xml:space="preserve">Libro Autorizado de servicio de equipos a presión </t>
  </si>
  <si>
    <t xml:space="preserve">Libro de Actas de Comité de Seguridad y Salud en el Trabajo  </t>
  </si>
  <si>
    <t xml:space="preserve">Notificación o aviso de accidente de trabajo mortal o incidente peligroso </t>
  </si>
  <si>
    <t xml:space="preserve">Notificación o aviso de los accidentes de trabajo y enfermedades ocupacionales por parte del centro medico </t>
  </si>
  <si>
    <t xml:space="preserve">Plan de seguridad y salud en el Trabajo </t>
  </si>
  <si>
    <t xml:space="preserve">Registro de Accidente de Trabajo e incidentes </t>
  </si>
  <si>
    <t xml:space="preserve">Registro de Empresas de alto riesgo </t>
  </si>
  <si>
    <t xml:space="preserve">Registro de enfermedades ocupacionales </t>
  </si>
  <si>
    <t xml:space="preserve">Registro de equipos de seguridad o emergencia </t>
  </si>
  <si>
    <t xml:space="preserve">Registro de exámenes médicos ocupacionales  </t>
  </si>
  <si>
    <t xml:space="preserve">Registro de inducción, capacitación, entrenamiento y simulacros de emergencia </t>
  </si>
  <si>
    <t xml:space="preserve">Registro de inspecciones internas de seguridad y salud en el trabajo </t>
  </si>
  <si>
    <t xml:space="preserve">Registro de monitoreo de agentes físicos, químicos, biológicos y factores de riesgo disergonomicos </t>
  </si>
  <si>
    <t xml:space="preserve">Registros SST </t>
  </si>
  <si>
    <t xml:space="preserve">Reglamento interno de seguridad y salud en el trabajo </t>
  </si>
  <si>
    <t xml:space="preserve">Cobertura en invalidez - sepelio </t>
  </si>
  <si>
    <t xml:space="preserve">Cobertura en salud </t>
  </si>
  <si>
    <t xml:space="preserve">Incluye Todas </t>
  </si>
  <si>
    <t xml:space="preserve">Prevención y erradicación del trabajo infantil </t>
  </si>
  <si>
    <t xml:space="preserve">Prevención de riesgos </t>
  </si>
  <si>
    <t xml:space="preserve">Materia Laboral </t>
  </si>
  <si>
    <t xml:space="preserve">Materia SST </t>
  </si>
  <si>
    <t xml:space="preserve">Capacitación Laboral Juvenil </t>
  </si>
  <si>
    <t xml:space="preserve">Facilidades al beneficiario de las modalidades formativas para su afiliación a un sistema pensionario </t>
  </si>
  <si>
    <t xml:space="preserve">Pasantía en la Empresa </t>
  </si>
  <si>
    <t xml:space="preserve">Practica Profesional </t>
  </si>
  <si>
    <t xml:space="preserve">Carta Fianza </t>
  </si>
  <si>
    <t xml:space="preserve">Comunicar o presentar ante la AAT Información y documentación relacionada con el ejercicio de sus actividades como empresa de intermediación laboral </t>
  </si>
  <si>
    <t xml:space="preserve">Comunicar o presentar ante la autoridad administrativa de trabajo competente los contratos suscritos con los trabajadores destacados a la empresa usuaria </t>
  </si>
  <si>
    <t xml:space="preserve">Contratos de locación de servicios con la usuaria  </t>
  </si>
  <si>
    <t xml:space="preserve">Contratos por escrito con los trabajadores destacados a la empresa usuaria </t>
  </si>
  <si>
    <t xml:space="preserve">Desnaturalización </t>
  </si>
  <si>
    <t xml:space="preserve">Garantía de cumplimiento de las obligaciones laborales y de la seguridad social de los trabajadores destacados a la empresa usuaria </t>
  </si>
  <si>
    <t xml:space="preserve">Información o documentación falsa relacionada con el ejercicio de sus actividades como empresa o entidad de intermediación laboral </t>
  </si>
  <si>
    <t xml:space="preserve">Inscripción (RENEIIL) </t>
  </si>
  <si>
    <t xml:space="preserve">Intermediación laboral prohibida </t>
  </si>
  <si>
    <t xml:space="preserve">Intermediación laboral sin registro o sin registro vigente, en ámbitos en los que no se solicitó el registro o en supuestos prohibidos </t>
  </si>
  <si>
    <t xml:space="preserve">No registrar ante la autoridad administrativa de trabajo competente los contratos suscritos con las empresas usuarias </t>
  </si>
  <si>
    <t xml:space="preserve">Prestación exclusiva de los servicios de intermediación laboral </t>
  </si>
  <si>
    <t xml:space="preserve">Servicios Complementarios(Registro y Autorización) </t>
  </si>
  <si>
    <t xml:space="preserve">Servicios Temporales(Registro y Autorización) </t>
  </si>
  <si>
    <t>MATERIAS ORIENTADAS POR MESES, SEGÚN MATERIA</t>
  </si>
  <si>
    <t>CUADRO Nº 124</t>
  </si>
  <si>
    <t>CUADRO Nº 125</t>
  </si>
  <si>
    <t>CUADRO Nº 126</t>
  </si>
  <si>
    <t>CUADRO Nº 127</t>
  </si>
  <si>
    <t>CUADRO Nº 128</t>
  </si>
  <si>
    <t>CUADRO Nº 129</t>
  </si>
  <si>
    <t>CUADRO Nº 130</t>
  </si>
  <si>
    <t>CUADRO Nº 131</t>
  </si>
  <si>
    <t>Continúa...</t>
  </si>
  <si>
    <t>ELABORADO :   OGETIC / OFICINA DE ESTADÍSTICA</t>
  </si>
  <si>
    <t>FUENTE :  MINISTERIO DE TRABAJO Y PROMOCIÓN DEL EMPLEO - SISTEMA INFORMÁTICO DE INSPECCION DEL TRABAJO - SIIT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</si>
</sst>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43" formatCode="_ * #,##0.00_ ;_ * \-#,##0.00_ ;_ * &quot;-&quot;??_ ;_ @_ "/>
    <numFmt numFmtId="164" formatCode="_ * #,##0___ ;_ * \-#,##0___ ;_ * &quot;-&quot;___ ;_ @_ "/>
    <numFmt numFmtId="165" formatCode="_ * #,##0_ ;_ * \-#,##0_ ;_ * &quot;-&quot;\ ;_ @_ "/>
    <numFmt numFmtId="166" formatCode="_ * #,##0_____ ;_ * \-#,##0_ ;_ * &quot;-&quot;??_ ;_ @_ "/>
  </numFmts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sz val="10"/>
      <name val="Arial"/>
    </font>
    <font>
      <b/>
      <sz val="22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theme="4" tint="0.79998168889431442"/>
      </patternFill>
    </fill>
  </fills>
  <borders count="2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 tint="-0.14993743705557422"/>
      </left>
      <right style="medium">
        <color theme="0" tint="-0.14996795556505021"/>
      </right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6795556505021"/>
      </right>
      <top style="medium">
        <color theme="0" tint="-0.14993743705557422"/>
      </top>
      <bottom/>
      <diagonal/>
    </border>
    <border>
      <left style="medium">
        <color theme="0" tint="-0.14996795556505021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 style="medium">
        <color theme="0" tint="-0.14990691854609822"/>
      </left>
      <right style="medium">
        <color theme="0" tint="-0.14993743705557422"/>
      </right>
      <top style="medium">
        <color theme="0" tint="-0.14990691854609822"/>
      </top>
      <bottom/>
      <diagonal/>
    </border>
    <border>
      <left style="medium">
        <color theme="0" tint="-0.14990691854609822"/>
      </left>
      <right style="medium">
        <color theme="0" tint="-0.14993743705557422"/>
      </right>
      <top/>
      <bottom/>
      <diagonal/>
    </border>
    <border>
      <left style="medium">
        <color theme="0" tint="-0.14990691854609822"/>
      </left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2" fillId="0" borderId="0" xfId="0" applyFont="1" applyAlignment="1"/>
    <xf numFmtId="165" fontId="4" fillId="0" borderId="0" xfId="1" applyNumberFormat="1" applyFont="1" applyAlignment="1">
      <alignment horizontal="left"/>
    </xf>
    <xf numFmtId="164" fontId="0" fillId="0" borderId="0" xfId="0" applyNumberFormat="1" applyBorder="1" applyAlignment="1">
      <alignment vertical="center"/>
    </xf>
    <xf numFmtId="41" fontId="1" fillId="0" borderId="0" xfId="1" applyNumberFormat="1" applyFont="1" applyFill="1" applyBorder="1"/>
    <xf numFmtId="0" fontId="1" fillId="0" borderId="0" xfId="0" applyFont="1" applyFill="1"/>
    <xf numFmtId="0" fontId="1" fillId="0" borderId="0" xfId="0" applyFont="1" applyFill="1" applyBorder="1"/>
    <xf numFmtId="41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vertical="center"/>
    </xf>
    <xf numFmtId="41" fontId="1" fillId="0" borderId="0" xfId="0" applyNumberFormat="1" applyFont="1" applyFill="1" applyBorder="1"/>
    <xf numFmtId="165" fontId="1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4" fontId="1" fillId="0" borderId="0" xfId="0" applyNumberFormat="1" applyFont="1"/>
    <xf numFmtId="41" fontId="3" fillId="2" borderId="0" xfId="2" applyFont="1" applyFill="1"/>
    <xf numFmtId="164" fontId="5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10" fillId="0" borderId="0" xfId="0" applyFont="1"/>
    <xf numFmtId="41" fontId="0" fillId="0" borderId="0" xfId="0" applyNumberFormat="1" applyBorder="1" applyAlignment="1">
      <alignment horizontal="right" vertical="center"/>
    </xf>
    <xf numFmtId="3" fontId="7" fillId="2" borderId="0" xfId="0" applyNumberFormat="1" applyFont="1" applyFill="1" applyAlignment="1">
      <alignment vertical="center"/>
    </xf>
    <xf numFmtId="3" fontId="7" fillId="2" borderId="0" xfId="0" applyNumberFormat="1" applyFont="1" applyFill="1" applyAlignment="1"/>
    <xf numFmtId="164" fontId="10" fillId="0" borderId="0" xfId="3" applyNumberFormat="1" applyFont="1" applyBorder="1" applyAlignment="1">
      <alignment vertical="center"/>
    </xf>
    <xf numFmtId="0" fontId="11" fillId="0" borderId="0" xfId="0" quotePrefix="1" applyFont="1" applyAlignment="1">
      <alignment textRotation="180"/>
    </xf>
    <xf numFmtId="3" fontId="3" fillId="2" borderId="0" xfId="0" applyNumberFormat="1" applyFont="1" applyFill="1" applyAlignment="1">
      <alignment vertical="center"/>
    </xf>
    <xf numFmtId="0" fontId="3" fillId="0" borderId="0" xfId="0" applyFont="1"/>
    <xf numFmtId="164" fontId="10" fillId="0" borderId="0" xfId="0" applyNumberFormat="1" applyFont="1"/>
    <xf numFmtId="0" fontId="10" fillId="0" borderId="0" xfId="0" applyFont="1" applyBorder="1"/>
    <xf numFmtId="0" fontId="6" fillId="0" borderId="0" xfId="0" applyFont="1"/>
    <xf numFmtId="0" fontId="4" fillId="0" borderId="0" xfId="0" quotePrefix="1" applyFont="1" applyAlignment="1">
      <alignment textRotation="180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12" fillId="0" borderId="0" xfId="1" applyNumberFormat="1" applyFont="1" applyBorder="1" applyAlignment="1">
      <alignment vertical="center"/>
    </xf>
    <xf numFmtId="166" fontId="0" fillId="0" borderId="0" xfId="1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12" fillId="0" borderId="0" xfId="0" applyNumberFormat="1" applyFont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5" fillId="4" borderId="0" xfId="0" quotePrefix="1" applyFont="1" applyFill="1" applyBorder="1" applyAlignment="1">
      <alignment horizontal="left" vertical="center" indent="2"/>
    </xf>
    <xf numFmtId="0" fontId="1" fillId="4" borderId="0" xfId="0" quotePrefix="1" applyFont="1" applyFill="1" applyBorder="1" applyAlignment="1">
      <alignment horizontal="left" vertical="center" indent="2"/>
    </xf>
    <xf numFmtId="0" fontId="3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left" vertical="center" indent="1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164" fontId="1" fillId="0" borderId="3" xfId="1" applyNumberFormat="1" applyFont="1" applyBorder="1" applyAlignment="1">
      <alignment vertical="center"/>
    </xf>
    <xf numFmtId="164" fontId="1" fillId="0" borderId="4" xfId="1" applyNumberFormat="1" applyFon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1" fillId="0" borderId="11" xfId="1" applyNumberFormat="1" applyFont="1" applyBorder="1" applyAlignment="1">
      <alignment vertical="center"/>
    </xf>
    <xf numFmtId="164" fontId="1" fillId="0" borderId="12" xfId="1" applyNumberFormat="1" applyFont="1" applyBorder="1" applyAlignment="1">
      <alignment vertical="center"/>
    </xf>
    <xf numFmtId="164" fontId="1" fillId="0" borderId="13" xfId="1" applyNumberFormat="1" applyFont="1" applyBorder="1" applyAlignment="1">
      <alignment vertical="center"/>
    </xf>
    <xf numFmtId="0" fontId="3" fillId="4" borderId="0" xfId="0" applyFont="1" applyFill="1" applyBorder="1" applyAlignment="1">
      <alignment horizontal="left" vertical="center" indent="2"/>
    </xf>
    <xf numFmtId="3" fontId="3" fillId="4" borderId="0" xfId="0" applyNumberFormat="1" applyFont="1" applyFill="1" applyBorder="1" applyAlignment="1">
      <alignment vertical="center"/>
    </xf>
    <xf numFmtId="0" fontId="1" fillId="0" borderId="0" xfId="0" applyFont="1" applyBorder="1"/>
    <xf numFmtId="0" fontId="1" fillId="0" borderId="7" xfId="0" applyFont="1" applyBorder="1"/>
    <xf numFmtId="0" fontId="1" fillId="0" borderId="10" xfId="0" applyFont="1" applyBorder="1"/>
    <xf numFmtId="164" fontId="1" fillId="0" borderId="15" xfId="1" applyNumberFormat="1" applyFont="1" applyBorder="1" applyAlignment="1">
      <alignment vertical="center"/>
    </xf>
    <xf numFmtId="164" fontId="1" fillId="0" borderId="16" xfId="1" applyNumberFormat="1" applyFon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41" fontId="3" fillId="2" borderId="0" xfId="2" applyFont="1" applyFill="1" applyBorder="1"/>
    <xf numFmtId="0" fontId="12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vertical="center"/>
    </xf>
    <xf numFmtId="0" fontId="12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166" fontId="12" fillId="0" borderId="3" xfId="1" applyNumberFormat="1" applyFont="1" applyFill="1" applyBorder="1" applyAlignment="1">
      <alignment vertical="center"/>
    </xf>
    <xf numFmtId="166" fontId="12" fillId="0" borderId="4" xfId="1" applyNumberFormat="1" applyFont="1" applyFill="1" applyBorder="1" applyAlignment="1">
      <alignment vertical="center"/>
    </xf>
    <xf numFmtId="166" fontId="12" fillId="0" borderId="6" xfId="1" applyNumberFormat="1" applyFont="1" applyBorder="1" applyAlignment="1">
      <alignment vertical="center"/>
    </xf>
    <xf numFmtId="166" fontId="0" fillId="0" borderId="6" xfId="1" applyNumberFormat="1" applyFont="1" applyBorder="1" applyAlignment="1">
      <alignment vertical="center"/>
    </xf>
    <xf numFmtId="166" fontId="0" fillId="0" borderId="8" xfId="1" applyNumberFormat="1" applyFont="1" applyBorder="1" applyAlignment="1">
      <alignment vertical="center"/>
    </xf>
    <xf numFmtId="166" fontId="0" fillId="0" borderId="9" xfId="1" applyNumberFormat="1" applyFont="1" applyBorder="1" applyAlignment="1">
      <alignment vertical="center"/>
    </xf>
    <xf numFmtId="166" fontId="12" fillId="0" borderId="11" xfId="1" applyNumberFormat="1" applyFont="1" applyFill="1" applyBorder="1" applyAlignment="1">
      <alignment vertical="center"/>
    </xf>
    <xf numFmtId="166" fontId="12" fillId="0" borderId="12" xfId="1" applyNumberFormat="1" applyFont="1" applyBorder="1" applyAlignment="1">
      <alignment vertical="center"/>
    </xf>
    <xf numFmtId="166" fontId="0" fillId="0" borderId="12" xfId="1" applyNumberFormat="1" applyFont="1" applyBorder="1" applyAlignment="1">
      <alignment vertical="center"/>
    </xf>
    <xf numFmtId="166" fontId="0" fillId="0" borderId="13" xfId="1" applyNumberFormat="1" applyFont="1" applyBorder="1" applyAlignment="1">
      <alignment vertical="center"/>
    </xf>
    <xf numFmtId="41" fontId="10" fillId="0" borderId="0" xfId="3" applyNumberFormat="1" applyFont="1" applyBorder="1" applyAlignment="1">
      <alignment horizontal="right" vertical="center"/>
    </xf>
    <xf numFmtId="41" fontId="10" fillId="0" borderId="6" xfId="3" applyNumberFormat="1" applyFont="1" applyBorder="1" applyAlignment="1">
      <alignment horizontal="right" vertical="center"/>
    </xf>
    <xf numFmtId="41" fontId="10" fillId="0" borderId="7" xfId="3" applyNumberFormat="1" applyFont="1" applyBorder="1" applyAlignment="1">
      <alignment horizontal="right" vertical="center"/>
    </xf>
    <xf numFmtId="41" fontId="0" fillId="0" borderId="6" xfId="0" applyNumberFormat="1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41" fontId="0" fillId="0" borderId="9" xfId="0" applyNumberFormat="1" applyBorder="1" applyAlignment="1">
      <alignment horizontal="right" vertical="center"/>
    </xf>
    <xf numFmtId="41" fontId="10" fillId="0" borderId="10" xfId="3" applyNumberFormat="1" applyFont="1" applyBorder="1" applyAlignment="1">
      <alignment horizontal="right" vertical="center"/>
    </xf>
    <xf numFmtId="41" fontId="10" fillId="0" borderId="21" xfId="3" applyNumberFormat="1" applyFont="1" applyBorder="1" applyAlignment="1">
      <alignment horizontal="right" vertical="center"/>
    </xf>
    <xf numFmtId="41" fontId="10" fillId="0" borderId="12" xfId="3" applyNumberFormat="1" applyFont="1" applyBorder="1" applyAlignment="1">
      <alignment horizontal="right" vertical="center"/>
    </xf>
    <xf numFmtId="41" fontId="10" fillId="0" borderId="13" xfId="3" applyNumberFormat="1" applyFont="1" applyBorder="1" applyAlignment="1">
      <alignment horizontal="right" vertical="center"/>
    </xf>
    <xf numFmtId="164" fontId="10" fillId="0" borderId="3" xfId="3" applyNumberFormat="1" applyFont="1" applyBorder="1" applyAlignment="1">
      <alignment vertical="center"/>
    </xf>
    <xf numFmtId="164" fontId="10" fillId="0" borderId="4" xfId="3" applyNumberFormat="1" applyFont="1" applyBorder="1" applyAlignment="1">
      <alignment vertical="center"/>
    </xf>
    <xf numFmtId="164" fontId="10" fillId="0" borderId="22" xfId="3" applyNumberFormat="1" applyFont="1" applyBorder="1" applyAlignment="1">
      <alignment vertical="center"/>
    </xf>
    <xf numFmtId="164" fontId="10" fillId="0" borderId="23" xfId="3" applyNumberFormat="1" applyFont="1" applyBorder="1" applyAlignment="1">
      <alignment vertical="center"/>
    </xf>
    <xf numFmtId="164" fontId="10" fillId="0" borderId="24" xfId="3" applyNumberFormat="1" applyFont="1" applyBorder="1" applyAlignment="1">
      <alignment vertical="center"/>
    </xf>
    <xf numFmtId="164" fontId="10" fillId="0" borderId="25" xfId="3" applyNumberFormat="1" applyFont="1" applyBorder="1" applyAlignment="1">
      <alignment vertical="center"/>
    </xf>
    <xf numFmtId="164" fontId="10" fillId="0" borderId="26" xfId="3" applyNumberFormat="1" applyFont="1" applyBorder="1" applyAlignment="1">
      <alignment vertical="center"/>
    </xf>
    <xf numFmtId="164" fontId="10" fillId="0" borderId="11" xfId="3" applyNumberFormat="1" applyFont="1" applyFill="1" applyBorder="1" applyAlignment="1">
      <alignment vertical="center"/>
    </xf>
    <xf numFmtId="164" fontId="10" fillId="0" borderId="12" xfId="3" applyNumberFormat="1" applyFont="1" applyFill="1" applyBorder="1" applyAlignment="1">
      <alignment vertical="center"/>
    </xf>
    <xf numFmtId="164" fontId="10" fillId="0" borderId="13" xfId="3" applyNumberFormat="1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165" fontId="14" fillId="3" borderId="2" xfId="1" applyNumberFormat="1" applyFont="1" applyFill="1" applyBorder="1" applyAlignment="1">
      <alignment horizontal="center" vertical="center"/>
    </xf>
    <xf numFmtId="165" fontId="14" fillId="3" borderId="2" xfId="1" applyNumberFormat="1" applyFont="1" applyFill="1" applyBorder="1" applyAlignment="1">
      <alignment horizontal="center" vertical="center" wrapText="1"/>
    </xf>
    <xf numFmtId="41" fontId="10" fillId="0" borderId="3" xfId="3" applyNumberFormat="1" applyFont="1" applyBorder="1" applyAlignment="1">
      <alignment horizontal="right" vertical="center"/>
    </xf>
    <xf numFmtId="41" fontId="10" fillId="0" borderId="4" xfId="3" applyNumberFormat="1" applyFont="1" applyBorder="1" applyAlignment="1">
      <alignment horizontal="right" vertical="center"/>
    </xf>
    <xf numFmtId="41" fontId="10" fillId="0" borderId="5" xfId="3" applyNumberFormat="1" applyFont="1" applyBorder="1" applyAlignment="1">
      <alignment horizontal="right" vertical="center"/>
    </xf>
    <xf numFmtId="0" fontId="16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2" xfId="0" applyNumberFormat="1" applyFont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3" borderId="0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165" fontId="13" fillId="3" borderId="0" xfId="1" applyNumberFormat="1" applyFont="1" applyFill="1" applyBorder="1" applyAlignment="1">
      <alignment horizontal="center" vertical="center" wrapText="1"/>
    </xf>
    <xf numFmtId="165" fontId="14" fillId="3" borderId="14" xfId="1" applyNumberFormat="1" applyFont="1" applyFill="1" applyBorder="1" applyAlignment="1">
      <alignment horizontal="center" vertical="center"/>
    </xf>
    <xf numFmtId="165" fontId="14" fillId="3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left"/>
    </xf>
    <xf numFmtId="0" fontId="13" fillId="3" borderId="0" xfId="0" applyFont="1" applyFill="1" applyBorder="1" applyAlignment="1">
      <alignment horizontal="center" wrapText="1"/>
    </xf>
    <xf numFmtId="0" fontId="13" fillId="3" borderId="1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3" fillId="2" borderId="0" xfId="2" applyFont="1" applyFill="1" applyAlignment="1">
      <alignment horizontal="left" vertical="center" wrapText="1"/>
    </xf>
    <xf numFmtId="41" fontId="3" fillId="2" borderId="0" xfId="2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 wrapText="1"/>
    </xf>
    <xf numFmtId="41" fontId="18" fillId="2" borderId="0" xfId="2" applyFont="1" applyFill="1" applyBorder="1" applyAlignment="1">
      <alignment horizontal="left" vertical="center" wrapText="1"/>
    </xf>
  </cellXfs>
  <cellStyles count="4">
    <cellStyle name="Millares" xfId="1" builtinId="3"/>
    <cellStyle name="Millares [0]_LEYE-AGOSTO" xfId="2"/>
    <cellStyle name="Millares 2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1666875</xdr:colOff>
      <xdr:row>41</xdr:row>
      <xdr:rowOff>0</xdr:rowOff>
    </xdr:from>
    <xdr:to>
      <xdr:col>0</xdr:col>
      <xdr:colOff>1962150</xdr:colOff>
      <xdr:row>41</xdr:row>
      <xdr:rowOff>0</xdr:rowOff>
    </xdr:to>
    <xdr:sp macro="" textlink="">
      <xdr:nvSpPr>
        <xdr:cNvPr id="287976" name="Text Box 1">
          <a:extLst>
            <a:ext uri="{FF2B5EF4-FFF2-40B4-BE49-F238E27FC236}">
              <a16:creationId xmlns:a16="http://schemas.microsoft.com/office/drawing/2014/main" id="{C9734ABA-5F62-4D6F-93A3-4687E3A7A8AA}"/>
            </a:ext>
          </a:extLst>
        </xdr:cNvPr>
        <xdr:cNvSpPr txBox="1">
          <a:spLocks noChangeArrowheads="1"/>
        </xdr:cNvSpPr>
      </xdr:nvSpPr>
      <xdr:spPr bwMode="auto">
        <a:xfrm>
          <a:off x="1666875" y="118300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41</xdr:row>
      <xdr:rowOff>0</xdr:rowOff>
    </xdr:from>
    <xdr:to>
      <xdr:col>0</xdr:col>
      <xdr:colOff>1962150</xdr:colOff>
      <xdr:row>41</xdr:row>
      <xdr:rowOff>0</xdr:rowOff>
    </xdr:to>
    <xdr:sp macro="" textlink="">
      <xdr:nvSpPr>
        <xdr:cNvPr id="287977" name="Text Box 2">
          <a:extLst>
            <a:ext uri="{FF2B5EF4-FFF2-40B4-BE49-F238E27FC236}">
              <a16:creationId xmlns:a16="http://schemas.microsoft.com/office/drawing/2014/main" id="{32D15D3F-8E0A-47EA-B83A-E27A1CD2046B}"/>
            </a:ext>
          </a:extLst>
        </xdr:cNvPr>
        <xdr:cNvSpPr txBox="1">
          <a:spLocks noChangeArrowheads="1"/>
        </xdr:cNvSpPr>
      </xdr:nvSpPr>
      <xdr:spPr bwMode="auto">
        <a:xfrm>
          <a:off x="1666875" y="118300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45</xdr:row>
      <xdr:rowOff>0</xdr:rowOff>
    </xdr:from>
    <xdr:to>
      <xdr:col>0</xdr:col>
      <xdr:colOff>1962150</xdr:colOff>
      <xdr:row>45</xdr:row>
      <xdr:rowOff>0</xdr:rowOff>
    </xdr:to>
    <xdr:sp macro="" textlink="">
      <xdr:nvSpPr>
        <xdr:cNvPr id="287978" name="Text Box 3">
          <a:extLst>
            <a:ext uri="{FF2B5EF4-FFF2-40B4-BE49-F238E27FC236}">
              <a16:creationId xmlns:a16="http://schemas.microsoft.com/office/drawing/2014/main" id="{9674A213-7B9D-4B8D-8A22-CB31B2AF2432}"/>
            </a:ext>
          </a:extLst>
        </xdr:cNvPr>
        <xdr:cNvSpPr txBox="1">
          <a:spLocks noChangeArrowheads="1"/>
        </xdr:cNvSpPr>
      </xdr:nvSpPr>
      <xdr:spPr bwMode="auto">
        <a:xfrm>
          <a:off x="1666875" y="124777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45</xdr:row>
      <xdr:rowOff>0</xdr:rowOff>
    </xdr:from>
    <xdr:to>
      <xdr:col>0</xdr:col>
      <xdr:colOff>1962150</xdr:colOff>
      <xdr:row>45</xdr:row>
      <xdr:rowOff>0</xdr:rowOff>
    </xdr:to>
    <xdr:sp macro="" textlink="">
      <xdr:nvSpPr>
        <xdr:cNvPr id="287979" name="Text Box 4">
          <a:extLst>
            <a:ext uri="{FF2B5EF4-FFF2-40B4-BE49-F238E27FC236}">
              <a16:creationId xmlns:a16="http://schemas.microsoft.com/office/drawing/2014/main" id="{FA9559F6-4A13-49F4-8AD7-F20630F6E2CB}"/>
            </a:ext>
          </a:extLst>
        </xdr:cNvPr>
        <xdr:cNvSpPr txBox="1">
          <a:spLocks noChangeArrowheads="1"/>
        </xdr:cNvSpPr>
      </xdr:nvSpPr>
      <xdr:spPr bwMode="auto">
        <a:xfrm>
          <a:off x="1666875" y="124777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87980" name="Text Box 5">
          <a:extLst>
            <a:ext uri="{FF2B5EF4-FFF2-40B4-BE49-F238E27FC236}">
              <a16:creationId xmlns:a16="http://schemas.microsoft.com/office/drawing/2014/main" id="{E23C7D13-038A-480B-B81A-44DF95296334}"/>
            </a:ext>
          </a:extLst>
        </xdr:cNvPr>
        <xdr:cNvSpPr txBox="1">
          <a:spLocks noChangeArrowheads="1"/>
        </xdr:cNvSpPr>
      </xdr:nvSpPr>
      <xdr:spPr bwMode="auto">
        <a:xfrm>
          <a:off x="1666875" y="1029652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87981" name="Text Box 6">
          <a:extLst>
            <a:ext uri="{FF2B5EF4-FFF2-40B4-BE49-F238E27FC236}">
              <a16:creationId xmlns:a16="http://schemas.microsoft.com/office/drawing/2014/main" id="{1B378E13-9A93-4B3D-A363-7165B43972A3}"/>
            </a:ext>
          </a:extLst>
        </xdr:cNvPr>
        <xdr:cNvSpPr txBox="1">
          <a:spLocks noChangeArrowheads="1"/>
        </xdr:cNvSpPr>
      </xdr:nvSpPr>
      <xdr:spPr bwMode="auto">
        <a:xfrm>
          <a:off x="1666875" y="1029652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87982" name="Text Box 7">
          <a:extLst>
            <a:ext uri="{FF2B5EF4-FFF2-40B4-BE49-F238E27FC236}">
              <a16:creationId xmlns:a16="http://schemas.microsoft.com/office/drawing/2014/main" id="{B87C2635-EBB3-4212-8C2E-3C274FE555AF}"/>
            </a:ext>
          </a:extLst>
        </xdr:cNvPr>
        <xdr:cNvSpPr txBox="1">
          <a:spLocks noChangeArrowheads="1"/>
        </xdr:cNvSpPr>
      </xdr:nvSpPr>
      <xdr:spPr bwMode="auto">
        <a:xfrm>
          <a:off x="1666875" y="1029652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87983" name="Text Box 8">
          <a:extLst>
            <a:ext uri="{FF2B5EF4-FFF2-40B4-BE49-F238E27FC236}">
              <a16:creationId xmlns:a16="http://schemas.microsoft.com/office/drawing/2014/main" id="{F44FCAD4-F3E3-40A1-B1EE-B6182CAB4B0D}"/>
            </a:ext>
          </a:extLst>
        </xdr:cNvPr>
        <xdr:cNvSpPr txBox="1">
          <a:spLocks noChangeArrowheads="1"/>
        </xdr:cNvSpPr>
      </xdr:nvSpPr>
      <xdr:spPr bwMode="auto">
        <a:xfrm>
          <a:off x="1666875" y="1029652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73932" name="Text Box 1">
          <a:extLst>
            <a:ext uri="{FF2B5EF4-FFF2-40B4-BE49-F238E27FC236}">
              <a16:creationId xmlns:a16="http://schemas.microsoft.com/office/drawing/2014/main" id="{49BCD58E-BEC1-4456-9993-20645A9CBF71}"/>
            </a:ext>
          </a:extLst>
        </xdr:cNvPr>
        <xdr:cNvSpPr txBox="1">
          <a:spLocks noChangeArrowheads="1"/>
        </xdr:cNvSpPr>
      </xdr:nvSpPr>
      <xdr:spPr bwMode="auto">
        <a:xfrm>
          <a:off x="1666875" y="1153477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73933" name="Text Box 2">
          <a:extLst>
            <a:ext uri="{FF2B5EF4-FFF2-40B4-BE49-F238E27FC236}">
              <a16:creationId xmlns:a16="http://schemas.microsoft.com/office/drawing/2014/main" id="{42E012F4-5E6F-45F9-A16A-CE7D555A5240}"/>
            </a:ext>
          </a:extLst>
        </xdr:cNvPr>
        <xdr:cNvSpPr txBox="1">
          <a:spLocks noChangeArrowheads="1"/>
        </xdr:cNvSpPr>
      </xdr:nvSpPr>
      <xdr:spPr bwMode="auto">
        <a:xfrm>
          <a:off x="1666875" y="1153477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1666875</xdr:colOff>
      <xdr:row>41</xdr:row>
      <xdr:rowOff>0</xdr:rowOff>
    </xdr:from>
    <xdr:to>
      <xdr:col>0</xdr:col>
      <xdr:colOff>1962150</xdr:colOff>
      <xdr:row>41</xdr:row>
      <xdr:rowOff>0</xdr:rowOff>
    </xdr:to>
    <xdr:sp macro="" textlink="">
      <xdr:nvSpPr>
        <xdr:cNvPr id="289000" name="Text Box 1">
          <a:extLst>
            <a:ext uri="{FF2B5EF4-FFF2-40B4-BE49-F238E27FC236}">
              <a16:creationId xmlns:a16="http://schemas.microsoft.com/office/drawing/2014/main" id="{A5320286-CC53-4114-8263-7A3F28E8811E}"/>
            </a:ext>
          </a:extLst>
        </xdr:cNvPr>
        <xdr:cNvSpPr txBox="1">
          <a:spLocks noChangeArrowheads="1"/>
        </xdr:cNvSpPr>
      </xdr:nvSpPr>
      <xdr:spPr bwMode="auto">
        <a:xfrm>
          <a:off x="1666875" y="118300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41</xdr:row>
      <xdr:rowOff>0</xdr:rowOff>
    </xdr:from>
    <xdr:to>
      <xdr:col>0</xdr:col>
      <xdr:colOff>1962150</xdr:colOff>
      <xdr:row>41</xdr:row>
      <xdr:rowOff>0</xdr:rowOff>
    </xdr:to>
    <xdr:sp macro="" textlink="">
      <xdr:nvSpPr>
        <xdr:cNvPr id="289001" name="Text Box 2">
          <a:extLst>
            <a:ext uri="{FF2B5EF4-FFF2-40B4-BE49-F238E27FC236}">
              <a16:creationId xmlns:a16="http://schemas.microsoft.com/office/drawing/2014/main" id="{0A77AFA6-E2D0-46BB-8522-EB2C64C656FA}"/>
            </a:ext>
          </a:extLst>
        </xdr:cNvPr>
        <xdr:cNvSpPr txBox="1">
          <a:spLocks noChangeArrowheads="1"/>
        </xdr:cNvSpPr>
      </xdr:nvSpPr>
      <xdr:spPr bwMode="auto">
        <a:xfrm>
          <a:off x="1666875" y="118300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45</xdr:row>
      <xdr:rowOff>0</xdr:rowOff>
    </xdr:from>
    <xdr:to>
      <xdr:col>0</xdr:col>
      <xdr:colOff>1962150</xdr:colOff>
      <xdr:row>45</xdr:row>
      <xdr:rowOff>0</xdr:rowOff>
    </xdr:to>
    <xdr:sp macro="" textlink="">
      <xdr:nvSpPr>
        <xdr:cNvPr id="289002" name="Text Box 3">
          <a:extLst>
            <a:ext uri="{FF2B5EF4-FFF2-40B4-BE49-F238E27FC236}">
              <a16:creationId xmlns:a16="http://schemas.microsoft.com/office/drawing/2014/main" id="{74C2E45D-1281-4343-BF21-E4BF106DDD1F}"/>
            </a:ext>
          </a:extLst>
        </xdr:cNvPr>
        <xdr:cNvSpPr txBox="1">
          <a:spLocks noChangeArrowheads="1"/>
        </xdr:cNvSpPr>
      </xdr:nvSpPr>
      <xdr:spPr bwMode="auto">
        <a:xfrm>
          <a:off x="1666875" y="124777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45</xdr:row>
      <xdr:rowOff>0</xdr:rowOff>
    </xdr:from>
    <xdr:to>
      <xdr:col>0</xdr:col>
      <xdr:colOff>1962150</xdr:colOff>
      <xdr:row>45</xdr:row>
      <xdr:rowOff>0</xdr:rowOff>
    </xdr:to>
    <xdr:sp macro="" textlink="">
      <xdr:nvSpPr>
        <xdr:cNvPr id="289003" name="Text Box 4">
          <a:extLst>
            <a:ext uri="{FF2B5EF4-FFF2-40B4-BE49-F238E27FC236}">
              <a16:creationId xmlns:a16="http://schemas.microsoft.com/office/drawing/2014/main" id="{979EF04A-EBF0-4C08-B9D7-6ABFFE5B084A}"/>
            </a:ext>
          </a:extLst>
        </xdr:cNvPr>
        <xdr:cNvSpPr txBox="1">
          <a:spLocks noChangeArrowheads="1"/>
        </xdr:cNvSpPr>
      </xdr:nvSpPr>
      <xdr:spPr bwMode="auto">
        <a:xfrm>
          <a:off x="1666875" y="124777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89004" name="Text Box 5">
          <a:extLst>
            <a:ext uri="{FF2B5EF4-FFF2-40B4-BE49-F238E27FC236}">
              <a16:creationId xmlns:a16="http://schemas.microsoft.com/office/drawing/2014/main" id="{CDDB7967-FFA3-47A5-9D61-B1ED8B0A1456}"/>
            </a:ext>
          </a:extLst>
        </xdr:cNvPr>
        <xdr:cNvSpPr txBox="1">
          <a:spLocks noChangeArrowheads="1"/>
        </xdr:cNvSpPr>
      </xdr:nvSpPr>
      <xdr:spPr bwMode="auto">
        <a:xfrm>
          <a:off x="1666875" y="1029652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89005" name="Text Box 6">
          <a:extLst>
            <a:ext uri="{FF2B5EF4-FFF2-40B4-BE49-F238E27FC236}">
              <a16:creationId xmlns:a16="http://schemas.microsoft.com/office/drawing/2014/main" id="{FECD5031-2A86-463C-AF08-0A7F3016C54C}"/>
            </a:ext>
          </a:extLst>
        </xdr:cNvPr>
        <xdr:cNvSpPr txBox="1">
          <a:spLocks noChangeArrowheads="1"/>
        </xdr:cNvSpPr>
      </xdr:nvSpPr>
      <xdr:spPr bwMode="auto">
        <a:xfrm>
          <a:off x="1666875" y="1029652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89006" name="Text Box 7">
          <a:extLst>
            <a:ext uri="{FF2B5EF4-FFF2-40B4-BE49-F238E27FC236}">
              <a16:creationId xmlns:a16="http://schemas.microsoft.com/office/drawing/2014/main" id="{A89A0967-E465-4622-9606-E18D12579F7A}"/>
            </a:ext>
          </a:extLst>
        </xdr:cNvPr>
        <xdr:cNvSpPr txBox="1">
          <a:spLocks noChangeArrowheads="1"/>
        </xdr:cNvSpPr>
      </xdr:nvSpPr>
      <xdr:spPr bwMode="auto">
        <a:xfrm>
          <a:off x="1666875" y="1029652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32</xdr:row>
      <xdr:rowOff>0</xdr:rowOff>
    </xdr:from>
    <xdr:to>
      <xdr:col>0</xdr:col>
      <xdr:colOff>1962150</xdr:colOff>
      <xdr:row>32</xdr:row>
      <xdr:rowOff>0</xdr:rowOff>
    </xdr:to>
    <xdr:sp macro="" textlink="">
      <xdr:nvSpPr>
        <xdr:cNvPr id="289007" name="Text Box 8">
          <a:extLst>
            <a:ext uri="{FF2B5EF4-FFF2-40B4-BE49-F238E27FC236}">
              <a16:creationId xmlns:a16="http://schemas.microsoft.com/office/drawing/2014/main" id="{51C49861-6C82-40D8-B9C4-93FC29B44723}"/>
            </a:ext>
          </a:extLst>
        </xdr:cNvPr>
        <xdr:cNvSpPr txBox="1">
          <a:spLocks noChangeArrowheads="1"/>
        </xdr:cNvSpPr>
      </xdr:nvSpPr>
      <xdr:spPr bwMode="auto">
        <a:xfrm>
          <a:off x="1666875" y="1029652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1666875</xdr:colOff>
      <xdr:row>16</xdr:row>
      <xdr:rowOff>0</xdr:rowOff>
    </xdr:from>
    <xdr:to>
      <xdr:col>0</xdr:col>
      <xdr:colOff>1962150</xdr:colOff>
      <xdr:row>16</xdr:row>
      <xdr:rowOff>0</xdr:rowOff>
    </xdr:to>
    <xdr:sp macro="" textlink="">
      <xdr:nvSpPr>
        <xdr:cNvPr id="282757" name="Text Box 1">
          <a:extLst>
            <a:ext uri="{FF2B5EF4-FFF2-40B4-BE49-F238E27FC236}">
              <a16:creationId xmlns:a16="http://schemas.microsoft.com/office/drawing/2014/main" id="{29E1E5BF-BCE9-4D90-9EF8-E2EAD39A7ACF}"/>
            </a:ext>
          </a:extLst>
        </xdr:cNvPr>
        <xdr:cNvSpPr txBox="1">
          <a:spLocks noChangeArrowheads="1"/>
        </xdr:cNvSpPr>
      </xdr:nvSpPr>
      <xdr:spPr bwMode="auto">
        <a:xfrm>
          <a:off x="1666875" y="53911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16</xdr:row>
      <xdr:rowOff>0</xdr:rowOff>
    </xdr:from>
    <xdr:to>
      <xdr:col>0</xdr:col>
      <xdr:colOff>1962150</xdr:colOff>
      <xdr:row>16</xdr:row>
      <xdr:rowOff>0</xdr:rowOff>
    </xdr:to>
    <xdr:sp macro="" textlink="">
      <xdr:nvSpPr>
        <xdr:cNvPr id="282758" name="Text Box 2">
          <a:extLst>
            <a:ext uri="{FF2B5EF4-FFF2-40B4-BE49-F238E27FC236}">
              <a16:creationId xmlns:a16="http://schemas.microsoft.com/office/drawing/2014/main" id="{246C0382-109A-4D6D-AF57-F456ADCE2103}"/>
            </a:ext>
          </a:extLst>
        </xdr:cNvPr>
        <xdr:cNvSpPr txBox="1">
          <a:spLocks noChangeArrowheads="1"/>
        </xdr:cNvSpPr>
      </xdr:nvSpPr>
      <xdr:spPr bwMode="auto">
        <a:xfrm>
          <a:off x="1666875" y="53911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16</xdr:row>
      <xdr:rowOff>0</xdr:rowOff>
    </xdr:from>
    <xdr:to>
      <xdr:col>0</xdr:col>
      <xdr:colOff>1962150</xdr:colOff>
      <xdr:row>16</xdr:row>
      <xdr:rowOff>0</xdr:rowOff>
    </xdr:to>
    <xdr:sp macro="" textlink="">
      <xdr:nvSpPr>
        <xdr:cNvPr id="282759" name="Text Box 3">
          <a:extLst>
            <a:ext uri="{FF2B5EF4-FFF2-40B4-BE49-F238E27FC236}">
              <a16:creationId xmlns:a16="http://schemas.microsoft.com/office/drawing/2014/main" id="{4FDF2EB2-3C12-44BA-A4CE-1BAE4E5C5BB2}"/>
            </a:ext>
          </a:extLst>
        </xdr:cNvPr>
        <xdr:cNvSpPr txBox="1">
          <a:spLocks noChangeArrowheads="1"/>
        </xdr:cNvSpPr>
      </xdr:nvSpPr>
      <xdr:spPr bwMode="auto">
        <a:xfrm>
          <a:off x="1666875" y="53911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16</xdr:row>
      <xdr:rowOff>0</xdr:rowOff>
    </xdr:from>
    <xdr:to>
      <xdr:col>0</xdr:col>
      <xdr:colOff>1962150</xdr:colOff>
      <xdr:row>16</xdr:row>
      <xdr:rowOff>0</xdr:rowOff>
    </xdr:to>
    <xdr:sp macro="" textlink="">
      <xdr:nvSpPr>
        <xdr:cNvPr id="282760" name="Text Box 4">
          <a:extLst>
            <a:ext uri="{FF2B5EF4-FFF2-40B4-BE49-F238E27FC236}">
              <a16:creationId xmlns:a16="http://schemas.microsoft.com/office/drawing/2014/main" id="{8B8B6E9D-61EE-415E-9A94-1DC6FC8952DF}"/>
            </a:ext>
          </a:extLst>
        </xdr:cNvPr>
        <xdr:cNvSpPr txBox="1">
          <a:spLocks noChangeArrowheads="1"/>
        </xdr:cNvSpPr>
      </xdr:nvSpPr>
      <xdr:spPr bwMode="auto">
        <a:xfrm>
          <a:off x="1666875" y="53911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1666875</xdr:colOff>
      <xdr:row>16</xdr:row>
      <xdr:rowOff>0</xdr:rowOff>
    </xdr:from>
    <xdr:to>
      <xdr:col>1</xdr:col>
      <xdr:colOff>1962150</xdr:colOff>
      <xdr:row>16</xdr:row>
      <xdr:rowOff>0</xdr:rowOff>
    </xdr:to>
    <xdr:sp macro="" textlink="">
      <xdr:nvSpPr>
        <xdr:cNvPr id="283715" name="Text Box 1">
          <a:extLst>
            <a:ext uri="{FF2B5EF4-FFF2-40B4-BE49-F238E27FC236}">
              <a16:creationId xmlns:a16="http://schemas.microsoft.com/office/drawing/2014/main" id="{2BEC6D42-A7A3-438E-85B8-B7711D947E85}"/>
            </a:ext>
          </a:extLst>
        </xdr:cNvPr>
        <xdr:cNvSpPr txBox="1">
          <a:spLocks noChangeArrowheads="1"/>
        </xdr:cNvSpPr>
      </xdr:nvSpPr>
      <xdr:spPr bwMode="auto">
        <a:xfrm>
          <a:off x="1666875" y="399097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1666875</xdr:colOff>
      <xdr:row>16</xdr:row>
      <xdr:rowOff>0</xdr:rowOff>
    </xdr:from>
    <xdr:to>
      <xdr:col>1</xdr:col>
      <xdr:colOff>1962150</xdr:colOff>
      <xdr:row>16</xdr:row>
      <xdr:rowOff>0</xdr:rowOff>
    </xdr:to>
    <xdr:sp macro="" textlink="">
      <xdr:nvSpPr>
        <xdr:cNvPr id="283716" name="Text Box 2">
          <a:extLst>
            <a:ext uri="{FF2B5EF4-FFF2-40B4-BE49-F238E27FC236}">
              <a16:creationId xmlns:a16="http://schemas.microsoft.com/office/drawing/2014/main" id="{18591BBE-D3FC-400B-A145-D755B6D916CA}"/>
            </a:ext>
          </a:extLst>
        </xdr:cNvPr>
        <xdr:cNvSpPr txBox="1">
          <a:spLocks noChangeArrowheads="1"/>
        </xdr:cNvSpPr>
      </xdr:nvSpPr>
      <xdr:spPr bwMode="auto">
        <a:xfrm>
          <a:off x="1666875" y="3990975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1666875</xdr:colOff>
      <xdr:row>15</xdr:row>
      <xdr:rowOff>0</xdr:rowOff>
    </xdr:from>
    <xdr:to>
      <xdr:col>1</xdr:col>
      <xdr:colOff>1962150</xdr:colOff>
      <xdr:row>15</xdr:row>
      <xdr:rowOff>0</xdr:rowOff>
    </xdr:to>
    <xdr:sp macro="" textlink="">
      <xdr:nvSpPr>
        <xdr:cNvPr id="284739" name="Text Box 1">
          <a:extLst>
            <a:ext uri="{FF2B5EF4-FFF2-40B4-BE49-F238E27FC236}">
              <a16:creationId xmlns:a16="http://schemas.microsoft.com/office/drawing/2014/main" id="{AED2B3D5-FF8A-464E-9597-DE624BD04A53}"/>
            </a:ext>
          </a:extLst>
        </xdr:cNvPr>
        <xdr:cNvSpPr txBox="1">
          <a:spLocks noChangeArrowheads="1"/>
        </xdr:cNvSpPr>
      </xdr:nvSpPr>
      <xdr:spPr bwMode="auto">
        <a:xfrm>
          <a:off x="1666875" y="384810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1666875</xdr:colOff>
      <xdr:row>15</xdr:row>
      <xdr:rowOff>0</xdr:rowOff>
    </xdr:from>
    <xdr:to>
      <xdr:col>1</xdr:col>
      <xdr:colOff>1962150</xdr:colOff>
      <xdr:row>15</xdr:row>
      <xdr:rowOff>0</xdr:rowOff>
    </xdr:to>
    <xdr:sp macro="" textlink="">
      <xdr:nvSpPr>
        <xdr:cNvPr id="284740" name="Text Box 2">
          <a:extLst>
            <a:ext uri="{FF2B5EF4-FFF2-40B4-BE49-F238E27FC236}">
              <a16:creationId xmlns:a16="http://schemas.microsoft.com/office/drawing/2014/main" id="{E7AB972F-6E1D-4300-A545-78466C67F56B}"/>
            </a:ext>
          </a:extLst>
        </xdr:cNvPr>
        <xdr:cNvSpPr txBox="1">
          <a:spLocks noChangeArrowheads="1"/>
        </xdr:cNvSpPr>
      </xdr:nvSpPr>
      <xdr:spPr bwMode="auto">
        <a:xfrm>
          <a:off x="1666875" y="384810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1666875</xdr:colOff>
      <xdr:row>16</xdr:row>
      <xdr:rowOff>0</xdr:rowOff>
    </xdr:from>
    <xdr:to>
      <xdr:col>0</xdr:col>
      <xdr:colOff>1962150</xdr:colOff>
      <xdr:row>16</xdr:row>
      <xdr:rowOff>0</xdr:rowOff>
    </xdr:to>
    <xdr:sp macro="" textlink="">
      <xdr:nvSpPr>
        <xdr:cNvPr id="285829" name="Text Box 1">
          <a:extLst>
            <a:ext uri="{FF2B5EF4-FFF2-40B4-BE49-F238E27FC236}">
              <a16:creationId xmlns:a16="http://schemas.microsoft.com/office/drawing/2014/main" id="{4B994EBD-985F-4F10-9C33-91B3B04ED10B}"/>
            </a:ext>
          </a:extLst>
        </xdr:cNvPr>
        <xdr:cNvSpPr txBox="1">
          <a:spLocks noChangeArrowheads="1"/>
        </xdr:cNvSpPr>
      </xdr:nvSpPr>
      <xdr:spPr bwMode="auto">
        <a:xfrm>
          <a:off x="1666875" y="53911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16</xdr:row>
      <xdr:rowOff>0</xdr:rowOff>
    </xdr:from>
    <xdr:to>
      <xdr:col>0</xdr:col>
      <xdr:colOff>1962150</xdr:colOff>
      <xdr:row>16</xdr:row>
      <xdr:rowOff>0</xdr:rowOff>
    </xdr:to>
    <xdr:sp macro="" textlink="">
      <xdr:nvSpPr>
        <xdr:cNvPr id="285830" name="Text Box 2">
          <a:extLst>
            <a:ext uri="{FF2B5EF4-FFF2-40B4-BE49-F238E27FC236}">
              <a16:creationId xmlns:a16="http://schemas.microsoft.com/office/drawing/2014/main" id="{40210D55-CC54-4F0C-83D3-9E6084CCF90E}"/>
            </a:ext>
          </a:extLst>
        </xdr:cNvPr>
        <xdr:cNvSpPr txBox="1">
          <a:spLocks noChangeArrowheads="1"/>
        </xdr:cNvSpPr>
      </xdr:nvSpPr>
      <xdr:spPr bwMode="auto">
        <a:xfrm>
          <a:off x="1666875" y="53911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16</xdr:row>
      <xdr:rowOff>0</xdr:rowOff>
    </xdr:from>
    <xdr:to>
      <xdr:col>0</xdr:col>
      <xdr:colOff>1962150</xdr:colOff>
      <xdr:row>16</xdr:row>
      <xdr:rowOff>0</xdr:rowOff>
    </xdr:to>
    <xdr:sp macro="" textlink="">
      <xdr:nvSpPr>
        <xdr:cNvPr id="285831" name="Text Box 3">
          <a:extLst>
            <a:ext uri="{FF2B5EF4-FFF2-40B4-BE49-F238E27FC236}">
              <a16:creationId xmlns:a16="http://schemas.microsoft.com/office/drawing/2014/main" id="{CDE1F694-75FC-4165-A948-AD23CB834EAF}"/>
            </a:ext>
          </a:extLst>
        </xdr:cNvPr>
        <xdr:cNvSpPr txBox="1">
          <a:spLocks noChangeArrowheads="1"/>
        </xdr:cNvSpPr>
      </xdr:nvSpPr>
      <xdr:spPr bwMode="auto">
        <a:xfrm>
          <a:off x="1666875" y="53911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1666875</xdr:colOff>
      <xdr:row>16</xdr:row>
      <xdr:rowOff>0</xdr:rowOff>
    </xdr:from>
    <xdr:to>
      <xdr:col>0</xdr:col>
      <xdr:colOff>1962150</xdr:colOff>
      <xdr:row>16</xdr:row>
      <xdr:rowOff>0</xdr:rowOff>
    </xdr:to>
    <xdr:sp macro="" textlink="">
      <xdr:nvSpPr>
        <xdr:cNvPr id="285832" name="Text Box 4">
          <a:extLst>
            <a:ext uri="{FF2B5EF4-FFF2-40B4-BE49-F238E27FC236}">
              <a16:creationId xmlns:a16="http://schemas.microsoft.com/office/drawing/2014/main" id="{D6DE7C74-75EF-48EC-8DD1-2C80DF803672}"/>
            </a:ext>
          </a:extLst>
        </xdr:cNvPr>
        <xdr:cNvSpPr txBox="1">
          <a:spLocks noChangeArrowheads="1"/>
        </xdr:cNvSpPr>
      </xdr:nvSpPr>
      <xdr:spPr bwMode="auto">
        <a:xfrm>
          <a:off x="1666875" y="5391150"/>
          <a:ext cx="295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showGridLines="0" tabSelected="1" view="pageBreakPreview" topLeftCell="A26" zoomScale="86" zoomScaleNormal="85" zoomScaleSheetLayoutView="86" workbookViewId="0">
      <selection activeCell="A39" sqref="A39"/>
    </sheetView>
  </sheetViews>
  <sheetFormatPr baseColWidth="10" defaultRowHeight="12.75" x14ac:dyDescent="0.2"/>
  <cols>
    <col min="1" max="1" width="64.140625" style="2" customWidth="1"/>
    <col min="2" max="2" width="8.5703125" style="2" customWidth="1"/>
    <col min="3" max="7" width="9.42578125" style="2" customWidth="1"/>
    <col min="8" max="8" width="9" style="2" bestFit="1" customWidth="1"/>
    <col min="9" max="9" width="9.42578125" style="2" customWidth="1"/>
    <col min="10" max="11" width="11" style="2" customWidth="1"/>
    <col min="12" max="12" width="12" style="2" customWidth="1"/>
    <col min="13" max="13" width="11" style="2" customWidth="1"/>
    <col min="14" max="14" width="11.5703125" style="2" customWidth="1"/>
    <col min="15" max="15" width="9.140625" style="2" bestFit="1" customWidth="1"/>
    <col min="16" max="17" width="9.42578125" style="2" bestFit="1" customWidth="1"/>
    <col min="18" max="19" width="10.140625" style="2" bestFit="1" customWidth="1"/>
    <col min="20" max="20" width="9.85546875" style="2" bestFit="1" customWidth="1"/>
    <col min="21" max="21" width="9.140625" style="2" bestFit="1" customWidth="1"/>
    <col min="22" max="22" width="10.140625" style="2" customWidth="1"/>
    <col min="23" max="16384" width="11.42578125" style="2"/>
  </cols>
  <sheetData>
    <row r="1" spans="1:22" ht="20.25" x14ac:dyDescent="0.3">
      <c r="A1" s="120" t="s">
        <v>224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4"/>
      <c r="P1" s="4"/>
      <c r="Q1" s="4"/>
      <c r="R1" s="4"/>
      <c r="S1" s="4"/>
      <c r="T1" s="4"/>
      <c r="U1" s="4"/>
      <c r="V1" s="4"/>
    </row>
    <row r="2" spans="1:22" s="3" customFormat="1" ht="20.25" x14ac:dyDescent="0.3">
      <c r="A2" s="3" t="s">
        <v>72</v>
      </c>
    </row>
    <row r="3" spans="1:22" s="3" customFormat="1" ht="20.25" x14ac:dyDescent="0.3">
      <c r="A3" s="121" t="s">
        <v>43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4"/>
      <c r="P3" s="4"/>
      <c r="Q3" s="4"/>
      <c r="R3" s="4"/>
      <c r="S3" s="4"/>
      <c r="T3" s="4"/>
      <c r="U3" s="4"/>
      <c r="V3" s="4"/>
    </row>
    <row r="4" spans="1:22" s="3" customFormat="1" ht="20.25" x14ac:dyDescent="0.3">
      <c r="A4" s="121">
        <v>2019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4"/>
      <c r="P4" s="4"/>
      <c r="Q4" s="4"/>
      <c r="R4" s="4"/>
      <c r="S4" s="4"/>
      <c r="T4" s="4"/>
      <c r="U4" s="4"/>
      <c r="V4" s="4"/>
    </row>
    <row r="5" spans="1:22" ht="15.7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9.5" customHeight="1" thickBot="1" x14ac:dyDescent="0.25">
      <c r="A6" s="122" t="s">
        <v>44</v>
      </c>
      <c r="B6" s="123" t="s">
        <v>71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2" t="s">
        <v>0</v>
      </c>
    </row>
    <row r="7" spans="1:22" ht="25.5" customHeight="1" thickBot="1" x14ac:dyDescent="0.25">
      <c r="A7" s="122"/>
      <c r="B7" s="45" t="s">
        <v>65</v>
      </c>
      <c r="C7" s="45" t="s">
        <v>66</v>
      </c>
      <c r="D7" s="45" t="s">
        <v>67</v>
      </c>
      <c r="E7" s="45" t="s">
        <v>68</v>
      </c>
      <c r="F7" s="45" t="s">
        <v>69</v>
      </c>
      <c r="G7" s="45" t="s">
        <v>70</v>
      </c>
      <c r="H7" s="45" t="s">
        <v>11</v>
      </c>
      <c r="I7" s="45" t="s">
        <v>12</v>
      </c>
      <c r="J7" s="45" t="s">
        <v>13</v>
      </c>
      <c r="K7" s="45" t="s">
        <v>14</v>
      </c>
      <c r="L7" s="45" t="s">
        <v>15</v>
      </c>
      <c r="M7" s="45" t="s">
        <v>16</v>
      </c>
      <c r="N7" s="122" t="s">
        <v>0</v>
      </c>
    </row>
    <row r="8" spans="1:22" ht="27" customHeight="1" x14ac:dyDescent="0.2">
      <c r="A8" s="39" t="s">
        <v>1</v>
      </c>
      <c r="B8" s="46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51"/>
    </row>
    <row r="9" spans="1:22" ht="27" customHeight="1" x14ac:dyDescent="0.2">
      <c r="A9" s="40" t="s">
        <v>63</v>
      </c>
      <c r="B9" s="48">
        <v>2367</v>
      </c>
      <c r="C9" s="7">
        <v>1920</v>
      </c>
      <c r="D9" s="7">
        <v>2451</v>
      </c>
      <c r="E9" s="7">
        <v>1998</v>
      </c>
      <c r="F9" s="7">
        <v>2243</v>
      </c>
      <c r="G9" s="7">
        <v>2094</v>
      </c>
      <c r="H9" s="7">
        <v>1956</v>
      </c>
      <c r="I9" s="7">
        <v>2058</v>
      </c>
      <c r="J9" s="7">
        <v>2002</v>
      </c>
      <c r="K9" s="7">
        <v>2107</v>
      </c>
      <c r="L9" s="7">
        <v>2036</v>
      </c>
      <c r="M9" s="7">
        <v>1699</v>
      </c>
      <c r="N9" s="52">
        <f>SUM(B9:M9)</f>
        <v>24931</v>
      </c>
      <c r="P9" s="16"/>
    </row>
    <row r="10" spans="1:22" ht="27" customHeight="1" x14ac:dyDescent="0.2">
      <c r="A10" s="41" t="s">
        <v>2</v>
      </c>
      <c r="B10" s="48">
        <v>2796</v>
      </c>
      <c r="C10" s="7">
        <v>2378</v>
      </c>
      <c r="D10" s="7">
        <v>2453</v>
      </c>
      <c r="E10" s="7">
        <v>2450</v>
      </c>
      <c r="F10" s="7">
        <v>2742</v>
      </c>
      <c r="G10" s="7">
        <v>2228</v>
      </c>
      <c r="H10" s="7">
        <v>2370</v>
      </c>
      <c r="I10" s="7">
        <v>2086</v>
      </c>
      <c r="J10" s="7">
        <v>2221</v>
      </c>
      <c r="K10" s="7">
        <v>3586</v>
      </c>
      <c r="L10" s="7">
        <v>1839</v>
      </c>
      <c r="M10" s="7">
        <v>1818</v>
      </c>
      <c r="N10" s="52">
        <f t="shared" ref="N10:N31" si="0">SUM(B10:M10)</f>
        <v>28967</v>
      </c>
    </row>
    <row r="11" spans="1:22" ht="27" customHeight="1" x14ac:dyDescent="0.2">
      <c r="A11" s="39" t="s">
        <v>3</v>
      </c>
      <c r="B11" s="4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2"/>
    </row>
    <row r="12" spans="1:22" ht="27" customHeight="1" x14ac:dyDescent="0.2">
      <c r="A12" s="40" t="s">
        <v>63</v>
      </c>
      <c r="B12" s="48">
        <v>515</v>
      </c>
      <c r="C12" s="7">
        <v>660</v>
      </c>
      <c r="D12" s="7">
        <v>409</v>
      </c>
      <c r="E12" s="7">
        <v>299</v>
      </c>
      <c r="F12" s="7">
        <v>698</v>
      </c>
      <c r="G12" s="7">
        <v>884</v>
      </c>
      <c r="H12" s="7">
        <v>802</v>
      </c>
      <c r="I12" s="7">
        <v>1280</v>
      </c>
      <c r="J12" s="7">
        <v>1368</v>
      </c>
      <c r="K12" s="7">
        <v>1079</v>
      </c>
      <c r="L12" s="7">
        <v>1187</v>
      </c>
      <c r="M12" s="7">
        <v>561</v>
      </c>
      <c r="N12" s="52">
        <f t="shared" si="0"/>
        <v>9742</v>
      </c>
      <c r="P12" s="8"/>
    </row>
    <row r="13" spans="1:22" ht="27" customHeight="1" x14ac:dyDescent="0.2">
      <c r="A13" s="41" t="s">
        <v>2</v>
      </c>
      <c r="B13" s="48">
        <v>793</v>
      </c>
      <c r="C13" s="7">
        <v>594</v>
      </c>
      <c r="D13" s="7">
        <v>645</v>
      </c>
      <c r="E13" s="7">
        <v>565</v>
      </c>
      <c r="F13" s="7">
        <v>946</v>
      </c>
      <c r="G13" s="7">
        <v>492</v>
      </c>
      <c r="H13" s="7">
        <v>867</v>
      </c>
      <c r="I13" s="7">
        <v>919</v>
      </c>
      <c r="J13" s="7">
        <v>883</v>
      </c>
      <c r="K13" s="7">
        <v>1283</v>
      </c>
      <c r="L13" s="7">
        <v>1708</v>
      </c>
      <c r="M13" s="7">
        <v>1045</v>
      </c>
      <c r="N13" s="52">
        <f t="shared" si="0"/>
        <v>10740</v>
      </c>
      <c r="P13" s="8"/>
    </row>
    <row r="14" spans="1:22" ht="27" customHeight="1" x14ac:dyDescent="0.2">
      <c r="A14" s="39" t="s">
        <v>17</v>
      </c>
      <c r="B14" s="4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52"/>
    </row>
    <row r="15" spans="1:22" ht="27" customHeight="1" x14ac:dyDescent="0.2">
      <c r="A15" s="41" t="s">
        <v>18</v>
      </c>
      <c r="B15" s="48">
        <v>4181</v>
      </c>
      <c r="C15" s="7">
        <v>3676</v>
      </c>
      <c r="D15" s="7">
        <v>4207</v>
      </c>
      <c r="E15" s="7">
        <v>3882</v>
      </c>
      <c r="F15" s="7">
        <v>4166</v>
      </c>
      <c r="G15" s="7">
        <v>4417</v>
      </c>
      <c r="H15" s="7">
        <v>4632</v>
      </c>
      <c r="I15" s="7">
        <v>4150</v>
      </c>
      <c r="J15" s="7">
        <v>5059</v>
      </c>
      <c r="K15" s="7">
        <v>4681</v>
      </c>
      <c r="L15" s="7">
        <v>4574</v>
      </c>
      <c r="M15" s="7">
        <v>3684</v>
      </c>
      <c r="N15" s="52">
        <f>SUM(B15:M15)</f>
        <v>51309</v>
      </c>
    </row>
    <row r="16" spans="1:22" ht="27" customHeight="1" x14ac:dyDescent="0.2">
      <c r="A16" s="41" t="s">
        <v>19</v>
      </c>
      <c r="B16" s="48">
        <v>3342</v>
      </c>
      <c r="C16" s="7">
        <v>3187</v>
      </c>
      <c r="D16" s="7">
        <v>4150</v>
      </c>
      <c r="E16" s="7">
        <v>4044</v>
      </c>
      <c r="F16" s="7">
        <v>4227</v>
      </c>
      <c r="G16" s="7">
        <v>4968</v>
      </c>
      <c r="H16" s="7">
        <v>4792</v>
      </c>
      <c r="I16" s="7">
        <v>4062</v>
      </c>
      <c r="J16" s="7">
        <v>4858</v>
      </c>
      <c r="K16" s="7">
        <v>4915</v>
      </c>
      <c r="L16" s="7">
        <v>4598</v>
      </c>
      <c r="M16" s="7">
        <v>4381</v>
      </c>
      <c r="N16" s="52">
        <f t="shared" si="0"/>
        <v>51524</v>
      </c>
    </row>
    <row r="17" spans="1:14" ht="27" customHeight="1" x14ac:dyDescent="0.2">
      <c r="A17" s="42" t="s">
        <v>64</v>
      </c>
      <c r="B17" s="4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52"/>
    </row>
    <row r="18" spans="1:14" s="9" customFormat="1" ht="27" customHeight="1" x14ac:dyDescent="0.2">
      <c r="A18" s="41" t="s">
        <v>4</v>
      </c>
      <c r="B18" s="48">
        <v>75</v>
      </c>
      <c r="C18" s="7">
        <v>48</v>
      </c>
      <c r="D18" s="7">
        <v>123</v>
      </c>
      <c r="E18" s="7">
        <v>99</v>
      </c>
      <c r="F18" s="7">
        <v>79</v>
      </c>
      <c r="G18" s="7">
        <v>69</v>
      </c>
      <c r="H18" s="7">
        <v>86</v>
      </c>
      <c r="I18" s="7">
        <v>72</v>
      </c>
      <c r="J18" s="7">
        <v>67</v>
      </c>
      <c r="K18" s="7">
        <v>213</v>
      </c>
      <c r="L18" s="7">
        <v>89</v>
      </c>
      <c r="M18" s="7">
        <v>84</v>
      </c>
      <c r="N18" s="52">
        <f t="shared" si="0"/>
        <v>1104</v>
      </c>
    </row>
    <row r="19" spans="1:14" s="9" customFormat="1" ht="27" customHeight="1" x14ac:dyDescent="0.2">
      <c r="A19" s="41" t="s">
        <v>20</v>
      </c>
      <c r="B19" s="48"/>
      <c r="C19" s="7">
        <v>9</v>
      </c>
      <c r="D19" s="7">
        <v>8</v>
      </c>
      <c r="E19" s="7">
        <v>11</v>
      </c>
      <c r="F19" s="7">
        <v>11</v>
      </c>
      <c r="G19" s="7">
        <v>10</v>
      </c>
      <c r="H19" s="7">
        <v>12</v>
      </c>
      <c r="I19" s="7">
        <v>4</v>
      </c>
      <c r="J19" s="7">
        <v>3</v>
      </c>
      <c r="K19" s="7">
        <v>12</v>
      </c>
      <c r="L19" s="7">
        <v>8</v>
      </c>
      <c r="M19" s="7">
        <v>5</v>
      </c>
      <c r="N19" s="52">
        <f t="shared" si="0"/>
        <v>93</v>
      </c>
    </row>
    <row r="20" spans="1:14" s="9" customFormat="1" ht="27" customHeight="1" x14ac:dyDescent="0.2">
      <c r="A20" s="41" t="s">
        <v>5</v>
      </c>
      <c r="B20" s="48">
        <v>6</v>
      </c>
      <c r="C20" s="7">
        <v>4</v>
      </c>
      <c r="D20" s="7">
        <v>4</v>
      </c>
      <c r="E20" s="7">
        <v>5</v>
      </c>
      <c r="F20" s="7">
        <v>4</v>
      </c>
      <c r="G20" s="7">
        <v>3</v>
      </c>
      <c r="H20" s="7">
        <v>7</v>
      </c>
      <c r="I20" s="7">
        <v>1</v>
      </c>
      <c r="J20" s="7"/>
      <c r="K20" s="7">
        <v>2</v>
      </c>
      <c r="L20" s="7">
        <v>1</v>
      </c>
      <c r="M20" s="7">
        <v>3</v>
      </c>
      <c r="N20" s="52">
        <f t="shared" si="0"/>
        <v>40</v>
      </c>
    </row>
    <row r="21" spans="1:14" ht="27" customHeight="1" x14ac:dyDescent="0.2">
      <c r="A21" s="41" t="s">
        <v>21</v>
      </c>
      <c r="B21" s="48">
        <v>14</v>
      </c>
      <c r="C21" s="7">
        <v>7</v>
      </c>
      <c r="D21" s="7">
        <v>13</v>
      </c>
      <c r="E21" s="7">
        <v>21</v>
      </c>
      <c r="F21" s="7">
        <v>29</v>
      </c>
      <c r="G21" s="7">
        <v>25</v>
      </c>
      <c r="H21" s="7">
        <v>19</v>
      </c>
      <c r="I21" s="7">
        <v>7</v>
      </c>
      <c r="J21" s="7">
        <v>21</v>
      </c>
      <c r="K21" s="7">
        <v>12</v>
      </c>
      <c r="L21" s="7">
        <v>9</v>
      </c>
      <c r="M21" s="7">
        <v>13</v>
      </c>
      <c r="N21" s="52">
        <f t="shared" si="0"/>
        <v>190</v>
      </c>
    </row>
    <row r="22" spans="1:14" ht="27" customHeight="1" x14ac:dyDescent="0.2">
      <c r="A22" s="42" t="s">
        <v>75</v>
      </c>
      <c r="B22" s="48">
        <f>+B23+B26</f>
        <v>3589</v>
      </c>
      <c r="C22" s="7">
        <f>+C23+C26</f>
        <v>2972</v>
      </c>
      <c r="D22" s="7">
        <f t="shared" ref="D22:M22" si="1">+D23+D26</f>
        <v>3098</v>
      </c>
      <c r="E22" s="7">
        <f t="shared" si="1"/>
        <v>3015</v>
      </c>
      <c r="F22" s="7">
        <f t="shared" si="1"/>
        <v>3688</v>
      </c>
      <c r="G22" s="7">
        <f t="shared" si="1"/>
        <v>2720</v>
      </c>
      <c r="H22" s="7">
        <f t="shared" si="1"/>
        <v>3237</v>
      </c>
      <c r="I22" s="7">
        <f t="shared" si="1"/>
        <v>3005</v>
      </c>
      <c r="J22" s="7">
        <f t="shared" si="1"/>
        <v>3104</v>
      </c>
      <c r="K22" s="7">
        <f t="shared" si="1"/>
        <v>4869</v>
      </c>
      <c r="L22" s="7">
        <f t="shared" si="1"/>
        <v>3547</v>
      </c>
      <c r="M22" s="7">
        <f t="shared" si="1"/>
        <v>2863</v>
      </c>
      <c r="N22" s="52">
        <f t="shared" si="0"/>
        <v>39707</v>
      </c>
    </row>
    <row r="23" spans="1:14" ht="27" customHeight="1" x14ac:dyDescent="0.2">
      <c r="A23" s="43" t="s">
        <v>45</v>
      </c>
      <c r="B23" s="48">
        <f>SUM(B24:B25)</f>
        <v>961</v>
      </c>
      <c r="C23" s="7">
        <f>SUM(C24:C25)</f>
        <v>592</v>
      </c>
      <c r="D23" s="7">
        <f t="shared" ref="D23:M23" si="2">SUM(D24:D25)</f>
        <v>563</v>
      </c>
      <c r="E23" s="7">
        <f t="shared" si="2"/>
        <v>577</v>
      </c>
      <c r="F23" s="7">
        <f t="shared" si="2"/>
        <v>706</v>
      </c>
      <c r="G23" s="7">
        <f t="shared" si="2"/>
        <v>637</v>
      </c>
      <c r="H23" s="7">
        <f t="shared" si="2"/>
        <v>618</v>
      </c>
      <c r="I23" s="7">
        <f t="shared" si="2"/>
        <v>541</v>
      </c>
      <c r="J23" s="7">
        <f t="shared" si="2"/>
        <v>568</v>
      </c>
      <c r="K23" s="7">
        <f t="shared" si="2"/>
        <v>615</v>
      </c>
      <c r="L23" s="7">
        <f t="shared" si="2"/>
        <v>509</v>
      </c>
      <c r="M23" s="7">
        <f t="shared" si="2"/>
        <v>602</v>
      </c>
      <c r="N23" s="52">
        <f t="shared" si="0"/>
        <v>7489</v>
      </c>
    </row>
    <row r="24" spans="1:14" ht="27" customHeight="1" x14ac:dyDescent="0.2">
      <c r="A24" s="41" t="s">
        <v>47</v>
      </c>
      <c r="B24" s="48">
        <v>289</v>
      </c>
      <c r="C24" s="7">
        <v>209</v>
      </c>
      <c r="D24" s="7">
        <v>172</v>
      </c>
      <c r="E24" s="7">
        <v>146</v>
      </c>
      <c r="F24" s="7">
        <v>177</v>
      </c>
      <c r="G24" s="7">
        <v>182</v>
      </c>
      <c r="H24" s="7">
        <v>187</v>
      </c>
      <c r="I24" s="7">
        <v>166</v>
      </c>
      <c r="J24" s="7">
        <v>141</v>
      </c>
      <c r="K24" s="7">
        <v>159</v>
      </c>
      <c r="L24" s="7">
        <v>137</v>
      </c>
      <c r="M24" s="7">
        <v>186</v>
      </c>
      <c r="N24" s="52">
        <f t="shared" si="0"/>
        <v>2151</v>
      </c>
    </row>
    <row r="25" spans="1:14" ht="27" customHeight="1" x14ac:dyDescent="0.2">
      <c r="A25" s="41" t="s">
        <v>48</v>
      </c>
      <c r="B25" s="48">
        <v>672</v>
      </c>
      <c r="C25" s="7">
        <v>383</v>
      </c>
      <c r="D25" s="7">
        <v>391</v>
      </c>
      <c r="E25" s="7">
        <v>431</v>
      </c>
      <c r="F25" s="7">
        <v>529</v>
      </c>
      <c r="G25" s="7">
        <v>455</v>
      </c>
      <c r="H25" s="7">
        <v>431</v>
      </c>
      <c r="I25" s="7">
        <v>375</v>
      </c>
      <c r="J25" s="7">
        <v>427</v>
      </c>
      <c r="K25" s="7">
        <v>456</v>
      </c>
      <c r="L25" s="7">
        <v>372</v>
      </c>
      <c r="M25" s="7">
        <v>416</v>
      </c>
      <c r="N25" s="52">
        <f t="shared" si="0"/>
        <v>5338</v>
      </c>
    </row>
    <row r="26" spans="1:14" ht="27" customHeight="1" x14ac:dyDescent="0.2">
      <c r="A26" s="43" t="s">
        <v>46</v>
      </c>
      <c r="B26" s="48">
        <v>2628</v>
      </c>
      <c r="C26" s="7">
        <v>2380</v>
      </c>
      <c r="D26" s="7">
        <v>2535</v>
      </c>
      <c r="E26" s="7">
        <v>2438</v>
      </c>
      <c r="F26" s="7">
        <v>2982</v>
      </c>
      <c r="G26" s="7">
        <v>2083</v>
      </c>
      <c r="H26" s="7">
        <v>2619</v>
      </c>
      <c r="I26" s="7">
        <v>2464</v>
      </c>
      <c r="J26" s="7">
        <v>2536</v>
      </c>
      <c r="K26" s="7">
        <v>4254</v>
      </c>
      <c r="L26" s="7">
        <v>3038</v>
      </c>
      <c r="M26" s="7">
        <v>2261</v>
      </c>
      <c r="N26" s="52">
        <f t="shared" si="0"/>
        <v>32218</v>
      </c>
    </row>
    <row r="27" spans="1:14" ht="27" customHeight="1" x14ac:dyDescent="0.2">
      <c r="A27" s="42" t="s">
        <v>76</v>
      </c>
      <c r="B27" s="4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52"/>
    </row>
    <row r="28" spans="1:14" ht="27" customHeight="1" x14ac:dyDescent="0.2">
      <c r="A28" s="41" t="s">
        <v>6</v>
      </c>
      <c r="B28" s="48">
        <v>15771</v>
      </c>
      <c r="C28" s="7">
        <v>68861</v>
      </c>
      <c r="D28" s="7">
        <v>20158</v>
      </c>
      <c r="E28" s="7">
        <v>21764</v>
      </c>
      <c r="F28" s="7">
        <v>23895</v>
      </c>
      <c r="G28" s="7">
        <v>16461</v>
      </c>
      <c r="H28" s="7">
        <v>55260</v>
      </c>
      <c r="I28" s="7">
        <v>15815</v>
      </c>
      <c r="J28" s="7">
        <v>28666</v>
      </c>
      <c r="K28" s="7">
        <v>10204</v>
      </c>
      <c r="L28" s="7">
        <v>13218</v>
      </c>
      <c r="M28" s="7">
        <v>16690</v>
      </c>
      <c r="N28" s="52">
        <f t="shared" si="0"/>
        <v>306763</v>
      </c>
    </row>
    <row r="29" spans="1:14" ht="27" customHeight="1" x14ac:dyDescent="0.2">
      <c r="A29" s="41" t="s">
        <v>7</v>
      </c>
      <c r="B29" s="48">
        <v>2498</v>
      </c>
      <c r="C29" s="7">
        <v>1918</v>
      </c>
      <c r="D29" s="7">
        <v>3112</v>
      </c>
      <c r="E29" s="7">
        <v>8558</v>
      </c>
      <c r="F29" s="7">
        <v>4627</v>
      </c>
      <c r="G29" s="7">
        <v>2055</v>
      </c>
      <c r="H29" s="7">
        <v>4175</v>
      </c>
      <c r="I29" s="7">
        <v>4490</v>
      </c>
      <c r="J29" s="7">
        <v>4441</v>
      </c>
      <c r="K29" s="7">
        <v>2644</v>
      </c>
      <c r="L29" s="7">
        <v>3397</v>
      </c>
      <c r="M29" s="7">
        <v>2463</v>
      </c>
      <c r="N29" s="52">
        <f t="shared" si="0"/>
        <v>44378</v>
      </c>
    </row>
    <row r="30" spans="1:14" ht="27" customHeight="1" x14ac:dyDescent="0.2">
      <c r="A30" s="41" t="s">
        <v>8</v>
      </c>
      <c r="B30" s="48">
        <v>5</v>
      </c>
      <c r="C30" s="7">
        <v>5</v>
      </c>
      <c r="D30" s="7">
        <v>5</v>
      </c>
      <c r="E30" s="7">
        <v>18</v>
      </c>
      <c r="F30" s="7">
        <v>9</v>
      </c>
      <c r="G30" s="7">
        <v>1</v>
      </c>
      <c r="H30" s="7">
        <v>3</v>
      </c>
      <c r="I30" s="7">
        <v>5</v>
      </c>
      <c r="J30" s="7">
        <v>9</v>
      </c>
      <c r="K30" s="7">
        <v>5</v>
      </c>
      <c r="L30" s="7">
        <v>1</v>
      </c>
      <c r="M30" s="7">
        <v>3</v>
      </c>
      <c r="N30" s="52">
        <f t="shared" si="0"/>
        <v>69</v>
      </c>
    </row>
    <row r="31" spans="1:14" ht="27" customHeight="1" x14ac:dyDescent="0.2">
      <c r="A31" s="41" t="s">
        <v>9</v>
      </c>
      <c r="B31" s="48">
        <v>0</v>
      </c>
      <c r="C31" s="7">
        <v>0</v>
      </c>
      <c r="D31" s="7">
        <v>55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52">
        <f t="shared" si="0"/>
        <v>57</v>
      </c>
    </row>
    <row r="32" spans="1:14" ht="27" customHeight="1" thickBot="1" x14ac:dyDescent="0.25">
      <c r="A32" s="41" t="s">
        <v>10</v>
      </c>
      <c r="B32" s="49">
        <v>204</v>
      </c>
      <c r="C32" s="50">
        <v>111</v>
      </c>
      <c r="D32" s="50">
        <v>183</v>
      </c>
      <c r="E32" s="50">
        <v>122</v>
      </c>
      <c r="F32" s="50">
        <v>116</v>
      </c>
      <c r="G32" s="50">
        <v>115</v>
      </c>
      <c r="H32" s="50">
        <v>213</v>
      </c>
      <c r="I32" s="50">
        <v>181</v>
      </c>
      <c r="J32" s="50">
        <v>167</v>
      </c>
      <c r="K32" s="50">
        <v>265</v>
      </c>
      <c r="L32" s="50">
        <v>241</v>
      </c>
      <c r="M32" s="50">
        <v>505</v>
      </c>
      <c r="N32" s="53">
        <f>SUM(B32:M32)</f>
        <v>2423</v>
      </c>
    </row>
    <row r="33" spans="1:25" ht="16.5" customHeight="1" x14ac:dyDescent="0.2">
      <c r="A33" s="17" t="s">
        <v>234</v>
      </c>
    </row>
    <row r="34" spans="1:25" ht="15" customHeight="1" x14ac:dyDescent="0.2">
      <c r="A34" s="17" t="s">
        <v>233</v>
      </c>
    </row>
    <row r="35" spans="1:2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2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0"/>
      <c r="X36" s="10"/>
      <c r="Y36" s="10"/>
    </row>
    <row r="37" spans="1:25" x14ac:dyDescent="0.2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0"/>
      <c r="W37" s="10"/>
      <c r="X37" s="10"/>
      <c r="Y37" s="10"/>
    </row>
    <row r="38" spans="1:25" x14ac:dyDescent="0.2">
      <c r="A38" s="10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0"/>
      <c r="W38" s="10"/>
      <c r="X38" s="10"/>
      <c r="Y38" s="10"/>
    </row>
    <row r="39" spans="1:2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</sheetData>
  <mergeCells count="6">
    <mergeCell ref="A1:N1"/>
    <mergeCell ref="A3:N3"/>
    <mergeCell ref="A4:N4"/>
    <mergeCell ref="A6:A7"/>
    <mergeCell ref="N6:N7"/>
    <mergeCell ref="B6:M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showGridLines="0" view="pageBreakPreview" topLeftCell="A79" zoomScale="80" zoomScaleNormal="100" zoomScaleSheetLayoutView="80" workbookViewId="0">
      <selection activeCell="A39" sqref="A39"/>
    </sheetView>
  </sheetViews>
  <sheetFormatPr baseColWidth="10" defaultRowHeight="12.75" x14ac:dyDescent="0.2"/>
  <cols>
    <col min="1" max="1" width="53.28515625" style="37" customWidth="1"/>
    <col min="2" max="16384" width="11.42578125" style="1"/>
  </cols>
  <sheetData>
    <row r="1" spans="1:14" ht="19.5" x14ac:dyDescent="0.2">
      <c r="A1" s="134" t="s">
        <v>231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14" ht="20.25" x14ac:dyDescent="0.2">
      <c r="A2" s="33" t="s">
        <v>73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20.25" x14ac:dyDescent="0.2">
      <c r="A3" s="135" t="s">
        <v>223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4" ht="20.25" x14ac:dyDescent="0.2">
      <c r="A4" s="135">
        <v>2019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</row>
    <row r="5" spans="1:14" ht="13.5" thickBot="1" x14ac:dyDescent="0.25">
      <c r="A5" s="139" t="s">
        <v>78</v>
      </c>
      <c r="B5" s="140" t="s">
        <v>71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38" t="s">
        <v>0</v>
      </c>
    </row>
    <row r="6" spans="1:14" ht="18" customHeight="1" thickBot="1" x14ac:dyDescent="0.25">
      <c r="A6" s="139"/>
      <c r="B6" s="118" t="s">
        <v>65</v>
      </c>
      <c r="C6" s="118" t="s">
        <v>66</v>
      </c>
      <c r="D6" s="118" t="s">
        <v>67</v>
      </c>
      <c r="E6" s="118" t="s">
        <v>68</v>
      </c>
      <c r="F6" s="118" t="s">
        <v>69</v>
      </c>
      <c r="G6" s="118" t="s">
        <v>70</v>
      </c>
      <c r="H6" s="118" t="s">
        <v>11</v>
      </c>
      <c r="I6" s="118" t="s">
        <v>12</v>
      </c>
      <c r="J6" s="118" t="s">
        <v>13</v>
      </c>
      <c r="K6" s="118" t="s">
        <v>14</v>
      </c>
      <c r="L6" s="118" t="s">
        <v>15</v>
      </c>
      <c r="M6" s="118" t="s">
        <v>16</v>
      </c>
      <c r="N6" s="138"/>
    </row>
    <row r="7" spans="1:14" x14ac:dyDescent="0.2">
      <c r="A7" s="66" t="s">
        <v>57</v>
      </c>
      <c r="B7" s="113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6"/>
    </row>
    <row r="8" spans="1:14" x14ac:dyDescent="0.2">
      <c r="A8" s="67" t="s">
        <v>79</v>
      </c>
      <c r="B8" s="11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117"/>
    </row>
    <row r="9" spans="1:14" x14ac:dyDescent="0.2">
      <c r="A9" s="68" t="s">
        <v>80</v>
      </c>
      <c r="B9" s="77">
        <v>27</v>
      </c>
      <c r="C9" s="36">
        <v>187</v>
      </c>
      <c r="D9" s="36">
        <v>18</v>
      </c>
      <c r="E9" s="36">
        <v>16</v>
      </c>
      <c r="F9" s="36">
        <v>78</v>
      </c>
      <c r="G9" s="36">
        <v>62</v>
      </c>
      <c r="H9" s="36">
        <v>41</v>
      </c>
      <c r="I9" s="36">
        <v>38</v>
      </c>
      <c r="J9" s="36">
        <v>38</v>
      </c>
      <c r="K9" s="36">
        <v>11</v>
      </c>
      <c r="L9" s="36">
        <v>1</v>
      </c>
      <c r="M9" s="36">
        <v>37</v>
      </c>
      <c r="N9" s="82">
        <v>554</v>
      </c>
    </row>
    <row r="10" spans="1:14" x14ac:dyDescent="0.2">
      <c r="A10" s="68" t="s">
        <v>172</v>
      </c>
      <c r="B10" s="77">
        <v>107</v>
      </c>
      <c r="C10" s="36">
        <v>244</v>
      </c>
      <c r="D10" s="36">
        <v>115</v>
      </c>
      <c r="E10" s="36">
        <v>102</v>
      </c>
      <c r="F10" s="36">
        <v>188</v>
      </c>
      <c r="G10" s="36">
        <v>168</v>
      </c>
      <c r="H10" s="36">
        <v>53</v>
      </c>
      <c r="I10" s="36">
        <v>82</v>
      </c>
      <c r="J10" s="36">
        <v>117</v>
      </c>
      <c r="K10" s="36">
        <v>69</v>
      </c>
      <c r="L10" s="36">
        <v>8</v>
      </c>
      <c r="M10" s="36">
        <v>207</v>
      </c>
      <c r="N10" s="82">
        <v>1460</v>
      </c>
    </row>
    <row r="11" spans="1:14" x14ac:dyDescent="0.2">
      <c r="A11" s="68" t="s">
        <v>82</v>
      </c>
      <c r="B11" s="77">
        <v>79</v>
      </c>
      <c r="C11" s="36">
        <v>176</v>
      </c>
      <c r="D11" s="36">
        <v>33</v>
      </c>
      <c r="E11" s="36">
        <v>48</v>
      </c>
      <c r="F11" s="36">
        <v>75</v>
      </c>
      <c r="G11" s="36">
        <v>43</v>
      </c>
      <c r="H11" s="36">
        <v>49</v>
      </c>
      <c r="I11" s="36">
        <v>27</v>
      </c>
      <c r="J11" s="36">
        <v>48</v>
      </c>
      <c r="K11" s="36">
        <v>191</v>
      </c>
      <c r="L11" s="36">
        <v>23</v>
      </c>
      <c r="M11" s="36">
        <v>71</v>
      </c>
      <c r="N11" s="82">
        <v>863</v>
      </c>
    </row>
    <row r="12" spans="1:14" x14ac:dyDescent="0.2">
      <c r="A12" s="68" t="s">
        <v>83</v>
      </c>
      <c r="B12" s="77">
        <v>1160</v>
      </c>
      <c r="C12" s="36">
        <v>1478</v>
      </c>
      <c r="D12" s="36">
        <v>1000</v>
      </c>
      <c r="E12" s="36">
        <v>1264</v>
      </c>
      <c r="F12" s="36">
        <v>1358</v>
      </c>
      <c r="G12" s="36">
        <v>1348</v>
      </c>
      <c r="H12" s="36">
        <v>1437</v>
      </c>
      <c r="I12" s="36">
        <v>732</v>
      </c>
      <c r="J12" s="36">
        <v>1057</v>
      </c>
      <c r="K12" s="36">
        <v>1320</v>
      </c>
      <c r="L12" s="36">
        <v>1452</v>
      </c>
      <c r="M12" s="36">
        <v>2926</v>
      </c>
      <c r="N12" s="82">
        <v>16532</v>
      </c>
    </row>
    <row r="13" spans="1:14" x14ac:dyDescent="0.2">
      <c r="A13" s="67" t="s">
        <v>84</v>
      </c>
      <c r="B13" s="76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81"/>
    </row>
    <row r="14" spans="1:14" x14ac:dyDescent="0.2">
      <c r="A14" s="68" t="s">
        <v>85</v>
      </c>
      <c r="B14" s="77">
        <v>0</v>
      </c>
      <c r="C14" s="36">
        <v>5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82">
        <v>5</v>
      </c>
    </row>
    <row r="15" spans="1:14" x14ac:dyDescent="0.2">
      <c r="A15" s="68" t="s">
        <v>86</v>
      </c>
      <c r="B15" s="77">
        <v>0</v>
      </c>
      <c r="C15" s="36">
        <v>0</v>
      </c>
      <c r="D15" s="36">
        <v>0</v>
      </c>
      <c r="E15" s="36">
        <v>0</v>
      </c>
      <c r="F15" s="36">
        <v>7</v>
      </c>
      <c r="G15" s="36">
        <v>1</v>
      </c>
      <c r="H15" s="36">
        <v>4</v>
      </c>
      <c r="I15" s="36">
        <v>1</v>
      </c>
      <c r="J15" s="36">
        <v>9</v>
      </c>
      <c r="K15" s="36">
        <v>0</v>
      </c>
      <c r="L15" s="36">
        <v>0</v>
      </c>
      <c r="M15" s="36">
        <v>0</v>
      </c>
      <c r="N15" s="82">
        <v>22</v>
      </c>
    </row>
    <row r="16" spans="1:14" x14ac:dyDescent="0.2">
      <c r="A16" s="68" t="s">
        <v>87</v>
      </c>
      <c r="B16" s="77">
        <v>10</v>
      </c>
      <c r="C16" s="36">
        <v>18</v>
      </c>
      <c r="D16" s="36">
        <v>1</v>
      </c>
      <c r="E16" s="36">
        <v>1</v>
      </c>
      <c r="F16" s="36"/>
      <c r="G16" s="36">
        <v>19</v>
      </c>
      <c r="H16" s="36">
        <v>0</v>
      </c>
      <c r="I16" s="36">
        <v>1</v>
      </c>
      <c r="J16" s="36">
        <v>0</v>
      </c>
      <c r="K16" s="36">
        <v>2</v>
      </c>
      <c r="L16" s="36">
        <v>0</v>
      </c>
      <c r="M16" s="36">
        <v>1</v>
      </c>
      <c r="N16" s="82">
        <v>53</v>
      </c>
    </row>
    <row r="17" spans="1:14" x14ac:dyDescent="0.2">
      <c r="A17" s="68" t="s">
        <v>173</v>
      </c>
      <c r="B17" s="77">
        <v>0</v>
      </c>
      <c r="C17" s="36">
        <v>6</v>
      </c>
      <c r="D17" s="36">
        <v>0</v>
      </c>
      <c r="E17" s="36">
        <v>0</v>
      </c>
      <c r="F17" s="36">
        <v>3</v>
      </c>
      <c r="G17" s="36"/>
      <c r="H17" s="36">
        <v>0</v>
      </c>
      <c r="I17" s="36">
        <v>4</v>
      </c>
      <c r="J17" s="36">
        <v>0</v>
      </c>
      <c r="K17" s="36">
        <v>0</v>
      </c>
      <c r="L17" s="36">
        <v>0</v>
      </c>
      <c r="M17" s="36">
        <v>0</v>
      </c>
      <c r="N17" s="82">
        <v>13</v>
      </c>
    </row>
    <row r="18" spans="1:14" ht="25.5" x14ac:dyDescent="0.2">
      <c r="A18" s="68" t="s">
        <v>174</v>
      </c>
      <c r="B18" s="77">
        <v>0</v>
      </c>
      <c r="C18" s="36">
        <v>6</v>
      </c>
      <c r="D18" s="36">
        <v>0</v>
      </c>
      <c r="E18" s="36">
        <v>0</v>
      </c>
      <c r="F18" s="36">
        <v>3</v>
      </c>
      <c r="G18" s="36">
        <v>0</v>
      </c>
      <c r="H18" s="36">
        <v>1</v>
      </c>
      <c r="I18" s="36">
        <v>5</v>
      </c>
      <c r="J18" s="36">
        <v>3</v>
      </c>
      <c r="K18" s="36">
        <v>0</v>
      </c>
      <c r="L18" s="36">
        <v>0</v>
      </c>
      <c r="M18" s="36">
        <v>0</v>
      </c>
      <c r="N18" s="82">
        <v>18</v>
      </c>
    </row>
    <row r="19" spans="1:14" x14ac:dyDescent="0.2">
      <c r="A19" s="68" t="s">
        <v>89</v>
      </c>
      <c r="B19" s="77">
        <v>14</v>
      </c>
      <c r="C19" s="36">
        <v>85</v>
      </c>
      <c r="D19" s="36">
        <v>39</v>
      </c>
      <c r="E19" s="36">
        <v>11</v>
      </c>
      <c r="F19" s="36">
        <v>30</v>
      </c>
      <c r="G19" s="36">
        <v>39</v>
      </c>
      <c r="H19" s="36">
        <v>10</v>
      </c>
      <c r="I19" s="36">
        <v>65</v>
      </c>
      <c r="J19" s="36">
        <v>45</v>
      </c>
      <c r="K19" s="36">
        <v>7</v>
      </c>
      <c r="L19" s="36">
        <v>2</v>
      </c>
      <c r="M19" s="36">
        <v>16</v>
      </c>
      <c r="N19" s="82">
        <v>363</v>
      </c>
    </row>
    <row r="20" spans="1:14" ht="25.5" x14ac:dyDescent="0.2">
      <c r="A20" s="68" t="s">
        <v>90</v>
      </c>
      <c r="B20" s="77">
        <v>0</v>
      </c>
      <c r="C20" s="36">
        <v>6</v>
      </c>
      <c r="D20" s="36">
        <v>0</v>
      </c>
      <c r="E20" s="36">
        <v>0</v>
      </c>
      <c r="F20" s="36">
        <v>3</v>
      </c>
      <c r="G20" s="36">
        <v>0</v>
      </c>
      <c r="H20" s="36">
        <v>1</v>
      </c>
      <c r="I20" s="36">
        <v>5</v>
      </c>
      <c r="J20" s="36">
        <v>1</v>
      </c>
      <c r="K20" s="36">
        <v>0</v>
      </c>
      <c r="L20" s="36">
        <v>0</v>
      </c>
      <c r="M20" s="36">
        <v>0</v>
      </c>
      <c r="N20" s="82">
        <v>16</v>
      </c>
    </row>
    <row r="21" spans="1:14" x14ac:dyDescent="0.2">
      <c r="A21" s="68" t="s">
        <v>91</v>
      </c>
      <c r="B21" s="77">
        <v>0</v>
      </c>
      <c r="C21" s="36">
        <v>54</v>
      </c>
      <c r="D21" s="36">
        <v>10</v>
      </c>
      <c r="E21" s="36">
        <v>0</v>
      </c>
      <c r="F21" s="36">
        <v>0</v>
      </c>
      <c r="G21" s="36">
        <v>11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82">
        <v>75</v>
      </c>
    </row>
    <row r="22" spans="1:14" x14ac:dyDescent="0.2">
      <c r="A22" s="67" t="s">
        <v>93</v>
      </c>
      <c r="B22" s="76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81"/>
    </row>
    <row r="23" spans="1:14" x14ac:dyDescent="0.2">
      <c r="A23" s="68" t="s">
        <v>178</v>
      </c>
      <c r="B23" s="77">
        <v>0</v>
      </c>
      <c r="C23" s="36">
        <v>0</v>
      </c>
      <c r="D23" s="36">
        <v>0</v>
      </c>
      <c r="E23" s="36">
        <v>0</v>
      </c>
      <c r="F23" s="36">
        <v>0</v>
      </c>
      <c r="G23" s="36">
        <v>1</v>
      </c>
      <c r="H23" s="36">
        <v>0</v>
      </c>
      <c r="I23" s="36">
        <v>0</v>
      </c>
      <c r="J23" s="36">
        <v>11</v>
      </c>
      <c r="K23" s="36">
        <v>14</v>
      </c>
      <c r="L23" s="36">
        <v>1</v>
      </c>
      <c r="M23" s="36">
        <v>2</v>
      </c>
      <c r="N23" s="82">
        <v>29</v>
      </c>
    </row>
    <row r="24" spans="1:14" x14ac:dyDescent="0.2">
      <c r="A24" s="68" t="s">
        <v>179</v>
      </c>
      <c r="B24" s="77">
        <v>0</v>
      </c>
      <c r="C24" s="36">
        <v>0</v>
      </c>
      <c r="D24" s="36">
        <v>0</v>
      </c>
      <c r="E24" s="36">
        <v>0</v>
      </c>
      <c r="F24" s="36">
        <v>0</v>
      </c>
      <c r="G24" s="36"/>
      <c r="H24" s="36">
        <v>0</v>
      </c>
      <c r="I24" s="36">
        <v>0</v>
      </c>
      <c r="J24" s="36">
        <v>3</v>
      </c>
      <c r="K24" s="36">
        <v>1</v>
      </c>
      <c r="L24" s="36"/>
      <c r="M24" s="36"/>
      <c r="N24" s="82">
        <v>4</v>
      </c>
    </row>
    <row r="25" spans="1:14" ht="25.5" x14ac:dyDescent="0.2">
      <c r="A25" s="68" t="s">
        <v>175</v>
      </c>
      <c r="B25" s="77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83</v>
      </c>
      <c r="K25" s="36">
        <v>158</v>
      </c>
      <c r="L25" s="36">
        <v>16</v>
      </c>
      <c r="M25" s="36">
        <v>8</v>
      </c>
      <c r="N25" s="82">
        <v>265</v>
      </c>
    </row>
    <row r="26" spans="1:14" ht="63.75" x14ac:dyDescent="0.2">
      <c r="A26" s="68" t="s">
        <v>176</v>
      </c>
      <c r="B26" s="77">
        <v>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67</v>
      </c>
      <c r="K26" s="36">
        <v>143</v>
      </c>
      <c r="L26" s="36">
        <v>16</v>
      </c>
      <c r="M26" s="36">
        <v>6</v>
      </c>
      <c r="N26" s="82">
        <v>232</v>
      </c>
    </row>
    <row r="27" spans="1:14" ht="38.25" x14ac:dyDescent="0.2">
      <c r="A27" s="68" t="s">
        <v>177</v>
      </c>
      <c r="B27" s="77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82</v>
      </c>
      <c r="K27" s="36">
        <v>159</v>
      </c>
      <c r="L27" s="36">
        <v>16</v>
      </c>
      <c r="M27" s="36">
        <v>5</v>
      </c>
      <c r="N27" s="82">
        <v>262</v>
      </c>
    </row>
    <row r="28" spans="1:14" x14ac:dyDescent="0.2">
      <c r="A28" s="70" t="s">
        <v>58</v>
      </c>
      <c r="B28" s="77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82"/>
    </row>
    <row r="29" spans="1:14" x14ac:dyDescent="0.2">
      <c r="A29" s="67" t="s">
        <v>109</v>
      </c>
      <c r="B29" s="76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81"/>
    </row>
    <row r="30" spans="1:14" x14ac:dyDescent="0.2">
      <c r="A30" s="68" t="s">
        <v>180</v>
      </c>
      <c r="B30" s="77">
        <v>87</v>
      </c>
      <c r="C30" s="36">
        <v>61</v>
      </c>
      <c r="D30" s="36">
        <v>184</v>
      </c>
      <c r="E30" s="36">
        <v>201</v>
      </c>
      <c r="F30" s="36">
        <v>164</v>
      </c>
      <c r="G30" s="36">
        <v>242</v>
      </c>
      <c r="H30" s="36">
        <v>182</v>
      </c>
      <c r="I30" s="36">
        <v>34</v>
      </c>
      <c r="J30" s="36">
        <v>128</v>
      </c>
      <c r="K30" s="36">
        <v>233</v>
      </c>
      <c r="L30" s="36">
        <v>78</v>
      </c>
      <c r="M30" s="36">
        <v>93</v>
      </c>
      <c r="N30" s="82">
        <v>1687</v>
      </c>
    </row>
    <row r="31" spans="1:14" x14ac:dyDescent="0.2">
      <c r="A31" s="68" t="s">
        <v>181</v>
      </c>
      <c r="B31" s="77"/>
      <c r="C31" s="36"/>
      <c r="D31" s="36"/>
      <c r="E31" s="36">
        <v>9</v>
      </c>
      <c r="F31" s="36">
        <v>5</v>
      </c>
      <c r="G31" s="36"/>
      <c r="H31" s="36">
        <v>32</v>
      </c>
      <c r="I31" s="36">
        <v>1</v>
      </c>
      <c r="J31" s="36">
        <v>1</v>
      </c>
      <c r="K31" s="36">
        <v>2</v>
      </c>
      <c r="L31" s="36"/>
      <c r="M31" s="36">
        <v>34</v>
      </c>
      <c r="N31" s="82">
        <v>84</v>
      </c>
    </row>
    <row r="32" spans="1:14" x14ac:dyDescent="0.2">
      <c r="A32" s="68" t="s">
        <v>182</v>
      </c>
      <c r="B32" s="77">
        <v>2</v>
      </c>
      <c r="C32" s="36">
        <v>1</v>
      </c>
      <c r="D32" s="36">
        <v>1</v>
      </c>
      <c r="E32" s="36">
        <v>15</v>
      </c>
      <c r="F32" s="36">
        <v>6</v>
      </c>
      <c r="G32" s="36">
        <v>9</v>
      </c>
      <c r="H32" s="36"/>
      <c r="I32" s="36"/>
      <c r="J32" s="36"/>
      <c r="K32" s="36">
        <v>3</v>
      </c>
      <c r="L32" s="36">
        <v>1</v>
      </c>
      <c r="M32" s="36">
        <v>1</v>
      </c>
      <c r="N32" s="82">
        <v>39</v>
      </c>
    </row>
    <row r="33" spans="1:14" x14ac:dyDescent="0.2">
      <c r="A33" s="68" t="s">
        <v>183</v>
      </c>
      <c r="B33" s="77">
        <v>0</v>
      </c>
      <c r="C33" s="36">
        <v>0</v>
      </c>
      <c r="D33" s="36">
        <v>28</v>
      </c>
      <c r="E33" s="36">
        <v>12</v>
      </c>
      <c r="F33" s="36">
        <v>6</v>
      </c>
      <c r="G33" s="36"/>
      <c r="H33" s="36">
        <v>2</v>
      </c>
      <c r="I33" s="36">
        <v>1</v>
      </c>
      <c r="J33" s="36">
        <v>0</v>
      </c>
      <c r="K33" s="36">
        <v>3</v>
      </c>
      <c r="L33" s="36"/>
      <c r="M33" s="36">
        <v>2</v>
      </c>
      <c r="N33" s="82">
        <v>54</v>
      </c>
    </row>
    <row r="34" spans="1:14" ht="25.5" x14ac:dyDescent="0.2">
      <c r="A34" s="68" t="s">
        <v>184</v>
      </c>
      <c r="B34" s="77">
        <v>0</v>
      </c>
      <c r="C34" s="36">
        <v>0</v>
      </c>
      <c r="D34" s="36">
        <v>13</v>
      </c>
      <c r="E34" s="36">
        <v>18</v>
      </c>
      <c r="F34" s="36">
        <v>9</v>
      </c>
      <c r="G34" s="36">
        <v>0</v>
      </c>
      <c r="H34" s="36">
        <v>5</v>
      </c>
      <c r="I34" s="36">
        <v>7</v>
      </c>
      <c r="J34" s="36">
        <v>22</v>
      </c>
      <c r="K34" s="36">
        <v>23</v>
      </c>
      <c r="L34" s="36">
        <v>1</v>
      </c>
      <c r="M34" s="36">
        <v>1</v>
      </c>
      <c r="N34" s="82">
        <v>99</v>
      </c>
    </row>
    <row r="35" spans="1:14" ht="25.5" x14ac:dyDescent="0.2">
      <c r="A35" s="68" t="s">
        <v>185</v>
      </c>
      <c r="B35" s="77">
        <v>0</v>
      </c>
      <c r="C35" s="36">
        <v>0</v>
      </c>
      <c r="D35" s="36">
        <v>0</v>
      </c>
      <c r="E35" s="36">
        <v>11</v>
      </c>
      <c r="F35" s="36">
        <v>5</v>
      </c>
      <c r="G35" s="36">
        <v>1</v>
      </c>
      <c r="H35" s="36">
        <v>0</v>
      </c>
      <c r="I35" s="36">
        <v>2</v>
      </c>
      <c r="J35" s="36">
        <v>2</v>
      </c>
      <c r="K35" s="36">
        <v>9</v>
      </c>
      <c r="L35" s="36">
        <v>0</v>
      </c>
      <c r="M35" s="36">
        <v>0</v>
      </c>
      <c r="N35" s="82">
        <v>30</v>
      </c>
    </row>
    <row r="36" spans="1:14" x14ac:dyDescent="0.2">
      <c r="A36" s="68" t="s">
        <v>186</v>
      </c>
      <c r="B36" s="77">
        <v>32</v>
      </c>
      <c r="C36" s="36">
        <v>41</v>
      </c>
      <c r="D36" s="36">
        <v>87</v>
      </c>
      <c r="E36" s="36">
        <v>129</v>
      </c>
      <c r="F36" s="36">
        <v>93</v>
      </c>
      <c r="G36" s="36">
        <v>27</v>
      </c>
      <c r="H36" s="36">
        <v>8</v>
      </c>
      <c r="I36" s="36">
        <v>6</v>
      </c>
      <c r="J36" s="36">
        <v>77</v>
      </c>
      <c r="K36" s="36">
        <v>25</v>
      </c>
      <c r="L36" s="36">
        <v>0</v>
      </c>
      <c r="M36" s="36">
        <v>5</v>
      </c>
      <c r="N36" s="82">
        <v>530</v>
      </c>
    </row>
    <row r="37" spans="1:14" x14ac:dyDescent="0.2">
      <c r="A37" s="68" t="s">
        <v>187</v>
      </c>
      <c r="B37" s="77">
        <v>0</v>
      </c>
      <c r="C37" s="36">
        <v>1</v>
      </c>
      <c r="D37" s="36">
        <v>5</v>
      </c>
      <c r="E37" s="36">
        <v>11</v>
      </c>
      <c r="F37" s="36">
        <v>15</v>
      </c>
      <c r="G37" s="36">
        <v>27</v>
      </c>
      <c r="H37" s="36">
        <v>73</v>
      </c>
      <c r="I37" s="36">
        <v>10</v>
      </c>
      <c r="J37" s="36">
        <v>5</v>
      </c>
      <c r="K37" s="36">
        <v>16</v>
      </c>
      <c r="L37" s="36">
        <v>14</v>
      </c>
      <c r="M37" s="36">
        <v>57</v>
      </c>
      <c r="N37" s="82">
        <v>234</v>
      </c>
    </row>
    <row r="38" spans="1:14" x14ac:dyDescent="0.2">
      <c r="A38" s="68" t="s">
        <v>188</v>
      </c>
      <c r="B38" s="77">
        <v>0</v>
      </c>
      <c r="C38" s="36">
        <v>0</v>
      </c>
      <c r="D38" s="36">
        <v>0</v>
      </c>
      <c r="E38" s="36">
        <v>9</v>
      </c>
      <c r="F38" s="36">
        <v>7</v>
      </c>
      <c r="G38" s="36"/>
      <c r="H38" s="36">
        <v>3</v>
      </c>
      <c r="I38" s="36"/>
      <c r="J38" s="36"/>
      <c r="K38" s="36">
        <v>1</v>
      </c>
      <c r="L38" s="36"/>
      <c r="M38" s="36"/>
      <c r="N38" s="82">
        <v>20</v>
      </c>
    </row>
    <row r="39" spans="1:14" x14ac:dyDescent="0.2">
      <c r="A39" s="68" t="s">
        <v>189</v>
      </c>
      <c r="B39" s="77">
        <v>0</v>
      </c>
      <c r="C39" s="36">
        <v>1</v>
      </c>
      <c r="D39" s="36">
        <v>2</v>
      </c>
      <c r="E39" s="36">
        <v>9</v>
      </c>
      <c r="F39" s="36">
        <v>8</v>
      </c>
      <c r="G39" s="36">
        <v>61</v>
      </c>
      <c r="H39" s="36">
        <v>212</v>
      </c>
      <c r="I39" s="36">
        <v>13</v>
      </c>
      <c r="J39" s="36">
        <v>4</v>
      </c>
      <c r="K39" s="36">
        <v>4</v>
      </c>
      <c r="L39" s="36">
        <v>7</v>
      </c>
      <c r="M39" s="36">
        <v>47</v>
      </c>
      <c r="N39" s="82">
        <v>368</v>
      </c>
    </row>
    <row r="40" spans="1:14" x14ac:dyDescent="0.2">
      <c r="A40" s="68" t="s">
        <v>190</v>
      </c>
      <c r="B40" s="77">
        <v>0</v>
      </c>
      <c r="C40" s="36"/>
      <c r="D40" s="36">
        <v>13</v>
      </c>
      <c r="E40" s="36">
        <v>10</v>
      </c>
      <c r="F40" s="36">
        <v>7</v>
      </c>
      <c r="G40" s="36"/>
      <c r="H40" s="36">
        <v>32</v>
      </c>
      <c r="I40" s="36">
        <v>2</v>
      </c>
      <c r="J40" s="36">
        <v>1</v>
      </c>
      <c r="K40" s="36">
        <v>2</v>
      </c>
      <c r="L40" s="36"/>
      <c r="M40" s="36">
        <v>36</v>
      </c>
      <c r="N40" s="82">
        <v>103</v>
      </c>
    </row>
    <row r="41" spans="1:14" x14ac:dyDescent="0.2">
      <c r="A41" s="68" t="s">
        <v>191</v>
      </c>
      <c r="B41" s="77">
        <v>0</v>
      </c>
      <c r="C41" s="36">
        <v>2</v>
      </c>
      <c r="D41" s="36">
        <v>3</v>
      </c>
      <c r="E41" s="36">
        <v>17</v>
      </c>
      <c r="F41" s="36">
        <v>19</v>
      </c>
      <c r="G41" s="36">
        <v>82</v>
      </c>
      <c r="H41" s="36">
        <v>246</v>
      </c>
      <c r="I41" s="36">
        <v>23</v>
      </c>
      <c r="J41" s="36">
        <v>4</v>
      </c>
      <c r="K41" s="36">
        <v>4</v>
      </c>
      <c r="L41" s="36">
        <v>7</v>
      </c>
      <c r="M41" s="36">
        <v>46</v>
      </c>
      <c r="N41" s="82">
        <v>453</v>
      </c>
    </row>
    <row r="42" spans="1:14" ht="25.5" x14ac:dyDescent="0.2">
      <c r="A42" s="68" t="s">
        <v>192</v>
      </c>
      <c r="B42" s="77">
        <v>0</v>
      </c>
      <c r="C42" s="36">
        <v>0</v>
      </c>
      <c r="D42" s="36">
        <v>3</v>
      </c>
      <c r="E42" s="36">
        <v>12</v>
      </c>
      <c r="F42" s="36">
        <v>24</v>
      </c>
      <c r="G42" s="36">
        <v>0</v>
      </c>
      <c r="H42" s="36">
        <v>67</v>
      </c>
      <c r="I42" s="36">
        <v>5</v>
      </c>
      <c r="J42" s="36">
        <v>1</v>
      </c>
      <c r="K42" s="36">
        <v>27</v>
      </c>
      <c r="L42" s="36">
        <v>0</v>
      </c>
      <c r="M42" s="36">
        <v>51</v>
      </c>
      <c r="N42" s="82">
        <v>190</v>
      </c>
    </row>
    <row r="43" spans="1:14" ht="25.5" x14ac:dyDescent="0.2">
      <c r="A43" s="68" t="s">
        <v>193</v>
      </c>
      <c r="B43" s="77">
        <v>0</v>
      </c>
      <c r="C43" s="36">
        <v>0</v>
      </c>
      <c r="D43" s="36">
        <v>0</v>
      </c>
      <c r="E43" s="36">
        <v>9</v>
      </c>
      <c r="F43" s="36">
        <v>8</v>
      </c>
      <c r="G43" s="36">
        <v>0</v>
      </c>
      <c r="H43" s="36">
        <v>61</v>
      </c>
      <c r="I43" s="36">
        <v>4</v>
      </c>
      <c r="J43" s="36">
        <v>1</v>
      </c>
      <c r="K43" s="36">
        <v>2</v>
      </c>
      <c r="L43" s="36">
        <v>0</v>
      </c>
      <c r="M43" s="36">
        <v>35</v>
      </c>
      <c r="N43" s="82">
        <v>120</v>
      </c>
    </row>
    <row r="44" spans="1:14" ht="25.5" x14ac:dyDescent="0.2">
      <c r="A44" s="68" t="s">
        <v>194</v>
      </c>
      <c r="B44" s="77">
        <v>0</v>
      </c>
      <c r="C44" s="36">
        <v>0</v>
      </c>
      <c r="D44" s="36">
        <v>0</v>
      </c>
      <c r="E44" s="36">
        <v>9</v>
      </c>
      <c r="F44" s="36">
        <v>5</v>
      </c>
      <c r="G44" s="36">
        <v>12</v>
      </c>
      <c r="H44" s="36">
        <v>44</v>
      </c>
      <c r="I44" s="36">
        <v>2</v>
      </c>
      <c r="J44" s="36">
        <v>1</v>
      </c>
      <c r="K44" s="36">
        <v>2</v>
      </c>
      <c r="L44" s="36">
        <v>0</v>
      </c>
      <c r="M44" s="36">
        <v>33</v>
      </c>
      <c r="N44" s="82">
        <v>108</v>
      </c>
    </row>
    <row r="45" spans="1:14" x14ac:dyDescent="0.2">
      <c r="A45" s="68" t="s">
        <v>195</v>
      </c>
      <c r="B45" s="77">
        <v>0</v>
      </c>
      <c r="C45" s="36">
        <v>0</v>
      </c>
      <c r="D45" s="36">
        <v>0</v>
      </c>
      <c r="E45" s="36">
        <v>10</v>
      </c>
      <c r="F45" s="36">
        <v>12</v>
      </c>
      <c r="G45" s="36">
        <v>1</v>
      </c>
      <c r="H45" s="36">
        <v>6</v>
      </c>
      <c r="I45" s="36">
        <v>2</v>
      </c>
      <c r="J45" s="36"/>
      <c r="K45" s="36">
        <v>1</v>
      </c>
      <c r="L45" s="36">
        <v>1</v>
      </c>
      <c r="M45" s="36"/>
      <c r="N45" s="82">
        <v>33</v>
      </c>
    </row>
    <row r="46" spans="1:14" x14ac:dyDescent="0.2">
      <c r="A46" s="68" t="s">
        <v>196</v>
      </c>
      <c r="B46" s="77">
        <v>8</v>
      </c>
      <c r="C46" s="36">
        <v>0</v>
      </c>
      <c r="D46" s="36">
        <v>3</v>
      </c>
      <c r="E46" s="36">
        <v>11</v>
      </c>
      <c r="F46" s="36">
        <v>7</v>
      </c>
      <c r="G46" s="36">
        <v>38</v>
      </c>
      <c r="H46" s="36">
        <v>175</v>
      </c>
      <c r="I46" s="36">
        <v>18</v>
      </c>
      <c r="J46" s="36">
        <v>5</v>
      </c>
      <c r="K46" s="36">
        <v>158</v>
      </c>
      <c r="L46" s="36">
        <v>8</v>
      </c>
      <c r="M46" s="36">
        <v>39</v>
      </c>
      <c r="N46" s="82">
        <v>470</v>
      </c>
    </row>
    <row r="47" spans="1:14" x14ac:dyDescent="0.2">
      <c r="A47" s="67" t="s">
        <v>124</v>
      </c>
      <c r="B47" s="76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81"/>
    </row>
    <row r="48" spans="1:14" x14ac:dyDescent="0.2">
      <c r="A48" s="68" t="s">
        <v>197</v>
      </c>
      <c r="B48" s="77">
        <v>0</v>
      </c>
      <c r="C48" s="36">
        <v>2</v>
      </c>
      <c r="D48" s="36">
        <v>25</v>
      </c>
      <c r="E48" s="36">
        <v>56</v>
      </c>
      <c r="F48" s="36">
        <v>41</v>
      </c>
      <c r="G48" s="36">
        <v>43</v>
      </c>
      <c r="H48" s="36">
        <v>119</v>
      </c>
      <c r="I48" s="36">
        <v>17</v>
      </c>
      <c r="J48" s="36">
        <v>0</v>
      </c>
      <c r="K48" s="36">
        <v>48</v>
      </c>
      <c r="L48" s="36">
        <v>17</v>
      </c>
      <c r="M48" s="36">
        <v>162</v>
      </c>
      <c r="N48" s="82">
        <v>530</v>
      </c>
    </row>
    <row r="49" spans="1:14" x14ac:dyDescent="0.2">
      <c r="A49" s="68" t="s">
        <v>198</v>
      </c>
      <c r="B49" s="77">
        <v>0</v>
      </c>
      <c r="C49" s="36">
        <v>16</v>
      </c>
      <c r="D49" s="36">
        <v>24</v>
      </c>
      <c r="E49" s="36">
        <v>71</v>
      </c>
      <c r="F49" s="36">
        <v>41</v>
      </c>
      <c r="G49" s="36">
        <v>43</v>
      </c>
      <c r="H49" s="36">
        <v>120</v>
      </c>
      <c r="I49" s="36">
        <v>26</v>
      </c>
      <c r="J49" s="36">
        <v>0</v>
      </c>
      <c r="K49" s="36">
        <v>50</v>
      </c>
      <c r="L49" s="36">
        <v>17</v>
      </c>
      <c r="M49" s="36">
        <v>164</v>
      </c>
      <c r="N49" s="82">
        <v>572</v>
      </c>
    </row>
    <row r="50" spans="1:14" x14ac:dyDescent="0.2">
      <c r="A50" s="70" t="s">
        <v>59</v>
      </c>
      <c r="B50" s="77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82"/>
    </row>
    <row r="51" spans="1:14" x14ac:dyDescent="0.2">
      <c r="A51" s="67" t="s">
        <v>127</v>
      </c>
      <c r="B51" s="76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81"/>
    </row>
    <row r="52" spans="1:14" x14ac:dyDescent="0.2">
      <c r="A52" s="68" t="s">
        <v>199</v>
      </c>
      <c r="B52" s="77">
        <v>7</v>
      </c>
      <c r="C52" s="36">
        <v>0</v>
      </c>
      <c r="D52" s="36">
        <v>0</v>
      </c>
      <c r="E52" s="36">
        <v>1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4</v>
      </c>
      <c r="L52" s="36">
        <v>0</v>
      </c>
      <c r="M52" s="36">
        <v>1</v>
      </c>
      <c r="N52" s="82">
        <v>13</v>
      </c>
    </row>
    <row r="53" spans="1:14" x14ac:dyDescent="0.2">
      <c r="A53" s="68" t="s">
        <v>200</v>
      </c>
      <c r="B53" s="77">
        <v>0</v>
      </c>
      <c r="C53" s="36">
        <v>11</v>
      </c>
      <c r="D53" s="36">
        <v>41</v>
      </c>
      <c r="E53" s="36">
        <v>38</v>
      </c>
      <c r="F53" s="36">
        <v>208</v>
      </c>
      <c r="G53" s="36">
        <v>214</v>
      </c>
      <c r="H53" s="36">
        <v>387</v>
      </c>
      <c r="I53" s="36">
        <v>250</v>
      </c>
      <c r="J53" s="36">
        <v>496</v>
      </c>
      <c r="K53" s="36">
        <v>445</v>
      </c>
      <c r="L53" s="36">
        <v>350</v>
      </c>
      <c r="M53" s="36">
        <v>416</v>
      </c>
      <c r="N53" s="82">
        <v>2856</v>
      </c>
    </row>
    <row r="54" spans="1:14" ht="25.5" x14ac:dyDescent="0.2">
      <c r="A54" s="67" t="s">
        <v>129</v>
      </c>
      <c r="B54" s="76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81"/>
    </row>
    <row r="55" spans="1:14" x14ac:dyDescent="0.2">
      <c r="A55" s="68" t="s">
        <v>201</v>
      </c>
      <c r="B55" s="77">
        <v>0</v>
      </c>
      <c r="C55" s="36">
        <v>7</v>
      </c>
      <c r="D55" s="36">
        <v>64</v>
      </c>
      <c r="E55" s="36">
        <v>41</v>
      </c>
      <c r="F55" s="36">
        <v>146</v>
      </c>
      <c r="G55" s="36">
        <v>156</v>
      </c>
      <c r="H55" s="36">
        <v>119</v>
      </c>
      <c r="I55" s="36">
        <v>14</v>
      </c>
      <c r="J55" s="36">
        <v>61</v>
      </c>
      <c r="K55" s="36">
        <v>38</v>
      </c>
      <c r="L55" s="36">
        <v>27</v>
      </c>
      <c r="M55" s="36">
        <v>51</v>
      </c>
      <c r="N55" s="82">
        <v>724</v>
      </c>
    </row>
    <row r="56" spans="1:14" x14ac:dyDescent="0.2">
      <c r="A56" s="68" t="s">
        <v>200</v>
      </c>
      <c r="B56" s="77">
        <v>0</v>
      </c>
      <c r="C56" s="36">
        <v>7</v>
      </c>
      <c r="D56" s="36">
        <v>81</v>
      </c>
      <c r="E56" s="36">
        <v>46</v>
      </c>
      <c r="F56" s="36">
        <v>118</v>
      </c>
      <c r="G56" s="36">
        <v>251</v>
      </c>
      <c r="H56" s="36">
        <v>444</v>
      </c>
      <c r="I56" s="36">
        <v>250</v>
      </c>
      <c r="J56" s="36">
        <v>516</v>
      </c>
      <c r="K56" s="36">
        <v>293</v>
      </c>
      <c r="L56" s="36">
        <v>334</v>
      </c>
      <c r="M56" s="36">
        <v>245</v>
      </c>
      <c r="N56" s="82">
        <v>2585</v>
      </c>
    </row>
    <row r="57" spans="1:14" ht="25.5" x14ac:dyDescent="0.2">
      <c r="A57" s="67" t="s">
        <v>131</v>
      </c>
      <c r="B57" s="76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81"/>
    </row>
    <row r="58" spans="1:14" x14ac:dyDescent="0.2">
      <c r="A58" s="68" t="s">
        <v>201</v>
      </c>
      <c r="B58" s="77">
        <v>2</v>
      </c>
      <c r="C58" s="36">
        <v>17</v>
      </c>
      <c r="D58" s="36">
        <v>26</v>
      </c>
      <c r="E58" s="36">
        <v>23</v>
      </c>
      <c r="F58" s="36">
        <v>123</v>
      </c>
      <c r="G58" s="36">
        <v>106</v>
      </c>
      <c r="H58" s="36">
        <v>44</v>
      </c>
      <c r="I58" s="36">
        <v>9</v>
      </c>
      <c r="J58" s="36">
        <v>69</v>
      </c>
      <c r="K58" s="36">
        <v>28</v>
      </c>
      <c r="L58" s="36">
        <v>25</v>
      </c>
      <c r="M58" s="36">
        <v>31</v>
      </c>
      <c r="N58" s="82">
        <v>503</v>
      </c>
    </row>
    <row r="59" spans="1:14" x14ac:dyDescent="0.2">
      <c r="A59" s="68" t="s">
        <v>200</v>
      </c>
      <c r="B59" s="77">
        <v>2</v>
      </c>
      <c r="C59" s="36">
        <v>17</v>
      </c>
      <c r="D59" s="36">
        <v>44</v>
      </c>
      <c r="E59" s="36">
        <v>37</v>
      </c>
      <c r="F59" s="36">
        <v>131</v>
      </c>
      <c r="G59" s="36">
        <v>207</v>
      </c>
      <c r="H59" s="36">
        <v>373</v>
      </c>
      <c r="I59" s="36">
        <v>247</v>
      </c>
      <c r="J59" s="36">
        <v>528</v>
      </c>
      <c r="K59" s="36">
        <v>240</v>
      </c>
      <c r="L59" s="36">
        <v>319</v>
      </c>
      <c r="M59" s="36">
        <v>226</v>
      </c>
      <c r="N59" s="82">
        <v>2371</v>
      </c>
    </row>
    <row r="60" spans="1:14" x14ac:dyDescent="0.2">
      <c r="A60" s="67" t="s">
        <v>132</v>
      </c>
      <c r="B60" s="76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81"/>
    </row>
    <row r="61" spans="1:14" x14ac:dyDescent="0.2">
      <c r="A61" s="68" t="s">
        <v>202</v>
      </c>
      <c r="B61" s="77">
        <v>1</v>
      </c>
      <c r="C61" s="36">
        <v>12</v>
      </c>
      <c r="D61" s="36">
        <v>67</v>
      </c>
      <c r="E61" s="36">
        <v>43</v>
      </c>
      <c r="F61" s="36">
        <v>194</v>
      </c>
      <c r="G61" s="36">
        <v>243</v>
      </c>
      <c r="H61" s="36">
        <v>444</v>
      </c>
      <c r="I61" s="36">
        <v>250</v>
      </c>
      <c r="J61" s="36">
        <v>523</v>
      </c>
      <c r="K61" s="36">
        <v>240</v>
      </c>
      <c r="L61" s="36">
        <v>316</v>
      </c>
      <c r="M61" s="36">
        <v>230</v>
      </c>
      <c r="N61" s="82">
        <v>2563</v>
      </c>
    </row>
    <row r="62" spans="1:14" x14ac:dyDescent="0.2">
      <c r="A62" s="68" t="s">
        <v>203</v>
      </c>
      <c r="B62" s="77">
        <v>0</v>
      </c>
      <c r="C62" s="36">
        <v>10</v>
      </c>
      <c r="D62" s="36">
        <v>13</v>
      </c>
      <c r="E62" s="36">
        <v>13</v>
      </c>
      <c r="F62" s="36">
        <v>45</v>
      </c>
      <c r="G62" s="36">
        <v>87</v>
      </c>
      <c r="H62" s="36">
        <v>44</v>
      </c>
      <c r="I62" s="36">
        <v>11</v>
      </c>
      <c r="J62" s="36">
        <v>27</v>
      </c>
      <c r="K62" s="36">
        <v>20</v>
      </c>
      <c r="L62" s="36">
        <v>21</v>
      </c>
      <c r="M62" s="36">
        <v>1</v>
      </c>
      <c r="N62" s="82">
        <v>292</v>
      </c>
    </row>
    <row r="63" spans="1:14" ht="25.5" x14ac:dyDescent="0.2">
      <c r="A63" s="67" t="s">
        <v>135</v>
      </c>
      <c r="B63" s="76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81"/>
    </row>
    <row r="64" spans="1:14" x14ac:dyDescent="0.2">
      <c r="A64" s="68" t="s">
        <v>201</v>
      </c>
      <c r="B64" s="77">
        <v>0</v>
      </c>
      <c r="C64" s="36">
        <v>6</v>
      </c>
      <c r="D64" s="36">
        <v>26</v>
      </c>
      <c r="E64" s="36">
        <v>30</v>
      </c>
      <c r="F64" s="36">
        <v>102</v>
      </c>
      <c r="G64" s="36">
        <v>102</v>
      </c>
      <c r="H64" s="36">
        <v>52</v>
      </c>
      <c r="I64" s="36">
        <v>28</v>
      </c>
      <c r="J64" s="36">
        <v>100</v>
      </c>
      <c r="K64" s="36">
        <v>39</v>
      </c>
      <c r="L64" s="36">
        <v>9</v>
      </c>
      <c r="M64" s="36">
        <v>27</v>
      </c>
      <c r="N64" s="82">
        <v>521</v>
      </c>
    </row>
    <row r="65" spans="1:14" x14ac:dyDescent="0.2">
      <c r="A65" s="68" t="s">
        <v>200</v>
      </c>
      <c r="B65" s="77">
        <v>0</v>
      </c>
      <c r="C65" s="36">
        <v>8</v>
      </c>
      <c r="D65" s="36">
        <v>25</v>
      </c>
      <c r="E65" s="36">
        <v>27</v>
      </c>
      <c r="F65" s="36">
        <v>59</v>
      </c>
      <c r="G65" s="36">
        <v>157</v>
      </c>
      <c r="H65" s="36">
        <v>325</v>
      </c>
      <c r="I65" s="36">
        <v>226</v>
      </c>
      <c r="J65" s="36">
        <v>488</v>
      </c>
      <c r="K65" s="36">
        <v>264</v>
      </c>
      <c r="L65" s="36">
        <v>306</v>
      </c>
      <c r="M65" s="36">
        <v>231</v>
      </c>
      <c r="N65" s="82">
        <v>2116</v>
      </c>
    </row>
    <row r="66" spans="1:14" ht="25.5" x14ac:dyDescent="0.2">
      <c r="A66" s="67" t="s">
        <v>136</v>
      </c>
      <c r="B66" s="76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81"/>
    </row>
    <row r="67" spans="1:14" x14ac:dyDescent="0.2">
      <c r="A67" s="68" t="s">
        <v>201</v>
      </c>
      <c r="B67" s="77">
        <v>0</v>
      </c>
      <c r="C67" s="36">
        <v>2</v>
      </c>
      <c r="D67" s="36">
        <v>14</v>
      </c>
      <c r="E67" s="36">
        <v>20</v>
      </c>
      <c r="F67" s="36">
        <v>101</v>
      </c>
      <c r="G67" s="36">
        <v>83</v>
      </c>
      <c r="H67" s="36">
        <v>46</v>
      </c>
      <c r="I67" s="36">
        <v>22</v>
      </c>
      <c r="J67" s="36">
        <v>43</v>
      </c>
      <c r="K67" s="36">
        <v>27</v>
      </c>
      <c r="L67" s="36">
        <v>5</v>
      </c>
      <c r="M67" s="36">
        <v>18</v>
      </c>
      <c r="N67" s="82">
        <v>381</v>
      </c>
    </row>
    <row r="68" spans="1:14" x14ac:dyDescent="0.2">
      <c r="A68" s="68" t="s">
        <v>200</v>
      </c>
      <c r="B68" s="77">
        <v>0</v>
      </c>
      <c r="C68" s="36">
        <v>2</v>
      </c>
      <c r="D68" s="36">
        <v>14</v>
      </c>
      <c r="E68" s="36">
        <v>22</v>
      </c>
      <c r="F68" s="36">
        <v>100</v>
      </c>
      <c r="G68" s="36">
        <v>139</v>
      </c>
      <c r="H68" s="36">
        <v>338</v>
      </c>
      <c r="I68" s="36">
        <v>231</v>
      </c>
      <c r="J68" s="36">
        <v>418</v>
      </c>
      <c r="K68" s="36">
        <v>268</v>
      </c>
      <c r="L68" s="36">
        <v>301</v>
      </c>
      <c r="M68" s="36">
        <v>208</v>
      </c>
      <c r="N68" s="82">
        <v>2041</v>
      </c>
    </row>
    <row r="69" spans="1:14" x14ac:dyDescent="0.2">
      <c r="A69" s="70" t="s">
        <v>60</v>
      </c>
      <c r="B69" s="7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82"/>
    </row>
    <row r="70" spans="1:14" x14ac:dyDescent="0.2">
      <c r="A70" s="67" t="s">
        <v>137</v>
      </c>
      <c r="B70" s="77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82"/>
    </row>
    <row r="71" spans="1:14" x14ac:dyDescent="0.2">
      <c r="A71" s="68" t="s">
        <v>204</v>
      </c>
      <c r="B71" s="77">
        <v>0</v>
      </c>
      <c r="C71" s="36">
        <v>0</v>
      </c>
      <c r="D71" s="36">
        <v>0</v>
      </c>
      <c r="E71" s="36">
        <v>2</v>
      </c>
      <c r="F71" s="36">
        <v>0</v>
      </c>
      <c r="G71" s="36">
        <v>4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82">
        <v>6</v>
      </c>
    </row>
    <row r="72" spans="1:14" ht="25.5" x14ac:dyDescent="0.2">
      <c r="A72" s="68" t="s">
        <v>205</v>
      </c>
      <c r="B72" s="77">
        <v>0</v>
      </c>
      <c r="C72" s="36">
        <v>0</v>
      </c>
      <c r="D72" s="36">
        <v>0</v>
      </c>
      <c r="E72" s="36">
        <v>0</v>
      </c>
      <c r="F72" s="36">
        <v>0</v>
      </c>
      <c r="G72" s="36">
        <v>1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82">
        <v>1</v>
      </c>
    </row>
    <row r="73" spans="1:14" x14ac:dyDescent="0.2">
      <c r="A73" s="68" t="s">
        <v>206</v>
      </c>
      <c r="B73" s="77">
        <v>0</v>
      </c>
      <c r="C73" s="36">
        <v>0</v>
      </c>
      <c r="D73" s="36">
        <v>0</v>
      </c>
      <c r="E73" s="36">
        <v>2</v>
      </c>
      <c r="F73" s="36">
        <v>0</v>
      </c>
      <c r="G73" s="36">
        <v>4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82">
        <v>6</v>
      </c>
    </row>
    <row r="74" spans="1:14" x14ac:dyDescent="0.2">
      <c r="A74" s="68" t="s">
        <v>207</v>
      </c>
      <c r="B74" s="77">
        <v>0</v>
      </c>
      <c r="C74" s="36">
        <v>0</v>
      </c>
      <c r="D74" s="36">
        <v>0</v>
      </c>
      <c r="E74" s="36">
        <v>2</v>
      </c>
      <c r="F74" s="36">
        <v>0</v>
      </c>
      <c r="G74" s="36">
        <v>4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82">
        <v>6</v>
      </c>
    </row>
    <row r="75" spans="1:14" x14ac:dyDescent="0.2">
      <c r="A75" s="67" t="s">
        <v>144</v>
      </c>
      <c r="B75" s="7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82"/>
    </row>
    <row r="76" spans="1:14" x14ac:dyDescent="0.2">
      <c r="A76" s="68" t="s">
        <v>208</v>
      </c>
      <c r="B76" s="77">
        <v>0</v>
      </c>
      <c r="C76" s="36">
        <v>0</v>
      </c>
      <c r="D76" s="36">
        <v>0</v>
      </c>
      <c r="E76" s="36">
        <v>0</v>
      </c>
      <c r="F76" s="36">
        <v>0</v>
      </c>
      <c r="G76" s="36">
        <v>2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82">
        <v>2</v>
      </c>
    </row>
    <row r="77" spans="1:14" ht="38.25" x14ac:dyDescent="0.2">
      <c r="A77" s="68" t="s">
        <v>209</v>
      </c>
      <c r="B77" s="77">
        <v>0</v>
      </c>
      <c r="C77" s="36">
        <v>0</v>
      </c>
      <c r="D77" s="36">
        <v>0</v>
      </c>
      <c r="E77" s="36">
        <v>0</v>
      </c>
      <c r="F77" s="36">
        <v>0</v>
      </c>
      <c r="G77" s="36">
        <v>2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82">
        <v>2</v>
      </c>
    </row>
    <row r="78" spans="1:14" ht="38.25" x14ac:dyDescent="0.2">
      <c r="A78" s="68" t="s">
        <v>210</v>
      </c>
      <c r="B78" s="77">
        <v>0</v>
      </c>
      <c r="C78" s="36">
        <v>0</v>
      </c>
      <c r="D78" s="36">
        <v>0</v>
      </c>
      <c r="E78" s="36">
        <v>0</v>
      </c>
      <c r="F78" s="36">
        <v>0</v>
      </c>
      <c r="G78" s="36">
        <v>2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82">
        <v>2</v>
      </c>
    </row>
    <row r="79" spans="1:14" x14ac:dyDescent="0.2">
      <c r="A79" s="68" t="s">
        <v>211</v>
      </c>
      <c r="B79" s="77">
        <v>0</v>
      </c>
      <c r="C79" s="36">
        <v>0</v>
      </c>
      <c r="D79" s="36">
        <v>0</v>
      </c>
      <c r="E79" s="36">
        <v>0</v>
      </c>
      <c r="F79" s="36">
        <v>0</v>
      </c>
      <c r="G79" s="36">
        <v>2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82">
        <v>2</v>
      </c>
    </row>
    <row r="80" spans="1:14" ht="25.5" x14ac:dyDescent="0.2">
      <c r="A80" s="68" t="s">
        <v>212</v>
      </c>
      <c r="B80" s="77">
        <v>0</v>
      </c>
      <c r="C80" s="36">
        <v>0</v>
      </c>
      <c r="D80" s="36">
        <v>0</v>
      </c>
      <c r="E80" s="36">
        <v>0</v>
      </c>
      <c r="F80" s="36">
        <v>0</v>
      </c>
      <c r="G80" s="36">
        <v>2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82">
        <v>2</v>
      </c>
    </row>
    <row r="81" spans="1:14" x14ac:dyDescent="0.2">
      <c r="A81" s="68" t="s">
        <v>213</v>
      </c>
      <c r="B81" s="77">
        <v>0</v>
      </c>
      <c r="C81" s="36">
        <v>0</v>
      </c>
      <c r="D81" s="36">
        <v>0</v>
      </c>
      <c r="E81" s="36">
        <v>0</v>
      </c>
      <c r="F81" s="36">
        <v>0</v>
      </c>
      <c r="G81" s="36">
        <v>2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82">
        <v>2</v>
      </c>
    </row>
    <row r="82" spans="1:14" ht="38.25" x14ac:dyDescent="0.2">
      <c r="A82" s="68" t="s">
        <v>214</v>
      </c>
      <c r="B82" s="77">
        <v>0</v>
      </c>
      <c r="C82" s="36">
        <v>0</v>
      </c>
      <c r="D82" s="36">
        <v>0</v>
      </c>
      <c r="E82" s="36">
        <v>0</v>
      </c>
      <c r="F82" s="36">
        <v>0</v>
      </c>
      <c r="G82" s="36">
        <v>2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82">
        <v>2</v>
      </c>
    </row>
    <row r="83" spans="1:14" ht="38.25" x14ac:dyDescent="0.2">
      <c r="A83" s="68" t="s">
        <v>215</v>
      </c>
      <c r="B83" s="77">
        <v>0</v>
      </c>
      <c r="C83" s="36">
        <v>0</v>
      </c>
      <c r="D83" s="36">
        <v>0</v>
      </c>
      <c r="E83" s="36">
        <v>0</v>
      </c>
      <c r="F83" s="36">
        <v>0</v>
      </c>
      <c r="G83" s="36">
        <v>1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82">
        <v>1</v>
      </c>
    </row>
    <row r="84" spans="1:14" x14ac:dyDescent="0.2">
      <c r="A84" s="68" t="s">
        <v>216</v>
      </c>
      <c r="B84" s="77">
        <v>0</v>
      </c>
      <c r="C84" s="36">
        <v>0</v>
      </c>
      <c r="D84" s="36">
        <v>0</v>
      </c>
      <c r="E84" s="36">
        <v>0</v>
      </c>
      <c r="F84" s="36">
        <v>0</v>
      </c>
      <c r="G84" s="36">
        <v>9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82">
        <v>9</v>
      </c>
    </row>
    <row r="85" spans="1:14" x14ac:dyDescent="0.2">
      <c r="A85" s="68" t="s">
        <v>217</v>
      </c>
      <c r="B85" s="77">
        <v>0</v>
      </c>
      <c r="C85" s="36">
        <v>0</v>
      </c>
      <c r="D85" s="36">
        <v>0</v>
      </c>
      <c r="E85" s="36">
        <v>0</v>
      </c>
      <c r="F85" s="36">
        <v>0</v>
      </c>
      <c r="G85" s="36">
        <v>9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82">
        <v>9</v>
      </c>
    </row>
    <row r="86" spans="1:14" ht="38.25" x14ac:dyDescent="0.2">
      <c r="A86" s="68" t="s">
        <v>218</v>
      </c>
      <c r="B86" s="77">
        <v>0</v>
      </c>
      <c r="C86" s="36">
        <v>0</v>
      </c>
      <c r="D86" s="36">
        <v>0</v>
      </c>
      <c r="E86" s="36">
        <v>0</v>
      </c>
      <c r="F86" s="36">
        <v>0</v>
      </c>
      <c r="G86" s="36">
        <v>2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82">
        <v>2</v>
      </c>
    </row>
    <row r="87" spans="1:14" ht="38.25" x14ac:dyDescent="0.2">
      <c r="A87" s="68" t="s">
        <v>219</v>
      </c>
      <c r="B87" s="77">
        <v>0</v>
      </c>
      <c r="C87" s="36">
        <v>0</v>
      </c>
      <c r="D87" s="36">
        <v>0</v>
      </c>
      <c r="E87" s="36">
        <v>0</v>
      </c>
      <c r="F87" s="36">
        <v>0</v>
      </c>
      <c r="G87" s="36">
        <v>2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82">
        <v>2</v>
      </c>
    </row>
    <row r="88" spans="1:14" ht="25.5" x14ac:dyDescent="0.2">
      <c r="A88" s="68" t="s">
        <v>220</v>
      </c>
      <c r="B88" s="77">
        <v>0</v>
      </c>
      <c r="C88" s="36">
        <v>0</v>
      </c>
      <c r="D88" s="36">
        <v>0</v>
      </c>
      <c r="E88" s="36">
        <v>0</v>
      </c>
      <c r="F88" s="36">
        <v>0</v>
      </c>
      <c r="G88" s="36">
        <v>9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82">
        <v>9</v>
      </c>
    </row>
    <row r="89" spans="1:14" x14ac:dyDescent="0.2">
      <c r="A89" s="68" t="s">
        <v>221</v>
      </c>
      <c r="B89" s="77">
        <v>0</v>
      </c>
      <c r="C89" s="36">
        <v>0</v>
      </c>
      <c r="D89" s="36">
        <v>0</v>
      </c>
      <c r="E89" s="36">
        <v>0</v>
      </c>
      <c r="F89" s="36">
        <v>0</v>
      </c>
      <c r="G89" s="36">
        <v>2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82">
        <v>2</v>
      </c>
    </row>
    <row r="90" spans="1:14" ht="13.5" thickBot="1" x14ac:dyDescent="0.25">
      <c r="A90" s="68" t="s">
        <v>222</v>
      </c>
      <c r="B90" s="78">
        <v>0</v>
      </c>
      <c r="C90" s="79">
        <v>0</v>
      </c>
      <c r="D90" s="79">
        <v>0</v>
      </c>
      <c r="E90" s="79">
        <v>0</v>
      </c>
      <c r="F90" s="79">
        <v>0</v>
      </c>
      <c r="G90" s="79">
        <v>2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  <c r="N90" s="83">
        <v>2</v>
      </c>
    </row>
    <row r="91" spans="1:14" ht="16.5" x14ac:dyDescent="0.2">
      <c r="A91" s="145" t="s">
        <v>234</v>
      </c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</row>
    <row r="92" spans="1:14" ht="16.5" x14ac:dyDescent="0.2">
      <c r="A92" s="145" t="s">
        <v>233</v>
      </c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</row>
    <row r="93" spans="1:14" x14ac:dyDescent="0.2">
      <c r="A93" s="111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</row>
    <row r="94" spans="1:14" x14ac:dyDescent="0.2">
      <c r="A94" s="111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</row>
    <row r="95" spans="1:14" x14ac:dyDescent="0.2">
      <c r="A95" s="111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</row>
    <row r="96" spans="1:14" x14ac:dyDescent="0.2">
      <c r="A96" s="111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</row>
    <row r="97" spans="1:14" x14ac:dyDescent="0.2">
      <c r="A97" s="111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</row>
    <row r="98" spans="1:14" x14ac:dyDescent="0.2">
      <c r="A98" s="111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</row>
  </sheetData>
  <mergeCells count="8">
    <mergeCell ref="A1:N1"/>
    <mergeCell ref="A3:N3"/>
    <mergeCell ref="A4:N4"/>
    <mergeCell ref="A91:N91"/>
    <mergeCell ref="A92:N92"/>
    <mergeCell ref="A5:A6"/>
    <mergeCell ref="B5:M5"/>
    <mergeCell ref="N5:N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view="pageBreakPreview" topLeftCell="A24" zoomScale="85" zoomScaleNormal="100" zoomScaleSheetLayoutView="85" workbookViewId="0">
      <selection activeCell="A39" sqref="A39"/>
    </sheetView>
  </sheetViews>
  <sheetFormatPr baseColWidth="10" defaultRowHeight="12.75" x14ac:dyDescent="0.2"/>
  <cols>
    <col min="1" max="1" width="64.85546875" style="2" customWidth="1"/>
    <col min="2" max="2" width="9.42578125" style="2" bestFit="1" customWidth="1"/>
    <col min="3" max="3" width="11.5703125" style="2" bestFit="1" customWidth="1"/>
    <col min="4" max="4" width="11" style="2" bestFit="1" customWidth="1"/>
    <col min="5" max="5" width="11.85546875" style="2" bestFit="1" customWidth="1"/>
    <col min="6" max="6" width="13.5703125" style="2" bestFit="1" customWidth="1"/>
    <col min="7" max="7" width="8.85546875" style="2" bestFit="1" customWidth="1"/>
    <col min="8" max="8" width="8.7109375" style="2" bestFit="1" customWidth="1"/>
    <col min="9" max="9" width="10.42578125" style="2" bestFit="1" customWidth="1"/>
    <col min="10" max="10" width="8.7109375" style="2" bestFit="1" customWidth="1"/>
    <col min="11" max="11" width="7.7109375" style="2" bestFit="1" customWidth="1"/>
    <col min="12" max="12" width="13.5703125" style="2" customWidth="1"/>
    <col min="13" max="13" width="11.5703125" style="2" bestFit="1" customWidth="1"/>
    <col min="14" max="16384" width="11.42578125" style="2"/>
  </cols>
  <sheetData>
    <row r="1" spans="1:20" ht="20.25" x14ac:dyDescent="0.3">
      <c r="A1" s="120" t="s">
        <v>225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4"/>
      <c r="N1" s="4"/>
      <c r="O1" s="4"/>
      <c r="P1" s="4"/>
      <c r="Q1" s="4"/>
      <c r="R1" s="4"/>
      <c r="S1" s="4"/>
      <c r="T1" s="4"/>
    </row>
    <row r="2" spans="1:20" s="3" customFormat="1" ht="20.25" x14ac:dyDescent="0.3">
      <c r="A2" s="3" t="s">
        <v>73</v>
      </c>
    </row>
    <row r="3" spans="1:20" s="3" customFormat="1" ht="20.25" x14ac:dyDescent="0.3">
      <c r="A3" s="121" t="s">
        <v>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20" s="3" customFormat="1" ht="20.25" x14ac:dyDescent="0.3">
      <c r="A4" s="121">
        <v>2019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</row>
    <row r="5" spans="1:20" ht="16.5" thickBot="1" x14ac:dyDescent="0.3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</row>
    <row r="6" spans="1:20" ht="18" customHeight="1" thickBot="1" x14ac:dyDescent="0.25">
      <c r="A6" s="122" t="s">
        <v>44</v>
      </c>
      <c r="B6" s="125" t="s">
        <v>50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6" t="s">
        <v>51</v>
      </c>
    </row>
    <row r="7" spans="1:20" ht="23.25" customHeight="1" thickBot="1" x14ac:dyDescent="0.25">
      <c r="A7" s="122"/>
      <c r="B7" s="45" t="s">
        <v>38</v>
      </c>
      <c r="C7" s="45" t="s">
        <v>52</v>
      </c>
      <c r="D7" s="45" t="s">
        <v>31</v>
      </c>
      <c r="E7" s="45" t="s">
        <v>30</v>
      </c>
      <c r="F7" s="45" t="s">
        <v>34</v>
      </c>
      <c r="G7" s="45" t="s">
        <v>41</v>
      </c>
      <c r="H7" s="45" t="s">
        <v>24</v>
      </c>
      <c r="I7" s="45" t="s">
        <v>53</v>
      </c>
      <c r="J7" s="45" t="s">
        <v>29</v>
      </c>
      <c r="K7" s="45" t="s">
        <v>54</v>
      </c>
      <c r="L7" s="45" t="s">
        <v>35</v>
      </c>
      <c r="M7" s="127"/>
    </row>
    <row r="8" spans="1:20" ht="27" customHeight="1" x14ac:dyDescent="0.2">
      <c r="A8" s="39" t="s">
        <v>1</v>
      </c>
      <c r="B8" s="46"/>
      <c r="C8" s="47"/>
      <c r="D8" s="47"/>
      <c r="E8" s="47"/>
      <c r="F8" s="47"/>
      <c r="G8" s="47"/>
      <c r="H8" s="47"/>
      <c r="I8" s="47"/>
      <c r="J8" s="47"/>
      <c r="K8" s="47"/>
      <c r="L8" s="47"/>
      <c r="M8" s="51"/>
    </row>
    <row r="9" spans="1:20" ht="27" customHeight="1" x14ac:dyDescent="0.2">
      <c r="A9" s="40" t="s">
        <v>63</v>
      </c>
      <c r="B9" s="48">
        <v>1372</v>
      </c>
      <c r="C9" s="7">
        <v>123</v>
      </c>
      <c r="D9" s="7">
        <v>2229</v>
      </c>
      <c r="E9" s="7">
        <v>723</v>
      </c>
      <c r="F9" s="7">
        <v>764</v>
      </c>
      <c r="G9" s="7">
        <v>2368</v>
      </c>
      <c r="H9" s="7">
        <v>1199</v>
      </c>
      <c r="I9" s="7">
        <v>468</v>
      </c>
      <c r="J9" s="7">
        <v>899</v>
      </c>
      <c r="K9" s="7">
        <v>1171</v>
      </c>
      <c r="L9" s="7">
        <v>1619</v>
      </c>
      <c r="M9" s="52">
        <f>SUM(B9:L9)</f>
        <v>12935</v>
      </c>
    </row>
    <row r="10" spans="1:20" ht="27" customHeight="1" x14ac:dyDescent="0.2">
      <c r="A10" s="41" t="s">
        <v>2</v>
      </c>
      <c r="B10" s="48">
        <v>1935</v>
      </c>
      <c r="C10" s="7">
        <v>97</v>
      </c>
      <c r="D10" s="7">
        <v>2692</v>
      </c>
      <c r="E10" s="7">
        <v>672</v>
      </c>
      <c r="F10" s="7">
        <v>757</v>
      </c>
      <c r="G10" s="7">
        <v>2214</v>
      </c>
      <c r="H10" s="7">
        <v>1186</v>
      </c>
      <c r="I10" s="7">
        <v>498</v>
      </c>
      <c r="J10" s="7">
        <v>945</v>
      </c>
      <c r="K10" s="7">
        <v>1094</v>
      </c>
      <c r="L10" s="7">
        <v>1706</v>
      </c>
      <c r="M10" s="52">
        <f>SUM(B10:L10)</f>
        <v>13796</v>
      </c>
    </row>
    <row r="11" spans="1:20" ht="27" customHeight="1" x14ac:dyDescent="0.2">
      <c r="A11" s="39" t="s">
        <v>3</v>
      </c>
      <c r="B11" s="48"/>
      <c r="C11" s="7"/>
      <c r="D11" s="7"/>
      <c r="E11" s="7"/>
      <c r="F11" s="7"/>
      <c r="G11" s="7"/>
      <c r="H11" s="7"/>
      <c r="I11" s="7"/>
      <c r="J11" s="7"/>
      <c r="K11" s="7"/>
      <c r="L11" s="7"/>
      <c r="M11" s="52"/>
    </row>
    <row r="12" spans="1:20" ht="27" customHeight="1" x14ac:dyDescent="0.2">
      <c r="A12" s="40" t="s">
        <v>63</v>
      </c>
      <c r="B12" s="48">
        <v>266</v>
      </c>
      <c r="C12" s="7">
        <v>266</v>
      </c>
      <c r="D12" s="7">
        <v>623</v>
      </c>
      <c r="E12" s="7">
        <v>465</v>
      </c>
      <c r="F12" s="7">
        <v>424</v>
      </c>
      <c r="G12" s="7">
        <v>939</v>
      </c>
      <c r="H12" s="7">
        <v>1422</v>
      </c>
      <c r="I12" s="7">
        <v>582</v>
      </c>
      <c r="J12" s="7">
        <v>1249</v>
      </c>
      <c r="K12" s="7">
        <v>822</v>
      </c>
      <c r="L12" s="7">
        <v>2861</v>
      </c>
      <c r="M12" s="52">
        <f>SUM(B12:L12)</f>
        <v>9919</v>
      </c>
    </row>
    <row r="13" spans="1:20" ht="27" customHeight="1" x14ac:dyDescent="0.2">
      <c r="A13" s="41" t="s">
        <v>2</v>
      </c>
      <c r="B13" s="48">
        <v>230</v>
      </c>
      <c r="C13" s="7">
        <v>231</v>
      </c>
      <c r="D13" s="7">
        <v>895</v>
      </c>
      <c r="E13" s="7">
        <v>450</v>
      </c>
      <c r="F13" s="7">
        <v>468</v>
      </c>
      <c r="G13" s="7">
        <v>893</v>
      </c>
      <c r="H13" s="7">
        <v>1505</v>
      </c>
      <c r="I13" s="7">
        <v>527</v>
      </c>
      <c r="J13" s="7">
        <v>1449</v>
      </c>
      <c r="K13" s="7">
        <v>647</v>
      </c>
      <c r="L13" s="7">
        <v>2927</v>
      </c>
      <c r="M13" s="52">
        <f>SUM(B13:L13)</f>
        <v>10222</v>
      </c>
    </row>
    <row r="14" spans="1:20" ht="27" customHeight="1" x14ac:dyDescent="0.2">
      <c r="A14" s="39" t="s">
        <v>17</v>
      </c>
      <c r="B14" s="48"/>
      <c r="C14" s="7"/>
      <c r="D14" s="7"/>
      <c r="E14" s="7"/>
      <c r="F14" s="7"/>
      <c r="G14" s="7"/>
      <c r="H14" s="7"/>
      <c r="I14" s="7"/>
      <c r="J14" s="7"/>
      <c r="K14" s="7"/>
      <c r="L14" s="7"/>
      <c r="M14" s="52"/>
    </row>
    <row r="15" spans="1:20" ht="27" customHeight="1" x14ac:dyDescent="0.2">
      <c r="A15" s="41" t="s">
        <v>18</v>
      </c>
      <c r="B15" s="48">
        <v>2811</v>
      </c>
      <c r="C15" s="7">
        <v>390</v>
      </c>
      <c r="D15" s="7">
        <v>4120</v>
      </c>
      <c r="E15" s="7">
        <v>1610</v>
      </c>
      <c r="F15" s="7">
        <v>1876</v>
      </c>
      <c r="G15" s="7">
        <v>4511</v>
      </c>
      <c r="H15" s="7">
        <v>3696</v>
      </c>
      <c r="I15" s="7">
        <v>1221</v>
      </c>
      <c r="J15" s="7">
        <v>2727</v>
      </c>
      <c r="K15" s="7">
        <v>3016</v>
      </c>
      <c r="L15" s="7">
        <v>6494</v>
      </c>
      <c r="M15" s="52">
        <f>SUM(B15:L15)</f>
        <v>32472</v>
      </c>
    </row>
    <row r="16" spans="1:20" ht="27" customHeight="1" x14ac:dyDescent="0.2">
      <c r="A16" s="41" t="s">
        <v>19</v>
      </c>
      <c r="B16" s="48">
        <v>2515</v>
      </c>
      <c r="C16" s="7">
        <v>397</v>
      </c>
      <c r="D16" s="7">
        <v>4286</v>
      </c>
      <c r="E16" s="7">
        <v>1596</v>
      </c>
      <c r="F16" s="7">
        <v>1541</v>
      </c>
      <c r="G16" s="7">
        <v>4928</v>
      </c>
      <c r="H16" s="7">
        <v>3885</v>
      </c>
      <c r="I16" s="7">
        <v>1683</v>
      </c>
      <c r="J16" s="7">
        <v>2297</v>
      </c>
      <c r="K16" s="7">
        <v>2652</v>
      </c>
      <c r="L16" s="7">
        <v>6855</v>
      </c>
      <c r="M16" s="52">
        <f>SUM(B16:L16)</f>
        <v>32635</v>
      </c>
    </row>
    <row r="17" spans="1:13" ht="27" customHeight="1" x14ac:dyDescent="0.2">
      <c r="A17" s="42" t="s">
        <v>64</v>
      </c>
      <c r="B17" s="48"/>
      <c r="C17" s="7"/>
      <c r="D17" s="7"/>
      <c r="E17" s="7"/>
      <c r="F17" s="7"/>
      <c r="G17" s="7"/>
      <c r="H17" s="7"/>
      <c r="I17" s="7"/>
      <c r="J17" s="7"/>
      <c r="K17" s="7"/>
      <c r="L17" s="7"/>
      <c r="M17" s="52"/>
    </row>
    <row r="18" spans="1:13" ht="27" customHeight="1" x14ac:dyDescent="0.2">
      <c r="A18" s="41" t="s">
        <v>4</v>
      </c>
      <c r="B18" s="48">
        <v>2</v>
      </c>
      <c r="C18" s="7">
        <v>4</v>
      </c>
      <c r="D18" s="7">
        <v>45</v>
      </c>
      <c r="E18" s="7">
        <v>9</v>
      </c>
      <c r="F18" s="7">
        <v>5</v>
      </c>
      <c r="G18" s="7">
        <v>52</v>
      </c>
      <c r="H18" s="7">
        <v>6</v>
      </c>
      <c r="I18" s="7">
        <v>11</v>
      </c>
      <c r="J18" s="7">
        <v>7</v>
      </c>
      <c r="K18" s="7">
        <v>16</v>
      </c>
      <c r="L18" s="7">
        <v>7</v>
      </c>
      <c r="M18" s="52">
        <f t="shared" ref="M18:M26" si="0">SUM(B18:L18)</f>
        <v>164</v>
      </c>
    </row>
    <row r="19" spans="1:13" ht="27" customHeight="1" x14ac:dyDescent="0.2">
      <c r="A19" s="41" t="s">
        <v>20</v>
      </c>
      <c r="B19" s="48">
        <v>2</v>
      </c>
      <c r="C19" s="7">
        <v>0</v>
      </c>
      <c r="D19" s="7">
        <v>2</v>
      </c>
      <c r="E19" s="7">
        <v>0</v>
      </c>
      <c r="F19" s="7">
        <v>0</v>
      </c>
      <c r="G19" s="7">
        <v>7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52">
        <f t="shared" si="0"/>
        <v>12</v>
      </c>
    </row>
    <row r="20" spans="1:13" ht="27" customHeight="1" x14ac:dyDescent="0.2">
      <c r="A20" s="41" t="s">
        <v>5</v>
      </c>
      <c r="B20" s="48">
        <v>0</v>
      </c>
      <c r="C20" s="7">
        <v>0</v>
      </c>
      <c r="D20" s="7">
        <v>0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52">
        <f t="shared" si="0"/>
        <v>1</v>
      </c>
    </row>
    <row r="21" spans="1:13" ht="27" customHeight="1" x14ac:dyDescent="0.2">
      <c r="A21" s="41" t="s">
        <v>21</v>
      </c>
      <c r="B21" s="48">
        <v>1</v>
      </c>
      <c r="C21" s="7">
        <v>3</v>
      </c>
      <c r="D21" s="7">
        <v>5</v>
      </c>
      <c r="E21" s="7">
        <v>0</v>
      </c>
      <c r="F21" s="7">
        <v>0</v>
      </c>
      <c r="G21" s="7">
        <v>0</v>
      </c>
      <c r="H21" s="7">
        <v>2</v>
      </c>
      <c r="I21" s="7">
        <v>2</v>
      </c>
      <c r="J21" s="7">
        <v>3</v>
      </c>
      <c r="K21" s="7">
        <v>3</v>
      </c>
      <c r="L21" s="7">
        <v>4</v>
      </c>
      <c r="M21" s="52">
        <f t="shared" si="0"/>
        <v>23</v>
      </c>
    </row>
    <row r="22" spans="1:13" ht="27" customHeight="1" x14ac:dyDescent="0.2">
      <c r="A22" s="42" t="s">
        <v>75</v>
      </c>
      <c r="B22" s="48">
        <f>+B23+B26</f>
        <v>2165</v>
      </c>
      <c r="C22" s="7">
        <f>+C23+C26</f>
        <v>328</v>
      </c>
      <c r="D22" s="7">
        <f t="shared" ref="D22:L22" si="1">+D23+D26</f>
        <v>3587</v>
      </c>
      <c r="E22" s="7">
        <f t="shared" si="1"/>
        <v>1122</v>
      </c>
      <c r="F22" s="7">
        <f t="shared" si="1"/>
        <v>1225</v>
      </c>
      <c r="G22" s="7">
        <f t="shared" si="1"/>
        <v>3107</v>
      </c>
      <c r="H22" s="7">
        <f t="shared" si="1"/>
        <v>2691</v>
      </c>
      <c r="I22" s="7">
        <f t="shared" si="1"/>
        <v>1025</v>
      </c>
      <c r="J22" s="7">
        <f t="shared" si="1"/>
        <v>2394</v>
      </c>
      <c r="K22" s="7">
        <f t="shared" si="1"/>
        <v>1741</v>
      </c>
      <c r="L22" s="7">
        <f t="shared" si="1"/>
        <v>4633</v>
      </c>
      <c r="M22" s="52">
        <f t="shared" si="0"/>
        <v>24018</v>
      </c>
    </row>
    <row r="23" spans="1:13" ht="27" customHeight="1" x14ac:dyDescent="0.2">
      <c r="A23" s="54" t="s">
        <v>45</v>
      </c>
      <c r="B23" s="48">
        <f>+B24+B25</f>
        <v>333</v>
      </c>
      <c r="C23" s="7">
        <f>+C24+C25</f>
        <v>96</v>
      </c>
      <c r="D23" s="7">
        <f t="shared" ref="D23:L23" si="2">+D24+D25</f>
        <v>481</v>
      </c>
      <c r="E23" s="7">
        <f t="shared" si="2"/>
        <v>233</v>
      </c>
      <c r="F23" s="7">
        <f t="shared" si="2"/>
        <v>331</v>
      </c>
      <c r="G23" s="7">
        <f t="shared" si="2"/>
        <v>584</v>
      </c>
      <c r="H23" s="7">
        <f t="shared" si="2"/>
        <v>467</v>
      </c>
      <c r="I23" s="7">
        <f t="shared" si="2"/>
        <v>207</v>
      </c>
      <c r="J23" s="7">
        <f t="shared" si="2"/>
        <v>331</v>
      </c>
      <c r="K23" s="7">
        <f t="shared" si="2"/>
        <v>345</v>
      </c>
      <c r="L23" s="7">
        <f t="shared" si="2"/>
        <v>798</v>
      </c>
      <c r="M23" s="52">
        <f t="shared" si="0"/>
        <v>4206</v>
      </c>
    </row>
    <row r="24" spans="1:13" ht="27" customHeight="1" x14ac:dyDescent="0.2">
      <c r="A24" s="41" t="s">
        <v>23</v>
      </c>
      <c r="B24" s="48">
        <v>115</v>
      </c>
      <c r="C24" s="7">
        <v>11</v>
      </c>
      <c r="D24" s="7">
        <v>135</v>
      </c>
      <c r="E24" s="7">
        <v>82</v>
      </c>
      <c r="F24" s="7">
        <v>73</v>
      </c>
      <c r="G24" s="7">
        <v>156</v>
      </c>
      <c r="H24" s="7">
        <v>141</v>
      </c>
      <c r="I24" s="7">
        <v>58</v>
      </c>
      <c r="J24" s="7">
        <v>138</v>
      </c>
      <c r="K24" s="7">
        <v>114</v>
      </c>
      <c r="L24" s="7">
        <v>341</v>
      </c>
      <c r="M24" s="52">
        <f t="shared" si="0"/>
        <v>1364</v>
      </c>
    </row>
    <row r="25" spans="1:13" ht="27" customHeight="1" x14ac:dyDescent="0.2">
      <c r="A25" s="41" t="s">
        <v>22</v>
      </c>
      <c r="B25" s="48">
        <v>218</v>
      </c>
      <c r="C25" s="7">
        <v>85</v>
      </c>
      <c r="D25" s="7">
        <v>346</v>
      </c>
      <c r="E25" s="7">
        <v>151</v>
      </c>
      <c r="F25" s="7">
        <v>258</v>
      </c>
      <c r="G25" s="7">
        <v>428</v>
      </c>
      <c r="H25" s="7">
        <v>326</v>
      </c>
      <c r="I25" s="7">
        <v>149</v>
      </c>
      <c r="J25" s="7">
        <v>193</v>
      </c>
      <c r="K25" s="7">
        <v>231</v>
      </c>
      <c r="L25" s="7">
        <v>457</v>
      </c>
      <c r="M25" s="52">
        <f t="shared" si="0"/>
        <v>2842</v>
      </c>
    </row>
    <row r="26" spans="1:13" ht="27" customHeight="1" x14ac:dyDescent="0.2">
      <c r="A26" s="54" t="s">
        <v>46</v>
      </c>
      <c r="B26" s="48">
        <v>1832</v>
      </c>
      <c r="C26" s="7">
        <v>232</v>
      </c>
      <c r="D26" s="7">
        <v>3106</v>
      </c>
      <c r="E26" s="7">
        <v>889</v>
      </c>
      <c r="F26" s="7">
        <v>894</v>
      </c>
      <c r="G26" s="7">
        <v>2523</v>
      </c>
      <c r="H26" s="7">
        <v>2224</v>
      </c>
      <c r="I26" s="7">
        <v>818</v>
      </c>
      <c r="J26" s="7">
        <v>2063</v>
      </c>
      <c r="K26" s="7">
        <v>1396</v>
      </c>
      <c r="L26" s="7">
        <v>3835</v>
      </c>
      <c r="M26" s="52">
        <f t="shared" si="0"/>
        <v>19812</v>
      </c>
    </row>
    <row r="27" spans="1:13" ht="27" customHeight="1" x14ac:dyDescent="0.2">
      <c r="A27" s="55" t="s">
        <v>76</v>
      </c>
      <c r="B27" s="48"/>
      <c r="C27" s="7"/>
      <c r="D27" s="7"/>
      <c r="E27" s="7"/>
      <c r="F27" s="7"/>
      <c r="G27" s="7"/>
      <c r="H27" s="7"/>
      <c r="I27" s="7"/>
      <c r="J27" s="7"/>
      <c r="K27" s="7"/>
      <c r="L27" s="7"/>
      <c r="M27" s="52"/>
    </row>
    <row r="28" spans="1:13" ht="27" customHeight="1" x14ac:dyDescent="0.2">
      <c r="A28" s="41" t="s">
        <v>6</v>
      </c>
      <c r="B28" s="48">
        <v>22049</v>
      </c>
      <c r="C28" s="7">
        <v>10530</v>
      </c>
      <c r="D28" s="7">
        <v>20640</v>
      </c>
      <c r="E28" s="7">
        <v>3965</v>
      </c>
      <c r="F28" s="7">
        <v>9148</v>
      </c>
      <c r="G28" s="7">
        <v>29178</v>
      </c>
      <c r="H28" s="7">
        <v>22006</v>
      </c>
      <c r="I28" s="7">
        <v>15159</v>
      </c>
      <c r="J28" s="7">
        <v>16221</v>
      </c>
      <c r="K28" s="7">
        <v>6793</v>
      </c>
      <c r="L28" s="7">
        <v>50155</v>
      </c>
      <c r="M28" s="52">
        <f>SUM(B28:L28)</f>
        <v>205844</v>
      </c>
    </row>
    <row r="29" spans="1:13" ht="27" customHeight="1" x14ac:dyDescent="0.2">
      <c r="A29" s="41" t="s">
        <v>7</v>
      </c>
      <c r="B29" s="48">
        <v>3119</v>
      </c>
      <c r="C29" s="7">
        <v>11818</v>
      </c>
      <c r="D29" s="7">
        <v>4102</v>
      </c>
      <c r="E29" s="7">
        <v>1386</v>
      </c>
      <c r="F29" s="7">
        <v>1678</v>
      </c>
      <c r="G29" s="7">
        <v>7767</v>
      </c>
      <c r="H29" s="7">
        <v>8706</v>
      </c>
      <c r="I29" s="7">
        <v>11883</v>
      </c>
      <c r="J29" s="7">
        <v>6856</v>
      </c>
      <c r="K29" s="7">
        <v>2566</v>
      </c>
      <c r="L29" s="7">
        <v>21598</v>
      </c>
      <c r="M29" s="52">
        <f>SUM(B29:L29)</f>
        <v>81479</v>
      </c>
    </row>
    <row r="30" spans="1:13" ht="27" customHeight="1" x14ac:dyDescent="0.2">
      <c r="A30" s="41" t="s">
        <v>8</v>
      </c>
      <c r="B30" s="48">
        <v>2</v>
      </c>
      <c r="C30" s="7">
        <v>0</v>
      </c>
      <c r="D30" s="7">
        <v>8</v>
      </c>
      <c r="E30" s="7">
        <v>1</v>
      </c>
      <c r="F30" s="7">
        <v>4</v>
      </c>
      <c r="G30" s="7">
        <v>3</v>
      </c>
      <c r="H30" s="7">
        <v>5</v>
      </c>
      <c r="I30" s="7">
        <v>4</v>
      </c>
      <c r="J30" s="7">
        <v>1</v>
      </c>
      <c r="K30" s="7">
        <v>3</v>
      </c>
      <c r="L30" s="7">
        <v>4</v>
      </c>
      <c r="M30" s="52">
        <f>SUM(B30:L30)</f>
        <v>35</v>
      </c>
    </row>
    <row r="31" spans="1:13" ht="27" customHeight="1" x14ac:dyDescent="0.2">
      <c r="A31" s="41" t="s">
        <v>9</v>
      </c>
      <c r="B31" s="48">
        <v>0</v>
      </c>
      <c r="C31" s="7">
        <v>0</v>
      </c>
      <c r="D31" s="7">
        <v>0</v>
      </c>
      <c r="E31" s="7">
        <v>0</v>
      </c>
      <c r="F31" s="7">
        <v>2</v>
      </c>
      <c r="G31" s="7">
        <v>0</v>
      </c>
      <c r="H31" s="7">
        <v>0</v>
      </c>
      <c r="I31" s="7">
        <v>0</v>
      </c>
      <c r="J31" s="7">
        <v>0</v>
      </c>
      <c r="K31" s="7">
        <v>119</v>
      </c>
      <c r="L31" s="7">
        <v>18</v>
      </c>
      <c r="M31" s="52">
        <f>SUM(B31:L31)</f>
        <v>139</v>
      </c>
    </row>
    <row r="32" spans="1:13" ht="27" customHeight="1" thickBot="1" x14ac:dyDescent="0.25">
      <c r="A32" s="41" t="s">
        <v>10</v>
      </c>
      <c r="B32" s="49">
        <v>12</v>
      </c>
      <c r="C32" s="50">
        <v>20</v>
      </c>
      <c r="D32" s="50">
        <v>117</v>
      </c>
      <c r="E32" s="50">
        <v>35</v>
      </c>
      <c r="F32" s="50">
        <v>7</v>
      </c>
      <c r="G32" s="50">
        <v>82</v>
      </c>
      <c r="H32" s="50">
        <v>81</v>
      </c>
      <c r="I32" s="50">
        <v>32</v>
      </c>
      <c r="J32" s="50">
        <v>71</v>
      </c>
      <c r="K32" s="50">
        <v>37</v>
      </c>
      <c r="L32" s="50">
        <v>314</v>
      </c>
      <c r="M32" s="53">
        <f>SUM(B32:L32)</f>
        <v>808</v>
      </c>
    </row>
    <row r="33" spans="8:13" x14ac:dyDescent="0.2">
      <c r="H33" s="16"/>
      <c r="L33" s="119" t="s">
        <v>232</v>
      </c>
      <c r="M33" s="20"/>
    </row>
  </sheetData>
  <mergeCells count="7">
    <mergeCell ref="A1:L1"/>
    <mergeCell ref="A3:M3"/>
    <mergeCell ref="A4:M4"/>
    <mergeCell ref="A5:M5"/>
    <mergeCell ref="A6:A7"/>
    <mergeCell ref="B6:L6"/>
    <mergeCell ref="M6:M7"/>
  </mergeCells>
  <phoneticPr fontId="6" type="noConversion"/>
  <printOptions horizontalCentered="1" verticalCentered="1"/>
  <pageMargins left="0.74803149606299213" right="0.74803149606299213" top="0.98425196850393704" bottom="0.98425196850393704" header="0" footer="0"/>
  <pageSetup paperSize="9" scale="5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view="pageBreakPreview" topLeftCell="A30" zoomScaleNormal="100" zoomScaleSheetLayoutView="100" workbookViewId="0">
      <selection activeCell="A39" sqref="A39"/>
    </sheetView>
  </sheetViews>
  <sheetFormatPr baseColWidth="10" defaultRowHeight="12.75" x14ac:dyDescent="0.2"/>
  <cols>
    <col min="1" max="1" width="55" style="14" customWidth="1"/>
    <col min="2" max="2" width="12.42578125" style="14" bestFit="1" customWidth="1"/>
    <col min="3" max="3" width="14.42578125" style="14" customWidth="1"/>
    <col min="4" max="4" width="14.28515625" style="14" bestFit="1" customWidth="1"/>
    <col min="5" max="5" width="8.85546875" style="14" customWidth="1"/>
    <col min="6" max="6" width="9" style="14" customWidth="1"/>
    <col min="7" max="7" width="10.7109375" style="14" bestFit="1" customWidth="1"/>
    <col min="8" max="8" width="7.7109375" style="14" customWidth="1"/>
    <col min="9" max="9" width="8.7109375" style="14" bestFit="1" customWidth="1"/>
    <col min="10" max="10" width="7.7109375" style="14" bestFit="1" customWidth="1"/>
    <col min="11" max="11" width="11.42578125" style="14" bestFit="1" customWidth="1"/>
    <col min="12" max="12" width="8.7109375" style="14" bestFit="1" customWidth="1"/>
    <col min="13" max="13" width="8.85546875" style="14" customWidth="1"/>
    <col min="14" max="14" width="9.140625" style="14" customWidth="1"/>
    <col min="15" max="15" width="11.28515625" style="14" customWidth="1"/>
    <col min="16" max="16384" width="11.42578125" style="14"/>
  </cols>
  <sheetData>
    <row r="1" spans="1:17" ht="20.25" x14ac:dyDescent="0.3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17" s="6" customFormat="1" ht="20.25" x14ac:dyDescent="0.3">
      <c r="A2" s="6" t="s">
        <v>73</v>
      </c>
    </row>
    <row r="3" spans="1:17" s="3" customFormat="1" ht="20.25" x14ac:dyDescent="0.3">
      <c r="A3" s="121" t="s">
        <v>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7" s="3" customFormat="1" ht="20.25" x14ac:dyDescent="0.3">
      <c r="A4" s="121">
        <v>2019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7" x14ac:dyDescent="0.2">
      <c r="A5" s="15" t="s">
        <v>55</v>
      </c>
    </row>
    <row r="6" spans="1:17" ht="18" customHeight="1" thickBot="1" x14ac:dyDescent="0.25">
      <c r="A6" s="128" t="s">
        <v>44</v>
      </c>
      <c r="B6" s="129" t="s">
        <v>50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 t="s">
        <v>0</v>
      </c>
    </row>
    <row r="7" spans="1:17" ht="27.75" customHeight="1" thickBot="1" x14ac:dyDescent="0.25">
      <c r="A7" s="128"/>
      <c r="B7" s="105" t="s">
        <v>33</v>
      </c>
      <c r="C7" s="106" t="s">
        <v>42</v>
      </c>
      <c r="D7" s="106" t="s">
        <v>72</v>
      </c>
      <c r="E7" s="105" t="s">
        <v>39</v>
      </c>
      <c r="F7" s="106" t="s">
        <v>25</v>
      </c>
      <c r="G7" s="105" t="s">
        <v>27</v>
      </c>
      <c r="H7" s="105" t="s">
        <v>40</v>
      </c>
      <c r="I7" s="105" t="s">
        <v>36</v>
      </c>
      <c r="J7" s="105" t="s">
        <v>26</v>
      </c>
      <c r="K7" s="105" t="s">
        <v>56</v>
      </c>
      <c r="L7" s="105" t="s">
        <v>28</v>
      </c>
      <c r="M7" s="105" t="s">
        <v>37</v>
      </c>
      <c r="N7" s="105" t="s">
        <v>32</v>
      </c>
      <c r="O7" s="130"/>
    </row>
    <row r="8" spans="1:17" s="2" customFormat="1" ht="30.75" customHeight="1" x14ac:dyDescent="0.2">
      <c r="A8" s="39" t="s">
        <v>1</v>
      </c>
      <c r="B8" s="46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51"/>
    </row>
    <row r="9" spans="1:17" s="2" customFormat="1" ht="30.75" customHeight="1" x14ac:dyDescent="0.2">
      <c r="A9" s="40" t="s">
        <v>63</v>
      </c>
      <c r="B9" s="48">
        <v>1877</v>
      </c>
      <c r="C9" s="7">
        <v>886</v>
      </c>
      <c r="D9" s="7">
        <v>24931</v>
      </c>
      <c r="E9" s="7">
        <v>449</v>
      </c>
      <c r="F9" s="7">
        <v>145</v>
      </c>
      <c r="G9" s="7">
        <v>449</v>
      </c>
      <c r="H9" s="7">
        <v>256</v>
      </c>
      <c r="I9" s="7">
        <v>2500</v>
      </c>
      <c r="J9" s="7">
        <v>301</v>
      </c>
      <c r="K9" s="7">
        <v>671</v>
      </c>
      <c r="L9" s="7">
        <v>663</v>
      </c>
      <c r="M9" s="7">
        <v>494</v>
      </c>
      <c r="N9" s="7">
        <v>766</v>
      </c>
      <c r="O9" s="52">
        <f>SUM(B9:N9)+'NAC REG'!M9</f>
        <v>47323</v>
      </c>
    </row>
    <row r="10" spans="1:17" s="2" customFormat="1" ht="30.75" customHeight="1" x14ac:dyDescent="0.2">
      <c r="A10" s="41" t="s">
        <v>2</v>
      </c>
      <c r="B10" s="48">
        <v>1674</v>
      </c>
      <c r="C10" s="7">
        <v>756</v>
      </c>
      <c r="D10" s="7">
        <v>28967</v>
      </c>
      <c r="E10" s="7">
        <v>454</v>
      </c>
      <c r="F10" s="7">
        <v>138</v>
      </c>
      <c r="G10" s="7">
        <v>514</v>
      </c>
      <c r="H10" s="7">
        <v>339</v>
      </c>
      <c r="I10" s="7">
        <v>2699</v>
      </c>
      <c r="J10" s="7">
        <v>285</v>
      </c>
      <c r="K10" s="7">
        <v>669</v>
      </c>
      <c r="L10" s="7">
        <v>763</v>
      </c>
      <c r="M10" s="7">
        <v>466</v>
      </c>
      <c r="N10" s="7">
        <v>685</v>
      </c>
      <c r="O10" s="52">
        <f>SUM(B10:N10)+'NAC REG'!M10</f>
        <v>52205</v>
      </c>
    </row>
    <row r="11" spans="1:17" s="2" customFormat="1" ht="30.75" customHeight="1" x14ac:dyDescent="0.2">
      <c r="A11" s="39" t="s">
        <v>3</v>
      </c>
      <c r="B11" s="4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52"/>
      <c r="P11" s="16"/>
      <c r="Q11" s="16"/>
    </row>
    <row r="12" spans="1:17" s="2" customFormat="1" ht="30.75" customHeight="1" x14ac:dyDescent="0.2">
      <c r="A12" s="40" t="s">
        <v>63</v>
      </c>
      <c r="B12" s="48">
        <v>864</v>
      </c>
      <c r="C12" s="7">
        <v>267</v>
      </c>
      <c r="D12" s="7">
        <v>9742</v>
      </c>
      <c r="E12" s="7">
        <v>545</v>
      </c>
      <c r="F12" s="7">
        <v>402</v>
      </c>
      <c r="G12" s="7">
        <v>1028</v>
      </c>
      <c r="H12" s="7">
        <v>205</v>
      </c>
      <c r="I12" s="7">
        <v>533</v>
      </c>
      <c r="J12" s="7">
        <v>404</v>
      </c>
      <c r="K12" s="7">
        <v>498</v>
      </c>
      <c r="L12" s="7">
        <v>191</v>
      </c>
      <c r="M12" s="7">
        <v>547</v>
      </c>
      <c r="N12" s="7">
        <v>439</v>
      </c>
      <c r="O12" s="52">
        <f>SUM(B12:N12)+'NAC REG'!M12</f>
        <v>25584</v>
      </c>
    </row>
    <row r="13" spans="1:17" s="2" customFormat="1" ht="30.75" customHeight="1" x14ac:dyDescent="0.2">
      <c r="A13" s="41" t="s">
        <v>2</v>
      </c>
      <c r="B13" s="48">
        <v>1104</v>
      </c>
      <c r="C13" s="7">
        <v>237</v>
      </c>
      <c r="D13" s="7">
        <v>10740</v>
      </c>
      <c r="E13" s="7">
        <v>760</v>
      </c>
      <c r="F13" s="7">
        <v>455</v>
      </c>
      <c r="G13" s="7">
        <v>1113</v>
      </c>
      <c r="H13" s="7">
        <v>233</v>
      </c>
      <c r="I13" s="7">
        <v>478</v>
      </c>
      <c r="J13" s="7">
        <v>381</v>
      </c>
      <c r="K13" s="7">
        <v>466</v>
      </c>
      <c r="L13" s="7">
        <v>291</v>
      </c>
      <c r="M13" s="7">
        <v>611</v>
      </c>
      <c r="N13" s="7">
        <v>368</v>
      </c>
      <c r="O13" s="52">
        <f>SUM(B13:N13)+'NAC REG'!M13</f>
        <v>27459</v>
      </c>
    </row>
    <row r="14" spans="1:17" s="2" customFormat="1" ht="30.75" customHeight="1" x14ac:dyDescent="0.2">
      <c r="A14" s="39" t="s">
        <v>17</v>
      </c>
      <c r="B14" s="4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52"/>
      <c r="P14" s="16"/>
    </row>
    <row r="15" spans="1:17" s="2" customFormat="1" ht="30.75" customHeight="1" x14ac:dyDescent="0.2">
      <c r="A15" s="41" t="s">
        <v>18</v>
      </c>
      <c r="B15" s="48">
        <v>3041</v>
      </c>
      <c r="C15" s="7">
        <v>1261</v>
      </c>
      <c r="D15" s="7">
        <v>51309</v>
      </c>
      <c r="E15" s="7">
        <v>1187</v>
      </c>
      <c r="F15" s="7">
        <v>605</v>
      </c>
      <c r="G15" s="7">
        <v>2436</v>
      </c>
      <c r="H15" s="7">
        <v>555</v>
      </c>
      <c r="I15" s="7">
        <v>4058</v>
      </c>
      <c r="J15" s="7">
        <v>1033</v>
      </c>
      <c r="K15" s="7">
        <v>1580</v>
      </c>
      <c r="L15" s="7">
        <v>1226</v>
      </c>
      <c r="M15" s="7">
        <v>1350</v>
      </c>
      <c r="N15" s="7">
        <v>1503</v>
      </c>
      <c r="O15" s="52">
        <f>SUM(B15:N15)+'NAC REG'!M15</f>
        <v>103616</v>
      </c>
    </row>
    <row r="16" spans="1:17" s="2" customFormat="1" ht="30.75" customHeight="1" x14ac:dyDescent="0.2">
      <c r="A16" s="41" t="s">
        <v>19</v>
      </c>
      <c r="B16" s="48">
        <v>2156</v>
      </c>
      <c r="C16" s="7">
        <v>1139</v>
      </c>
      <c r="D16" s="7">
        <v>51524</v>
      </c>
      <c r="E16" s="7">
        <v>1176</v>
      </c>
      <c r="F16" s="7">
        <v>758</v>
      </c>
      <c r="G16" s="7">
        <v>2182</v>
      </c>
      <c r="H16" s="7">
        <v>438</v>
      </c>
      <c r="I16" s="7">
        <v>3436</v>
      </c>
      <c r="J16" s="7">
        <v>1074</v>
      </c>
      <c r="K16" s="7">
        <v>1072</v>
      </c>
      <c r="L16" s="7">
        <v>1211</v>
      </c>
      <c r="M16" s="7">
        <v>1406</v>
      </c>
      <c r="N16" s="7">
        <v>1442</v>
      </c>
      <c r="O16" s="52">
        <f>SUM(B16:N16)+'NAC REG'!M16</f>
        <v>101649</v>
      </c>
    </row>
    <row r="17" spans="1:15" s="2" customFormat="1" ht="30.75" customHeight="1" x14ac:dyDescent="0.2">
      <c r="A17" s="42" t="s">
        <v>64</v>
      </c>
      <c r="B17" s="4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52"/>
    </row>
    <row r="18" spans="1:15" s="2" customFormat="1" ht="30.75" customHeight="1" x14ac:dyDescent="0.2">
      <c r="A18" s="41" t="s">
        <v>4</v>
      </c>
      <c r="B18" s="48">
        <v>31</v>
      </c>
      <c r="C18" s="7">
        <v>21</v>
      </c>
      <c r="D18" s="7">
        <v>1104</v>
      </c>
      <c r="E18" s="7">
        <v>72</v>
      </c>
      <c r="F18" s="7">
        <v>3</v>
      </c>
      <c r="G18" s="7">
        <v>4</v>
      </c>
      <c r="H18" s="7">
        <v>7</v>
      </c>
      <c r="I18" s="7">
        <v>29</v>
      </c>
      <c r="J18" s="7">
        <v>0</v>
      </c>
      <c r="K18" s="7">
        <v>6</v>
      </c>
      <c r="L18" s="7">
        <v>9</v>
      </c>
      <c r="M18" s="7">
        <v>3</v>
      </c>
      <c r="N18" s="7">
        <v>11</v>
      </c>
      <c r="O18" s="52">
        <f>SUM(B18:N18)+'NAC REG'!M18</f>
        <v>1464</v>
      </c>
    </row>
    <row r="19" spans="1:15" s="2" customFormat="1" ht="30.75" customHeight="1" x14ac:dyDescent="0.2">
      <c r="A19" s="41" t="s">
        <v>20</v>
      </c>
      <c r="B19" s="48">
        <v>0</v>
      </c>
      <c r="C19" s="7">
        <v>0</v>
      </c>
      <c r="D19" s="7">
        <v>93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7"/>
      <c r="N19" s="7">
        <v>1</v>
      </c>
      <c r="O19" s="52">
        <f>SUM(B19:N19)+'NAC REG'!M19</f>
        <v>107</v>
      </c>
    </row>
    <row r="20" spans="1:15" s="2" customFormat="1" ht="30.75" customHeight="1" x14ac:dyDescent="0.2">
      <c r="A20" s="41" t="s">
        <v>5</v>
      </c>
      <c r="B20" s="48">
        <v>2</v>
      </c>
      <c r="C20" s="7">
        <v>0</v>
      </c>
      <c r="D20" s="7">
        <v>40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52">
        <f>SUM(B20:N20)+'NAC REG'!M20</f>
        <v>45</v>
      </c>
    </row>
    <row r="21" spans="1:15" s="2" customFormat="1" ht="30.75" customHeight="1" x14ac:dyDescent="0.2">
      <c r="A21" s="41" t="s">
        <v>21</v>
      </c>
      <c r="B21" s="48">
        <v>6</v>
      </c>
      <c r="C21" s="7">
        <v>6</v>
      </c>
      <c r="D21" s="7">
        <v>190</v>
      </c>
      <c r="E21" s="7">
        <v>4</v>
      </c>
      <c r="F21" s="7">
        <v>0</v>
      </c>
      <c r="G21" s="7">
        <v>2</v>
      </c>
      <c r="H21" s="7">
        <v>1</v>
      </c>
      <c r="I21" s="7">
        <v>5</v>
      </c>
      <c r="J21" s="7">
        <v>4</v>
      </c>
      <c r="K21" s="7">
        <v>4</v>
      </c>
      <c r="L21" s="7">
        <v>0</v>
      </c>
      <c r="M21" s="7">
        <v>0</v>
      </c>
      <c r="N21" s="7">
        <v>0</v>
      </c>
      <c r="O21" s="52">
        <f>SUM(B21:N21)+'NAC REG'!M21</f>
        <v>245</v>
      </c>
    </row>
    <row r="22" spans="1:15" s="2" customFormat="1" ht="30.75" customHeight="1" x14ac:dyDescent="0.2">
      <c r="A22" s="42" t="s">
        <v>75</v>
      </c>
      <c r="B22" s="48">
        <f>+B23+B26</f>
        <v>2778</v>
      </c>
      <c r="C22" s="7">
        <f>+C23+C26</f>
        <v>993</v>
      </c>
      <c r="D22" s="7">
        <f>+D23+D26</f>
        <v>39707</v>
      </c>
      <c r="E22" s="7">
        <f t="shared" ref="E22:N22" si="0">+E23+E26</f>
        <v>1214</v>
      </c>
      <c r="F22" s="7">
        <f t="shared" si="0"/>
        <v>593</v>
      </c>
      <c r="G22" s="7">
        <f t="shared" si="0"/>
        <v>1627</v>
      </c>
      <c r="H22" s="7">
        <f t="shared" si="0"/>
        <v>572</v>
      </c>
      <c r="I22" s="7">
        <f t="shared" si="0"/>
        <v>3177</v>
      </c>
      <c r="J22" s="7">
        <f t="shared" si="0"/>
        <v>666</v>
      </c>
      <c r="K22" s="7">
        <f t="shared" si="0"/>
        <v>1135</v>
      </c>
      <c r="L22" s="7">
        <f t="shared" si="0"/>
        <v>1054</v>
      </c>
      <c r="M22" s="7">
        <f t="shared" si="0"/>
        <v>1077</v>
      </c>
      <c r="N22" s="7">
        <f t="shared" si="0"/>
        <v>1053</v>
      </c>
      <c r="O22" s="52">
        <f>SUM(B22:N22)+'NAC REG'!M22</f>
        <v>79664</v>
      </c>
    </row>
    <row r="23" spans="1:15" s="2" customFormat="1" ht="30.75" customHeight="1" x14ac:dyDescent="0.2">
      <c r="A23" s="54" t="s">
        <v>45</v>
      </c>
      <c r="B23" s="48">
        <f>+B24+B25</f>
        <v>345</v>
      </c>
      <c r="C23" s="7">
        <f>+C24+C25</f>
        <v>286</v>
      </c>
      <c r="D23" s="7">
        <f>+D24+D25</f>
        <v>7489</v>
      </c>
      <c r="E23" s="7">
        <f t="shared" ref="E23:N23" si="1">+E24+E25</f>
        <v>144</v>
      </c>
      <c r="F23" s="7">
        <f t="shared" si="1"/>
        <v>66</v>
      </c>
      <c r="G23" s="7">
        <f t="shared" si="1"/>
        <v>278</v>
      </c>
      <c r="H23" s="7">
        <f t="shared" si="1"/>
        <v>109</v>
      </c>
      <c r="I23" s="7">
        <f t="shared" si="1"/>
        <v>541</v>
      </c>
      <c r="J23" s="7">
        <f t="shared" si="1"/>
        <v>137</v>
      </c>
      <c r="K23" s="7">
        <f t="shared" si="1"/>
        <v>319</v>
      </c>
      <c r="L23" s="7">
        <f t="shared" si="1"/>
        <v>220</v>
      </c>
      <c r="M23" s="7">
        <f t="shared" si="1"/>
        <v>101</v>
      </c>
      <c r="N23" s="7">
        <f t="shared" si="1"/>
        <v>240</v>
      </c>
      <c r="O23" s="52">
        <f>SUM(B23:N23)+'NAC REG'!M23</f>
        <v>14481</v>
      </c>
    </row>
    <row r="24" spans="1:15" s="2" customFormat="1" ht="30.75" customHeight="1" x14ac:dyDescent="0.2">
      <c r="A24" s="41" t="s">
        <v>61</v>
      </c>
      <c r="B24" s="48">
        <v>164</v>
      </c>
      <c r="C24" s="7">
        <v>168</v>
      </c>
      <c r="D24" s="7">
        <v>2151</v>
      </c>
      <c r="E24" s="7">
        <v>53</v>
      </c>
      <c r="F24" s="7">
        <v>31</v>
      </c>
      <c r="G24" s="7">
        <v>100</v>
      </c>
      <c r="H24" s="7">
        <v>17</v>
      </c>
      <c r="I24" s="7">
        <v>225</v>
      </c>
      <c r="J24" s="7">
        <v>73</v>
      </c>
      <c r="K24" s="7">
        <v>45</v>
      </c>
      <c r="L24" s="7">
        <v>65</v>
      </c>
      <c r="M24" s="7">
        <v>66</v>
      </c>
      <c r="N24" s="7">
        <v>66</v>
      </c>
      <c r="O24" s="52">
        <f>SUM(B24:N24)+'NAC REG'!M24</f>
        <v>4588</v>
      </c>
    </row>
    <row r="25" spans="1:15" s="2" customFormat="1" ht="30.75" customHeight="1" x14ac:dyDescent="0.2">
      <c r="A25" s="41" t="s">
        <v>62</v>
      </c>
      <c r="B25" s="48">
        <v>181</v>
      </c>
      <c r="C25" s="7">
        <v>118</v>
      </c>
      <c r="D25" s="7">
        <v>5338</v>
      </c>
      <c r="E25" s="7">
        <v>91</v>
      </c>
      <c r="F25" s="7">
        <v>35</v>
      </c>
      <c r="G25" s="7">
        <v>178</v>
      </c>
      <c r="H25" s="7">
        <v>92</v>
      </c>
      <c r="I25" s="7">
        <v>316</v>
      </c>
      <c r="J25" s="7">
        <v>64</v>
      </c>
      <c r="K25" s="7">
        <v>274</v>
      </c>
      <c r="L25" s="7">
        <v>155</v>
      </c>
      <c r="M25" s="7">
        <v>35</v>
      </c>
      <c r="N25" s="7">
        <v>174</v>
      </c>
      <c r="O25" s="52">
        <f>SUM(B25:N25)+'NAC REG'!M25</f>
        <v>9893</v>
      </c>
    </row>
    <row r="26" spans="1:15" s="2" customFormat="1" ht="30.75" customHeight="1" x14ac:dyDescent="0.2">
      <c r="A26" s="54" t="s">
        <v>46</v>
      </c>
      <c r="B26" s="48">
        <v>2433</v>
      </c>
      <c r="C26" s="7">
        <v>707</v>
      </c>
      <c r="D26" s="7">
        <v>32218</v>
      </c>
      <c r="E26" s="7">
        <v>1070</v>
      </c>
      <c r="F26" s="7">
        <v>527</v>
      </c>
      <c r="G26" s="7">
        <v>1349</v>
      </c>
      <c r="H26" s="7">
        <v>463</v>
      </c>
      <c r="I26" s="7">
        <v>2636</v>
      </c>
      <c r="J26" s="7">
        <v>529</v>
      </c>
      <c r="K26" s="7">
        <v>816</v>
      </c>
      <c r="L26" s="7">
        <v>834</v>
      </c>
      <c r="M26" s="7">
        <v>976</v>
      </c>
      <c r="N26" s="7">
        <v>813</v>
      </c>
      <c r="O26" s="52">
        <f>SUM(B26:N26)+'NAC REG'!M26</f>
        <v>65183</v>
      </c>
    </row>
    <row r="27" spans="1:15" s="2" customFormat="1" ht="30.75" customHeight="1" x14ac:dyDescent="0.2">
      <c r="A27" s="55" t="s">
        <v>76</v>
      </c>
      <c r="B27" s="4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52"/>
    </row>
    <row r="28" spans="1:15" s="2" customFormat="1" ht="30.75" customHeight="1" x14ac:dyDescent="0.2">
      <c r="A28" s="41" t="s">
        <v>6</v>
      </c>
      <c r="B28" s="48">
        <v>39137</v>
      </c>
      <c r="C28" s="7">
        <v>10673</v>
      </c>
      <c r="D28" s="7">
        <v>306763</v>
      </c>
      <c r="E28" s="7">
        <v>3602</v>
      </c>
      <c r="F28" s="7">
        <v>360</v>
      </c>
      <c r="G28" s="7">
        <v>4522</v>
      </c>
      <c r="H28" s="7">
        <v>5708</v>
      </c>
      <c r="I28" s="7">
        <v>31679</v>
      </c>
      <c r="J28" s="7">
        <v>6929</v>
      </c>
      <c r="K28" s="7">
        <v>13145</v>
      </c>
      <c r="L28" s="7">
        <v>4121</v>
      </c>
      <c r="M28" s="7">
        <v>2194</v>
      </c>
      <c r="N28" s="7">
        <v>2149</v>
      </c>
      <c r="O28" s="52">
        <f>SUM(B28:N28)+'NAC REG'!M28</f>
        <v>636826</v>
      </c>
    </row>
    <row r="29" spans="1:15" s="2" customFormat="1" ht="30.75" customHeight="1" x14ac:dyDescent="0.2">
      <c r="A29" s="41" t="s">
        <v>7</v>
      </c>
      <c r="B29" s="48">
        <v>16748</v>
      </c>
      <c r="C29" s="7">
        <v>1476</v>
      </c>
      <c r="D29" s="7">
        <v>44378</v>
      </c>
      <c r="E29" s="7">
        <v>324</v>
      </c>
      <c r="F29" s="7">
        <v>106</v>
      </c>
      <c r="G29" s="7">
        <v>1888</v>
      </c>
      <c r="H29" s="7">
        <v>296</v>
      </c>
      <c r="I29" s="7">
        <v>12245</v>
      </c>
      <c r="J29" s="7">
        <v>505</v>
      </c>
      <c r="K29" s="7">
        <v>1714</v>
      </c>
      <c r="L29" s="7">
        <v>743</v>
      </c>
      <c r="M29" s="7">
        <v>2190</v>
      </c>
      <c r="N29" s="7">
        <v>654</v>
      </c>
      <c r="O29" s="52">
        <f>SUM(B29:N29)+'NAC REG'!M29</f>
        <v>164746</v>
      </c>
    </row>
    <row r="30" spans="1:15" s="2" customFormat="1" ht="30.75" customHeight="1" x14ac:dyDescent="0.2">
      <c r="A30" s="41" t="s">
        <v>8</v>
      </c>
      <c r="B30" s="48">
        <v>3</v>
      </c>
      <c r="C30" s="7">
        <v>0</v>
      </c>
      <c r="D30" s="7">
        <v>69</v>
      </c>
      <c r="E30" s="7">
        <v>7</v>
      </c>
      <c r="F30" s="7">
        <v>0</v>
      </c>
      <c r="G30" s="7">
        <v>0</v>
      </c>
      <c r="H30" s="7">
        <v>0</v>
      </c>
      <c r="I30" s="7">
        <v>6</v>
      </c>
      <c r="J30" s="7">
        <v>0</v>
      </c>
      <c r="K30" s="7">
        <v>5</v>
      </c>
      <c r="L30" s="7">
        <v>0</v>
      </c>
      <c r="M30" s="7">
        <v>4</v>
      </c>
      <c r="N30" s="7">
        <v>9</v>
      </c>
      <c r="O30" s="52">
        <f>SUM(B30:N30)+'NAC REG'!M30</f>
        <v>138</v>
      </c>
    </row>
    <row r="31" spans="1:15" s="2" customFormat="1" ht="30.75" customHeight="1" x14ac:dyDescent="0.2">
      <c r="A31" s="41" t="s">
        <v>9</v>
      </c>
      <c r="B31" s="48">
        <v>1</v>
      </c>
      <c r="C31" s="7">
        <v>1</v>
      </c>
      <c r="D31" s="7">
        <v>57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>
        <v>2</v>
      </c>
      <c r="K31" s="7">
        <v>0</v>
      </c>
      <c r="L31" s="7">
        <v>0</v>
      </c>
      <c r="M31" s="7">
        <v>4</v>
      </c>
      <c r="N31" s="7">
        <v>0</v>
      </c>
      <c r="O31" s="52">
        <f>SUM(B31:N31)+'NAC REG'!M31</f>
        <v>205</v>
      </c>
    </row>
    <row r="32" spans="1:15" s="2" customFormat="1" ht="30.75" customHeight="1" thickBot="1" x14ac:dyDescent="0.25">
      <c r="A32" s="41" t="s">
        <v>10</v>
      </c>
      <c r="B32" s="49">
        <v>84</v>
      </c>
      <c r="C32" s="50">
        <v>32</v>
      </c>
      <c r="D32" s="50">
        <v>2423</v>
      </c>
      <c r="E32" s="50">
        <v>2</v>
      </c>
      <c r="F32" s="50">
        <v>17</v>
      </c>
      <c r="G32" s="50">
        <v>41</v>
      </c>
      <c r="H32" s="50">
        <v>2</v>
      </c>
      <c r="I32" s="50">
        <v>70</v>
      </c>
      <c r="J32" s="50">
        <v>6</v>
      </c>
      <c r="K32" s="50">
        <v>19</v>
      </c>
      <c r="L32" s="50">
        <v>52</v>
      </c>
      <c r="M32" s="50">
        <v>123</v>
      </c>
      <c r="N32" s="50">
        <v>29</v>
      </c>
      <c r="O32" s="53">
        <f>SUM(B32:N32)+'NAC REG'!M32</f>
        <v>3708</v>
      </c>
    </row>
    <row r="33" spans="1:1" ht="19.5" customHeight="1" x14ac:dyDescent="0.2">
      <c r="A33" s="17" t="s">
        <v>234</v>
      </c>
    </row>
    <row r="34" spans="1:1" x14ac:dyDescent="0.2">
      <c r="A34" s="17" t="s">
        <v>233</v>
      </c>
    </row>
  </sheetData>
  <mergeCells count="6">
    <mergeCell ref="A6:A7"/>
    <mergeCell ref="B6:N6"/>
    <mergeCell ref="O6:O7"/>
    <mergeCell ref="A1:O1"/>
    <mergeCell ref="A3:O3"/>
    <mergeCell ref="A4:O4"/>
  </mergeCells>
  <phoneticPr fontId="6" type="noConversion"/>
  <printOptions horizontalCentered="1" verticalCentered="1"/>
  <pageMargins left="0.74803149606299213" right="0.74803149606299213" top="0.98425196850393704" bottom="0.98425196850393704" header="0" footer="0"/>
  <pageSetup paperSize="9" scale="4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showGridLines="0" view="pageBreakPreview" topLeftCell="A25" zoomScale="93" zoomScaleNormal="85" zoomScaleSheetLayoutView="93" workbookViewId="0">
      <selection activeCell="A39" sqref="A39"/>
    </sheetView>
  </sheetViews>
  <sheetFormatPr baseColWidth="10" defaultRowHeight="12.75" x14ac:dyDescent="0.2"/>
  <cols>
    <col min="1" max="1" width="63" style="2" customWidth="1"/>
    <col min="2" max="2" width="9" style="2" bestFit="1" customWidth="1"/>
    <col min="3" max="4" width="9.42578125" style="2" customWidth="1"/>
    <col min="5" max="5" width="9" style="2" customWidth="1"/>
    <col min="6" max="7" width="9.42578125" style="2" customWidth="1"/>
    <col min="8" max="8" width="9" style="2" bestFit="1" customWidth="1"/>
    <col min="9" max="9" width="9.42578125" style="2" customWidth="1"/>
    <col min="10" max="10" width="11.28515625" style="2" customWidth="1"/>
    <col min="11" max="11" width="11.140625" style="2" customWidth="1"/>
    <col min="12" max="12" width="11.5703125" style="2" customWidth="1"/>
    <col min="13" max="13" width="11.28515625" style="2" customWidth="1"/>
    <col min="14" max="14" width="11.5703125" style="2" customWidth="1"/>
    <col min="15" max="15" width="9.140625" style="2" bestFit="1" customWidth="1"/>
    <col min="16" max="17" width="9.42578125" style="2" bestFit="1" customWidth="1"/>
    <col min="18" max="19" width="10.140625" style="2" bestFit="1" customWidth="1"/>
    <col min="20" max="20" width="9.85546875" style="2" bestFit="1" customWidth="1"/>
    <col min="21" max="21" width="9.140625" style="2" bestFit="1" customWidth="1"/>
    <col min="22" max="22" width="10.140625" style="2" customWidth="1"/>
    <col min="23" max="16384" width="11.42578125" style="2"/>
  </cols>
  <sheetData>
    <row r="1" spans="1:22" ht="20.25" x14ac:dyDescent="0.3">
      <c r="A1" s="120" t="s">
        <v>226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4"/>
      <c r="P1" s="4"/>
      <c r="Q1" s="4"/>
      <c r="R1" s="4"/>
      <c r="S1" s="4"/>
      <c r="T1" s="4"/>
      <c r="U1" s="4"/>
      <c r="V1" s="4"/>
    </row>
    <row r="2" spans="1:22" s="3" customFormat="1" ht="20.25" x14ac:dyDescent="0.3">
      <c r="A2" s="3" t="s">
        <v>73</v>
      </c>
    </row>
    <row r="3" spans="1:22" s="3" customFormat="1" ht="20.25" x14ac:dyDescent="0.3">
      <c r="A3" s="121" t="s">
        <v>43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4"/>
      <c r="P3" s="4"/>
      <c r="Q3" s="4"/>
      <c r="R3" s="4"/>
      <c r="S3" s="4"/>
      <c r="T3" s="4"/>
      <c r="U3" s="4"/>
      <c r="V3" s="4"/>
    </row>
    <row r="4" spans="1:22" s="3" customFormat="1" ht="20.25" x14ac:dyDescent="0.3">
      <c r="A4" s="121">
        <v>2019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4"/>
      <c r="P4" s="4"/>
      <c r="Q4" s="4"/>
      <c r="R4" s="4"/>
      <c r="S4" s="4"/>
      <c r="T4" s="4"/>
      <c r="U4" s="4"/>
      <c r="V4" s="4"/>
    </row>
    <row r="5" spans="1:22" ht="15.7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9.5" customHeight="1" thickBot="1" x14ac:dyDescent="0.3">
      <c r="A6" s="132" t="s">
        <v>44</v>
      </c>
      <c r="B6" s="133" t="s">
        <v>71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22" t="s">
        <v>0</v>
      </c>
    </row>
    <row r="7" spans="1:22" ht="19.5" customHeight="1" thickBot="1" x14ac:dyDescent="0.25">
      <c r="A7" s="132"/>
      <c r="B7" s="45" t="s">
        <v>65</v>
      </c>
      <c r="C7" s="45" t="s">
        <v>66</v>
      </c>
      <c r="D7" s="45" t="s">
        <v>67</v>
      </c>
      <c r="E7" s="45" t="s">
        <v>68</v>
      </c>
      <c r="F7" s="45" t="s">
        <v>69</v>
      </c>
      <c r="G7" s="45" t="s">
        <v>70</v>
      </c>
      <c r="H7" s="45" t="s">
        <v>11</v>
      </c>
      <c r="I7" s="45" t="s">
        <v>12</v>
      </c>
      <c r="J7" s="45" t="s">
        <v>13</v>
      </c>
      <c r="K7" s="45" t="s">
        <v>14</v>
      </c>
      <c r="L7" s="45" t="s">
        <v>15</v>
      </c>
      <c r="M7" s="45" t="s">
        <v>16</v>
      </c>
      <c r="N7" s="122" t="s">
        <v>0</v>
      </c>
    </row>
    <row r="8" spans="1:22" ht="27" customHeight="1" x14ac:dyDescent="0.2">
      <c r="A8" s="39" t="s">
        <v>1</v>
      </c>
      <c r="B8" s="46"/>
      <c r="C8" s="47"/>
      <c r="D8" s="47"/>
      <c r="E8" s="47"/>
      <c r="F8" s="47"/>
      <c r="G8" s="47"/>
      <c r="H8" s="47"/>
      <c r="I8" s="47"/>
      <c r="J8" s="47"/>
      <c r="K8" s="47"/>
      <c r="L8" s="47"/>
      <c r="M8" s="60"/>
      <c r="N8" s="51"/>
      <c r="P8" s="16"/>
    </row>
    <row r="9" spans="1:22" ht="27" customHeight="1" x14ac:dyDescent="0.2">
      <c r="A9" s="40" t="s">
        <v>63</v>
      </c>
      <c r="B9" s="48">
        <v>4231</v>
      </c>
      <c r="C9" s="7">
        <v>3257</v>
      </c>
      <c r="D9" s="7">
        <v>4158</v>
      </c>
      <c r="E9" s="7">
        <v>3612</v>
      </c>
      <c r="F9" s="7">
        <v>4281</v>
      </c>
      <c r="G9" s="7">
        <v>3875</v>
      </c>
      <c r="H9" s="7">
        <v>3908</v>
      </c>
      <c r="I9" s="7">
        <v>4144</v>
      </c>
      <c r="J9" s="7">
        <v>3999</v>
      </c>
      <c r="K9" s="7">
        <v>4192</v>
      </c>
      <c r="L9" s="7">
        <v>4110</v>
      </c>
      <c r="M9" s="61">
        <v>3556</v>
      </c>
      <c r="N9" s="52">
        <f>SUM(B9:M9)</f>
        <v>47323</v>
      </c>
      <c r="O9" s="16"/>
      <c r="P9" s="16"/>
    </row>
    <row r="10" spans="1:22" ht="27" customHeight="1" x14ac:dyDescent="0.2">
      <c r="A10" s="41" t="s">
        <v>2</v>
      </c>
      <c r="B10" s="48">
        <v>4552</v>
      </c>
      <c r="C10" s="7">
        <v>3784</v>
      </c>
      <c r="D10" s="7">
        <v>4504</v>
      </c>
      <c r="E10" s="7">
        <v>4367</v>
      </c>
      <c r="F10" s="7">
        <v>5048</v>
      </c>
      <c r="G10" s="7">
        <v>4030</v>
      </c>
      <c r="H10" s="7">
        <v>4004</v>
      </c>
      <c r="I10" s="7">
        <v>3971</v>
      </c>
      <c r="J10" s="7">
        <v>4442</v>
      </c>
      <c r="K10" s="7">
        <v>5661</v>
      </c>
      <c r="L10" s="7">
        <v>3381</v>
      </c>
      <c r="M10" s="61">
        <v>4461</v>
      </c>
      <c r="N10" s="52">
        <f t="shared" ref="N10:N31" si="0">SUM(B10:M10)</f>
        <v>52205</v>
      </c>
      <c r="O10" s="16"/>
    </row>
    <row r="11" spans="1:22" ht="27" customHeight="1" x14ac:dyDescent="0.2">
      <c r="A11" s="39" t="s">
        <v>3</v>
      </c>
      <c r="B11" s="48"/>
      <c r="C11" s="7"/>
      <c r="D11" s="7"/>
      <c r="E11" s="7"/>
      <c r="F11" s="7"/>
      <c r="G11" s="7"/>
      <c r="H11" s="7"/>
      <c r="I11" s="7"/>
      <c r="J11" s="7"/>
      <c r="K11" s="7"/>
      <c r="L11" s="7"/>
      <c r="M11" s="61"/>
      <c r="N11" s="52"/>
    </row>
    <row r="12" spans="1:22" ht="27" customHeight="1" x14ac:dyDescent="0.2">
      <c r="A12" s="40" t="s">
        <v>63</v>
      </c>
      <c r="B12" s="48">
        <v>1894</v>
      </c>
      <c r="C12" s="7">
        <v>1762</v>
      </c>
      <c r="D12" s="7">
        <v>2031</v>
      </c>
      <c r="E12" s="7">
        <v>1664</v>
      </c>
      <c r="F12" s="7">
        <v>2294</v>
      </c>
      <c r="G12" s="7">
        <v>2326</v>
      </c>
      <c r="H12" s="7">
        <v>2164</v>
      </c>
      <c r="I12" s="7">
        <v>2401</v>
      </c>
      <c r="J12" s="7">
        <v>2543</v>
      </c>
      <c r="K12" s="7">
        <v>2392</v>
      </c>
      <c r="L12" s="7">
        <v>2491</v>
      </c>
      <c r="M12" s="61">
        <v>1622</v>
      </c>
      <c r="N12" s="52">
        <f t="shared" si="0"/>
        <v>25584</v>
      </c>
      <c r="P12" s="8"/>
    </row>
    <row r="13" spans="1:22" ht="27" customHeight="1" x14ac:dyDescent="0.2">
      <c r="A13" s="41" t="s">
        <v>2</v>
      </c>
      <c r="B13" s="48">
        <v>2013</v>
      </c>
      <c r="C13" s="7">
        <v>1694</v>
      </c>
      <c r="D13" s="7">
        <v>2218</v>
      </c>
      <c r="E13" s="7">
        <v>1967</v>
      </c>
      <c r="F13" s="7">
        <v>2735</v>
      </c>
      <c r="G13" s="7">
        <v>1894</v>
      </c>
      <c r="H13" s="7">
        <v>2068</v>
      </c>
      <c r="I13" s="7">
        <v>2386</v>
      </c>
      <c r="J13" s="7">
        <v>2369</v>
      </c>
      <c r="K13" s="7">
        <v>2482</v>
      </c>
      <c r="L13" s="7">
        <v>2969</v>
      </c>
      <c r="M13" s="61">
        <v>2664</v>
      </c>
      <c r="N13" s="52">
        <f t="shared" si="0"/>
        <v>27459</v>
      </c>
      <c r="O13" s="16"/>
      <c r="P13" s="8"/>
    </row>
    <row r="14" spans="1:22" ht="27" customHeight="1" x14ac:dyDescent="0.2">
      <c r="A14" s="39" t="s">
        <v>17</v>
      </c>
      <c r="B14" s="48"/>
      <c r="C14" s="7"/>
      <c r="D14" s="7"/>
      <c r="E14" s="7"/>
      <c r="F14" s="7"/>
      <c r="G14" s="7"/>
      <c r="H14" s="7"/>
      <c r="I14" s="7"/>
      <c r="J14" s="7"/>
      <c r="K14" s="7"/>
      <c r="L14" s="7"/>
      <c r="M14" s="61"/>
      <c r="N14" s="52"/>
    </row>
    <row r="15" spans="1:22" ht="27" customHeight="1" x14ac:dyDescent="0.2">
      <c r="A15" s="41" t="s">
        <v>18</v>
      </c>
      <c r="B15" s="48">
        <v>8441</v>
      </c>
      <c r="C15" s="7">
        <v>7293</v>
      </c>
      <c r="D15" s="7">
        <v>8440</v>
      </c>
      <c r="E15" s="7">
        <v>8172</v>
      </c>
      <c r="F15" s="7">
        <v>8775</v>
      </c>
      <c r="G15" s="7">
        <v>8913</v>
      </c>
      <c r="H15" s="7">
        <v>9249</v>
      </c>
      <c r="I15" s="7">
        <v>8261</v>
      </c>
      <c r="J15" s="7">
        <v>9499</v>
      </c>
      <c r="K15" s="7">
        <v>9432</v>
      </c>
      <c r="L15" s="7">
        <v>9181</v>
      </c>
      <c r="M15" s="61">
        <v>7960</v>
      </c>
      <c r="N15" s="52">
        <f t="shared" si="0"/>
        <v>103616</v>
      </c>
      <c r="O15" s="16"/>
    </row>
    <row r="16" spans="1:22" ht="27" customHeight="1" x14ac:dyDescent="0.2">
      <c r="A16" s="41" t="s">
        <v>19</v>
      </c>
      <c r="B16" s="48">
        <v>6951</v>
      </c>
      <c r="C16" s="7">
        <v>6636</v>
      </c>
      <c r="D16" s="7">
        <v>8259</v>
      </c>
      <c r="E16" s="7">
        <v>8528</v>
      </c>
      <c r="F16" s="7">
        <v>8925</v>
      </c>
      <c r="G16" s="7">
        <v>8998</v>
      </c>
      <c r="H16" s="7">
        <v>9520</v>
      </c>
      <c r="I16" s="7">
        <v>7849</v>
      </c>
      <c r="J16" s="7">
        <v>9328</v>
      </c>
      <c r="K16" s="7">
        <v>9212</v>
      </c>
      <c r="L16" s="7">
        <v>8931</v>
      </c>
      <c r="M16" s="61">
        <v>8512</v>
      </c>
      <c r="N16" s="52">
        <f t="shared" si="0"/>
        <v>101649</v>
      </c>
    </row>
    <row r="17" spans="1:15" ht="27" customHeight="1" x14ac:dyDescent="0.2">
      <c r="A17" s="42" t="s">
        <v>64</v>
      </c>
      <c r="B17" s="48"/>
      <c r="C17" s="7"/>
      <c r="D17" s="7"/>
      <c r="E17" s="7"/>
      <c r="F17" s="7"/>
      <c r="G17" s="7"/>
      <c r="H17" s="7"/>
      <c r="I17" s="7"/>
      <c r="J17" s="18" t="s">
        <v>74</v>
      </c>
      <c r="K17" s="7"/>
      <c r="L17" s="7"/>
      <c r="M17" s="61"/>
      <c r="N17" s="52"/>
    </row>
    <row r="18" spans="1:15" s="9" customFormat="1" ht="27" customHeight="1" x14ac:dyDescent="0.2">
      <c r="A18" s="41" t="s">
        <v>4</v>
      </c>
      <c r="B18" s="48">
        <v>103</v>
      </c>
      <c r="C18" s="7">
        <v>60</v>
      </c>
      <c r="D18" s="7">
        <v>141</v>
      </c>
      <c r="E18" s="7">
        <v>134</v>
      </c>
      <c r="F18" s="7">
        <v>134</v>
      </c>
      <c r="G18" s="7">
        <v>88</v>
      </c>
      <c r="H18" s="7">
        <v>114</v>
      </c>
      <c r="I18" s="7">
        <v>104</v>
      </c>
      <c r="J18" s="7">
        <v>116</v>
      </c>
      <c r="K18" s="7">
        <v>249</v>
      </c>
      <c r="L18" s="7">
        <v>107</v>
      </c>
      <c r="M18" s="61">
        <v>114</v>
      </c>
      <c r="N18" s="52">
        <f t="shared" si="0"/>
        <v>1464</v>
      </c>
    </row>
    <row r="19" spans="1:15" s="9" customFormat="1" ht="27" customHeight="1" x14ac:dyDescent="0.2">
      <c r="A19" s="41" t="s">
        <v>20</v>
      </c>
      <c r="B19" s="48"/>
      <c r="C19" s="7">
        <v>10</v>
      </c>
      <c r="D19" s="7">
        <v>9</v>
      </c>
      <c r="E19" s="7">
        <v>11</v>
      </c>
      <c r="F19" s="7">
        <v>11</v>
      </c>
      <c r="G19" s="7">
        <v>11</v>
      </c>
      <c r="H19" s="7">
        <v>13</v>
      </c>
      <c r="I19" s="7">
        <v>4</v>
      </c>
      <c r="J19" s="7">
        <v>8</v>
      </c>
      <c r="K19" s="7">
        <v>16</v>
      </c>
      <c r="L19" s="7">
        <v>8</v>
      </c>
      <c r="M19" s="61">
        <v>6</v>
      </c>
      <c r="N19" s="52">
        <f t="shared" si="0"/>
        <v>107</v>
      </c>
    </row>
    <row r="20" spans="1:15" s="9" customFormat="1" ht="27" customHeight="1" x14ac:dyDescent="0.2">
      <c r="A20" s="41" t="s">
        <v>5</v>
      </c>
      <c r="B20" s="48">
        <v>6</v>
      </c>
      <c r="C20" s="7">
        <v>4</v>
      </c>
      <c r="D20" s="7">
        <v>4</v>
      </c>
      <c r="E20" s="7">
        <v>6</v>
      </c>
      <c r="F20" s="7">
        <v>4</v>
      </c>
      <c r="G20" s="7">
        <v>4</v>
      </c>
      <c r="H20" s="7">
        <v>7</v>
      </c>
      <c r="I20" s="7">
        <v>1</v>
      </c>
      <c r="J20" s="7">
        <v>1</v>
      </c>
      <c r="K20" s="7">
        <v>3</v>
      </c>
      <c r="L20" s="7">
        <v>1</v>
      </c>
      <c r="M20" s="61">
        <v>4</v>
      </c>
      <c r="N20" s="52">
        <f t="shared" si="0"/>
        <v>45</v>
      </c>
    </row>
    <row r="21" spans="1:15" ht="27" customHeight="1" x14ac:dyDescent="0.2">
      <c r="A21" s="41" t="s">
        <v>21</v>
      </c>
      <c r="B21" s="48">
        <v>18</v>
      </c>
      <c r="C21" s="7">
        <v>11</v>
      </c>
      <c r="D21" s="7">
        <v>20</v>
      </c>
      <c r="E21" s="7">
        <v>25</v>
      </c>
      <c r="F21" s="7">
        <v>32</v>
      </c>
      <c r="G21" s="7">
        <v>28</v>
      </c>
      <c r="H21" s="7">
        <v>25</v>
      </c>
      <c r="I21" s="7">
        <v>13</v>
      </c>
      <c r="J21" s="7">
        <v>25</v>
      </c>
      <c r="K21" s="7">
        <v>15</v>
      </c>
      <c r="L21" s="7">
        <v>14</v>
      </c>
      <c r="M21" s="61">
        <v>19</v>
      </c>
      <c r="N21" s="52">
        <f t="shared" si="0"/>
        <v>245</v>
      </c>
    </row>
    <row r="22" spans="1:15" ht="27" customHeight="1" x14ac:dyDescent="0.2">
      <c r="A22" s="42" t="s">
        <v>75</v>
      </c>
      <c r="B22" s="48">
        <f t="shared" ref="B22:G22" si="1">+B23+B26</f>
        <v>6565</v>
      </c>
      <c r="C22" s="7">
        <f t="shared" si="1"/>
        <v>5478</v>
      </c>
      <c r="D22" s="7">
        <f t="shared" si="1"/>
        <v>6722</v>
      </c>
      <c r="E22" s="7">
        <f t="shared" si="1"/>
        <v>6334</v>
      </c>
      <c r="F22" s="7">
        <f t="shared" si="1"/>
        <v>7783</v>
      </c>
      <c r="G22" s="7">
        <f t="shared" si="1"/>
        <v>5924</v>
      </c>
      <c r="H22" s="7">
        <f t="shared" ref="H22:M22" si="2">+H23+H26</f>
        <v>6072</v>
      </c>
      <c r="I22" s="7">
        <f t="shared" si="2"/>
        <v>6357</v>
      </c>
      <c r="J22" s="7">
        <f t="shared" si="2"/>
        <v>6811</v>
      </c>
      <c r="K22" s="7">
        <f t="shared" si="2"/>
        <v>8143</v>
      </c>
      <c r="L22" s="7">
        <f t="shared" si="2"/>
        <v>6350</v>
      </c>
      <c r="M22" s="61">
        <f t="shared" si="2"/>
        <v>7125</v>
      </c>
      <c r="N22" s="52">
        <f>SUM(B22:M22)</f>
        <v>79664</v>
      </c>
      <c r="O22" s="16"/>
    </row>
    <row r="23" spans="1:15" ht="27" customHeight="1" x14ac:dyDescent="0.2">
      <c r="A23" s="43" t="s">
        <v>45</v>
      </c>
      <c r="B23" s="48">
        <f t="shared" ref="B23:G23" si="3">+B24+B25</f>
        <v>1490</v>
      </c>
      <c r="C23" s="7">
        <f t="shared" si="3"/>
        <v>1001</v>
      </c>
      <c r="D23" s="7">
        <f t="shared" si="3"/>
        <v>1099</v>
      </c>
      <c r="E23" s="7">
        <f t="shared" si="3"/>
        <v>1047</v>
      </c>
      <c r="F23" s="7">
        <f t="shared" si="3"/>
        <v>1298</v>
      </c>
      <c r="G23" s="7">
        <f t="shared" si="3"/>
        <v>1169</v>
      </c>
      <c r="H23" s="7">
        <f t="shared" ref="H23:M23" si="4">+H24+H25</f>
        <v>1229</v>
      </c>
      <c r="I23" s="7">
        <f t="shared" si="4"/>
        <v>1255</v>
      </c>
      <c r="J23" s="7">
        <f t="shared" si="4"/>
        <v>1244</v>
      </c>
      <c r="K23" s="7">
        <f t="shared" si="4"/>
        <v>1207</v>
      </c>
      <c r="L23" s="7">
        <f t="shared" si="4"/>
        <v>1024</v>
      </c>
      <c r="M23" s="61">
        <f t="shared" si="4"/>
        <v>1418</v>
      </c>
      <c r="N23" s="52">
        <f t="shared" si="0"/>
        <v>14481</v>
      </c>
      <c r="O23" s="16"/>
    </row>
    <row r="24" spans="1:15" ht="27" customHeight="1" x14ac:dyDescent="0.2">
      <c r="A24" s="41" t="s">
        <v>47</v>
      </c>
      <c r="B24" s="48">
        <v>523</v>
      </c>
      <c r="C24" s="7">
        <v>371</v>
      </c>
      <c r="D24" s="7">
        <v>382</v>
      </c>
      <c r="E24" s="7">
        <v>302</v>
      </c>
      <c r="F24" s="7">
        <v>420</v>
      </c>
      <c r="G24" s="7">
        <v>319</v>
      </c>
      <c r="H24" s="7">
        <v>405</v>
      </c>
      <c r="I24" s="7">
        <v>439</v>
      </c>
      <c r="J24" s="7">
        <v>372</v>
      </c>
      <c r="K24" s="7">
        <v>326</v>
      </c>
      <c r="L24" s="7">
        <v>292</v>
      </c>
      <c r="M24" s="61">
        <v>437</v>
      </c>
      <c r="N24" s="52">
        <f t="shared" si="0"/>
        <v>4588</v>
      </c>
    </row>
    <row r="25" spans="1:15" ht="27" customHeight="1" x14ac:dyDescent="0.2">
      <c r="A25" s="41" t="s">
        <v>48</v>
      </c>
      <c r="B25" s="48">
        <v>967</v>
      </c>
      <c r="C25" s="7">
        <v>630</v>
      </c>
      <c r="D25" s="7">
        <v>717</v>
      </c>
      <c r="E25" s="7">
        <v>745</v>
      </c>
      <c r="F25" s="7">
        <v>878</v>
      </c>
      <c r="G25" s="7">
        <v>850</v>
      </c>
      <c r="H25" s="7">
        <v>824</v>
      </c>
      <c r="I25" s="7">
        <v>816</v>
      </c>
      <c r="J25" s="7">
        <v>872</v>
      </c>
      <c r="K25" s="7">
        <v>881</v>
      </c>
      <c r="L25" s="7">
        <v>732</v>
      </c>
      <c r="M25" s="61">
        <v>981</v>
      </c>
      <c r="N25" s="52">
        <f t="shared" si="0"/>
        <v>9893</v>
      </c>
    </row>
    <row r="26" spans="1:15" ht="27" customHeight="1" x14ac:dyDescent="0.2">
      <c r="A26" s="43" t="s">
        <v>46</v>
      </c>
      <c r="B26" s="48">
        <v>5075</v>
      </c>
      <c r="C26" s="7">
        <v>4477</v>
      </c>
      <c r="D26" s="7">
        <v>5623</v>
      </c>
      <c r="E26" s="7">
        <v>5287</v>
      </c>
      <c r="F26" s="7">
        <v>6485</v>
      </c>
      <c r="G26" s="7">
        <v>4755</v>
      </c>
      <c r="H26" s="7">
        <v>4843</v>
      </c>
      <c r="I26" s="7">
        <v>5102</v>
      </c>
      <c r="J26" s="7">
        <v>5567</v>
      </c>
      <c r="K26" s="7">
        <v>6936</v>
      </c>
      <c r="L26" s="7">
        <v>5326</v>
      </c>
      <c r="M26" s="61">
        <v>5707</v>
      </c>
      <c r="N26" s="52">
        <f t="shared" si="0"/>
        <v>65183</v>
      </c>
    </row>
    <row r="27" spans="1:15" ht="27" customHeight="1" x14ac:dyDescent="0.2">
      <c r="A27" s="42" t="s">
        <v>76</v>
      </c>
      <c r="B27" s="48"/>
      <c r="C27" s="7"/>
      <c r="D27" s="7"/>
      <c r="E27" s="7"/>
      <c r="F27" s="7"/>
      <c r="G27" s="7"/>
      <c r="H27" s="7"/>
      <c r="I27" s="7"/>
      <c r="J27" s="7"/>
      <c r="K27" s="7"/>
      <c r="L27" s="7"/>
      <c r="M27" s="61"/>
      <c r="N27" s="52"/>
    </row>
    <row r="28" spans="1:15" ht="27" customHeight="1" x14ac:dyDescent="0.2">
      <c r="A28" s="41" t="s">
        <v>6</v>
      </c>
      <c r="B28" s="48">
        <v>48219</v>
      </c>
      <c r="C28" s="7">
        <v>90628</v>
      </c>
      <c r="D28" s="7">
        <v>44670</v>
      </c>
      <c r="E28" s="7">
        <v>45429</v>
      </c>
      <c r="F28" s="7">
        <v>57642</v>
      </c>
      <c r="G28" s="7">
        <v>43733</v>
      </c>
      <c r="H28" s="7">
        <v>74361</v>
      </c>
      <c r="I28" s="7">
        <v>42052</v>
      </c>
      <c r="J28" s="7">
        <v>68765</v>
      </c>
      <c r="K28" s="7">
        <v>40555</v>
      </c>
      <c r="L28" s="7">
        <v>36166</v>
      </c>
      <c r="M28" s="61">
        <v>44606</v>
      </c>
      <c r="N28" s="52">
        <f t="shared" si="0"/>
        <v>636826</v>
      </c>
    </row>
    <row r="29" spans="1:15" ht="27" customHeight="1" x14ac:dyDescent="0.2">
      <c r="A29" s="41" t="s">
        <v>7</v>
      </c>
      <c r="B29" s="48">
        <v>12786</v>
      </c>
      <c r="C29" s="7">
        <v>12826</v>
      </c>
      <c r="D29" s="7">
        <v>14467</v>
      </c>
      <c r="E29" s="7">
        <v>19235</v>
      </c>
      <c r="F29" s="7">
        <v>14132</v>
      </c>
      <c r="G29" s="7">
        <v>9863</v>
      </c>
      <c r="H29" s="7">
        <v>14027</v>
      </c>
      <c r="I29" s="7">
        <v>10424</v>
      </c>
      <c r="J29" s="7">
        <v>9754</v>
      </c>
      <c r="K29" s="7">
        <v>16274</v>
      </c>
      <c r="L29" s="7">
        <v>16342</v>
      </c>
      <c r="M29" s="61">
        <v>14616</v>
      </c>
      <c r="N29" s="52">
        <f t="shared" si="0"/>
        <v>164746</v>
      </c>
    </row>
    <row r="30" spans="1:15" ht="27" customHeight="1" x14ac:dyDescent="0.2">
      <c r="A30" s="41" t="s">
        <v>8</v>
      </c>
      <c r="B30" s="48">
        <v>6</v>
      </c>
      <c r="C30" s="7">
        <v>12</v>
      </c>
      <c r="D30" s="7">
        <v>15</v>
      </c>
      <c r="E30" s="7">
        <v>27</v>
      </c>
      <c r="F30" s="7">
        <v>11</v>
      </c>
      <c r="G30" s="7">
        <v>18</v>
      </c>
      <c r="H30" s="7">
        <v>8</v>
      </c>
      <c r="I30" s="7">
        <v>7</v>
      </c>
      <c r="J30" s="7">
        <v>18</v>
      </c>
      <c r="K30" s="7">
        <v>12</v>
      </c>
      <c r="L30" s="7">
        <v>1</v>
      </c>
      <c r="M30" s="61">
        <v>3</v>
      </c>
      <c r="N30" s="52">
        <f t="shared" si="0"/>
        <v>138</v>
      </c>
    </row>
    <row r="31" spans="1:15" ht="27" customHeight="1" x14ac:dyDescent="0.2">
      <c r="A31" s="41" t="s">
        <v>9</v>
      </c>
      <c r="B31" s="48">
        <v>0</v>
      </c>
      <c r="C31" s="7">
        <v>6</v>
      </c>
      <c r="D31" s="7">
        <v>56</v>
      </c>
      <c r="E31" s="7">
        <v>5</v>
      </c>
      <c r="F31" s="7">
        <v>0</v>
      </c>
      <c r="G31" s="7">
        <v>2</v>
      </c>
      <c r="H31" s="7">
        <v>3</v>
      </c>
      <c r="I31" s="7">
        <v>7</v>
      </c>
      <c r="J31" s="7">
        <v>37</v>
      </c>
      <c r="K31" s="7">
        <v>87</v>
      </c>
      <c r="L31" s="7">
        <v>0</v>
      </c>
      <c r="M31" s="61">
        <v>2</v>
      </c>
      <c r="N31" s="52">
        <f t="shared" si="0"/>
        <v>205</v>
      </c>
    </row>
    <row r="32" spans="1:15" ht="27" customHeight="1" thickBot="1" x14ac:dyDescent="0.25">
      <c r="A32" s="41" t="s">
        <v>10</v>
      </c>
      <c r="B32" s="62">
        <v>257</v>
      </c>
      <c r="C32" s="63">
        <v>162</v>
      </c>
      <c r="D32" s="63">
        <v>331</v>
      </c>
      <c r="E32" s="63">
        <v>210</v>
      </c>
      <c r="F32" s="63">
        <v>224</v>
      </c>
      <c r="G32" s="63">
        <v>232</v>
      </c>
      <c r="H32" s="63">
        <v>336</v>
      </c>
      <c r="I32" s="63">
        <v>342</v>
      </c>
      <c r="J32" s="63">
        <v>360</v>
      </c>
      <c r="K32" s="63">
        <v>348</v>
      </c>
      <c r="L32" s="63">
        <v>305</v>
      </c>
      <c r="M32" s="64">
        <v>601</v>
      </c>
      <c r="N32" s="59">
        <f>SUM(B32:M32)</f>
        <v>3708</v>
      </c>
    </row>
    <row r="33" spans="1:25" ht="16.5" customHeight="1" x14ac:dyDescent="0.2">
      <c r="A33" s="65" t="s">
        <v>234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</row>
    <row r="34" spans="1:25" ht="15" customHeight="1" thickBot="1" x14ac:dyDescent="0.25">
      <c r="A34" s="65" t="s">
        <v>233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8"/>
    </row>
    <row r="35" spans="1:2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2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0"/>
      <c r="X36" s="10"/>
      <c r="Y36" s="10"/>
    </row>
    <row r="37" spans="1:25" x14ac:dyDescent="0.2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0"/>
      <c r="W37" s="10"/>
      <c r="X37" s="10"/>
      <c r="Y37" s="10"/>
    </row>
    <row r="38" spans="1:25" x14ac:dyDescent="0.2">
      <c r="A38" s="10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0"/>
      <c r="W38" s="10"/>
      <c r="X38" s="10"/>
      <c r="Y38" s="10"/>
    </row>
    <row r="39" spans="1:2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</sheetData>
  <mergeCells count="6">
    <mergeCell ref="A6:A7"/>
    <mergeCell ref="N6:N7"/>
    <mergeCell ref="A1:N1"/>
    <mergeCell ref="A4:N4"/>
    <mergeCell ref="A3:N3"/>
    <mergeCell ref="B6:M6"/>
  </mergeCells>
  <phoneticPr fontId="6" type="noConversion"/>
  <printOptions horizontalCentered="1" verticalCentered="1"/>
  <pageMargins left="0.78740157480314965" right="0.78740157480314965" top="0.98425196850393704" bottom="0.98425196850393704" header="0" footer="0"/>
  <pageSetup paperSize="9" scale="5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showGridLines="0" view="pageBreakPreview" topLeftCell="A105" zoomScale="80" zoomScaleNormal="100" zoomScaleSheetLayoutView="80" workbookViewId="0">
      <selection activeCell="A39" sqref="A39"/>
    </sheetView>
  </sheetViews>
  <sheetFormatPr baseColWidth="10" defaultRowHeight="12.75" x14ac:dyDescent="0.2"/>
  <cols>
    <col min="1" max="1" width="53.28515625" style="37" customWidth="1"/>
    <col min="2" max="16384" width="11.42578125" style="1"/>
  </cols>
  <sheetData>
    <row r="1" spans="1:14" ht="19.5" x14ac:dyDescent="0.2">
      <c r="A1" s="134" t="s">
        <v>227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14" ht="20.25" x14ac:dyDescent="0.2">
      <c r="A2" s="33" t="s">
        <v>73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20.25" x14ac:dyDescent="0.2">
      <c r="A3" s="135" t="s">
        <v>77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4" ht="20.25" x14ac:dyDescent="0.2">
      <c r="A4" s="135">
        <v>2019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</row>
    <row r="5" spans="1:14" ht="13.5" thickBot="1" x14ac:dyDescent="0.25">
      <c r="A5" s="139" t="s">
        <v>78</v>
      </c>
      <c r="B5" s="140" t="s">
        <v>71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38" t="s">
        <v>0</v>
      </c>
    </row>
    <row r="6" spans="1:14" ht="15.75" customHeight="1" thickBot="1" x14ac:dyDescent="0.25">
      <c r="A6" s="139"/>
      <c r="B6" s="118" t="s">
        <v>65</v>
      </c>
      <c r="C6" s="118" t="s">
        <v>66</v>
      </c>
      <c r="D6" s="118" t="s">
        <v>67</v>
      </c>
      <c r="E6" s="118" t="s">
        <v>68</v>
      </c>
      <c r="F6" s="118" t="s">
        <v>69</v>
      </c>
      <c r="G6" s="118" t="s">
        <v>70</v>
      </c>
      <c r="H6" s="118" t="s">
        <v>11</v>
      </c>
      <c r="I6" s="118" t="s">
        <v>12</v>
      </c>
      <c r="J6" s="118" t="s">
        <v>13</v>
      </c>
      <c r="K6" s="118" t="s">
        <v>14</v>
      </c>
      <c r="L6" s="118" t="s">
        <v>15</v>
      </c>
      <c r="M6" s="118" t="s">
        <v>16</v>
      </c>
      <c r="N6" s="138"/>
    </row>
    <row r="7" spans="1:14" x14ac:dyDescent="0.2">
      <c r="A7" s="66" t="s">
        <v>57</v>
      </c>
      <c r="B7" s="74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80"/>
    </row>
    <row r="8" spans="1:14" x14ac:dyDescent="0.2">
      <c r="A8" s="67" t="s">
        <v>79</v>
      </c>
      <c r="B8" s="76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81"/>
    </row>
    <row r="9" spans="1:14" x14ac:dyDescent="0.2">
      <c r="A9" s="68" t="s">
        <v>80</v>
      </c>
      <c r="B9" s="77">
        <v>125</v>
      </c>
      <c r="C9" s="36">
        <v>98</v>
      </c>
      <c r="D9" s="36">
        <v>178</v>
      </c>
      <c r="E9" s="36">
        <v>148</v>
      </c>
      <c r="F9" s="36">
        <v>180</v>
      </c>
      <c r="G9" s="36">
        <v>198</v>
      </c>
      <c r="H9" s="36">
        <v>123</v>
      </c>
      <c r="I9" s="36">
        <v>305</v>
      </c>
      <c r="J9" s="36">
        <v>320</v>
      </c>
      <c r="K9" s="36">
        <v>192</v>
      </c>
      <c r="L9" s="36">
        <v>298</v>
      </c>
      <c r="M9" s="36">
        <v>196</v>
      </c>
      <c r="N9" s="82">
        <v>2361</v>
      </c>
    </row>
    <row r="10" spans="1:14" x14ac:dyDescent="0.2">
      <c r="A10" s="68" t="s">
        <v>81</v>
      </c>
      <c r="B10" s="77">
        <v>463</v>
      </c>
      <c r="C10" s="36">
        <v>411</v>
      </c>
      <c r="D10" s="36">
        <v>569</v>
      </c>
      <c r="E10" s="36">
        <v>340</v>
      </c>
      <c r="F10" s="36">
        <v>585</v>
      </c>
      <c r="G10" s="36">
        <v>505</v>
      </c>
      <c r="H10" s="36">
        <v>409</v>
      </c>
      <c r="I10" s="36">
        <v>590</v>
      </c>
      <c r="J10" s="36">
        <v>588</v>
      </c>
      <c r="K10" s="36">
        <v>400</v>
      </c>
      <c r="L10" s="36">
        <v>490</v>
      </c>
      <c r="M10" s="36">
        <v>609</v>
      </c>
      <c r="N10" s="82">
        <v>5959</v>
      </c>
    </row>
    <row r="11" spans="1:14" x14ac:dyDescent="0.2">
      <c r="A11" s="68" t="s">
        <v>82</v>
      </c>
      <c r="B11" s="77">
        <v>95</v>
      </c>
      <c r="C11" s="36">
        <v>106</v>
      </c>
      <c r="D11" s="36">
        <v>140</v>
      </c>
      <c r="E11" s="36">
        <v>62</v>
      </c>
      <c r="F11" s="36">
        <v>81</v>
      </c>
      <c r="G11" s="36">
        <v>105</v>
      </c>
      <c r="H11" s="36">
        <v>84</v>
      </c>
      <c r="I11" s="36">
        <v>106</v>
      </c>
      <c r="J11" s="36">
        <v>140</v>
      </c>
      <c r="K11" s="36">
        <v>87</v>
      </c>
      <c r="L11" s="36">
        <v>147</v>
      </c>
      <c r="M11" s="36">
        <v>149</v>
      </c>
      <c r="N11" s="82">
        <v>1302</v>
      </c>
    </row>
    <row r="12" spans="1:14" x14ac:dyDescent="0.2">
      <c r="A12" s="68" t="s">
        <v>83</v>
      </c>
      <c r="B12" s="77">
        <v>1867</v>
      </c>
      <c r="C12" s="36">
        <v>1560</v>
      </c>
      <c r="D12" s="36">
        <v>2127</v>
      </c>
      <c r="E12" s="36">
        <v>1673</v>
      </c>
      <c r="F12" s="36">
        <v>1545</v>
      </c>
      <c r="G12" s="36">
        <v>1346</v>
      </c>
      <c r="H12" s="36">
        <v>1714</v>
      </c>
      <c r="I12" s="36">
        <v>1793</v>
      </c>
      <c r="J12" s="36">
        <v>1823</v>
      </c>
      <c r="K12" s="36">
        <v>1907</v>
      </c>
      <c r="L12" s="36">
        <v>2334</v>
      </c>
      <c r="M12" s="36">
        <v>1998</v>
      </c>
      <c r="N12" s="82">
        <v>21687</v>
      </c>
    </row>
    <row r="13" spans="1:14" x14ac:dyDescent="0.2">
      <c r="A13" s="67" t="s">
        <v>84</v>
      </c>
      <c r="B13" s="76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81"/>
    </row>
    <row r="14" spans="1:14" x14ac:dyDescent="0.2">
      <c r="A14" s="68" t="s">
        <v>85</v>
      </c>
      <c r="B14" s="77">
        <v>10</v>
      </c>
      <c r="C14" s="36">
        <v>9</v>
      </c>
      <c r="D14" s="36">
        <v>15</v>
      </c>
      <c r="E14" s="36">
        <v>11</v>
      </c>
      <c r="F14" s="36">
        <v>7</v>
      </c>
      <c r="G14" s="36">
        <v>13</v>
      </c>
      <c r="H14" s="36">
        <v>12</v>
      </c>
      <c r="I14" s="36">
        <v>8</v>
      </c>
      <c r="J14" s="36">
        <v>36</v>
      </c>
      <c r="K14" s="36">
        <v>12</v>
      </c>
      <c r="L14" s="36">
        <v>6</v>
      </c>
      <c r="M14" s="36">
        <v>11</v>
      </c>
      <c r="N14" s="82">
        <v>150</v>
      </c>
    </row>
    <row r="15" spans="1:14" x14ac:dyDescent="0.2">
      <c r="A15" s="68" t="s">
        <v>86</v>
      </c>
      <c r="B15" s="77"/>
      <c r="C15" s="36">
        <v>1</v>
      </c>
      <c r="D15" s="36">
        <v>1</v>
      </c>
      <c r="E15" s="36">
        <v>3</v>
      </c>
      <c r="F15" s="36">
        <v>6</v>
      </c>
      <c r="G15" s="36">
        <v>3</v>
      </c>
      <c r="H15" s="36">
        <v>7</v>
      </c>
      <c r="I15" s="36">
        <v>12</v>
      </c>
      <c r="J15" s="36">
        <v>33</v>
      </c>
      <c r="K15" s="36">
        <v>28</v>
      </c>
      <c r="L15" s="36">
        <v>45</v>
      </c>
      <c r="M15" s="36">
        <v>14</v>
      </c>
      <c r="N15" s="82">
        <v>153</v>
      </c>
    </row>
    <row r="16" spans="1:14" x14ac:dyDescent="0.2">
      <c r="A16" s="68" t="s">
        <v>87</v>
      </c>
      <c r="B16" s="77">
        <v>37</v>
      </c>
      <c r="C16" s="36">
        <v>49</v>
      </c>
      <c r="D16" s="36">
        <v>34</v>
      </c>
      <c r="E16" s="36">
        <v>21</v>
      </c>
      <c r="F16" s="36">
        <v>23</v>
      </c>
      <c r="G16" s="36">
        <v>50</v>
      </c>
      <c r="H16" s="36">
        <v>23</v>
      </c>
      <c r="I16" s="36">
        <v>51</v>
      </c>
      <c r="J16" s="36">
        <v>89</v>
      </c>
      <c r="K16" s="36">
        <v>32</v>
      </c>
      <c r="L16" s="36">
        <v>35</v>
      </c>
      <c r="M16" s="36">
        <v>9</v>
      </c>
      <c r="N16" s="82">
        <v>453</v>
      </c>
    </row>
    <row r="17" spans="1:14" x14ac:dyDescent="0.2">
      <c r="A17" s="68" t="s">
        <v>88</v>
      </c>
      <c r="B17" s="77">
        <v>1</v>
      </c>
      <c r="C17" s="36">
        <v>2</v>
      </c>
      <c r="D17" s="36">
        <v>3</v>
      </c>
      <c r="E17" s="36">
        <v>2</v>
      </c>
      <c r="F17" s="36"/>
      <c r="G17" s="36"/>
      <c r="H17" s="36">
        <v>3</v>
      </c>
      <c r="I17" s="36">
        <v>10</v>
      </c>
      <c r="J17" s="36">
        <v>44</v>
      </c>
      <c r="K17" s="36">
        <v>7</v>
      </c>
      <c r="L17" s="36">
        <v>2</v>
      </c>
      <c r="M17" s="36"/>
      <c r="N17" s="82">
        <v>74</v>
      </c>
    </row>
    <row r="18" spans="1:14" x14ac:dyDescent="0.2">
      <c r="A18" s="68" t="s">
        <v>89</v>
      </c>
      <c r="B18" s="77">
        <v>114</v>
      </c>
      <c r="C18" s="36">
        <v>132</v>
      </c>
      <c r="D18" s="36">
        <v>145</v>
      </c>
      <c r="E18" s="36">
        <v>131</v>
      </c>
      <c r="F18" s="36">
        <v>174</v>
      </c>
      <c r="G18" s="36">
        <v>187</v>
      </c>
      <c r="H18" s="36">
        <v>118</v>
      </c>
      <c r="I18" s="36">
        <v>153</v>
      </c>
      <c r="J18" s="36">
        <v>204</v>
      </c>
      <c r="K18" s="36">
        <v>161</v>
      </c>
      <c r="L18" s="36">
        <v>144</v>
      </c>
      <c r="M18" s="36">
        <v>109</v>
      </c>
      <c r="N18" s="82">
        <v>1772</v>
      </c>
    </row>
    <row r="19" spans="1:14" ht="25.5" x14ac:dyDescent="0.2">
      <c r="A19" s="68" t="s">
        <v>90</v>
      </c>
      <c r="B19" s="77">
        <v>2</v>
      </c>
      <c r="C19" s="36">
        <v>3</v>
      </c>
      <c r="D19" s="36">
        <v>3</v>
      </c>
      <c r="E19" s="36">
        <v>8</v>
      </c>
      <c r="F19" s="36">
        <v>4</v>
      </c>
      <c r="G19" s="36">
        <v>7</v>
      </c>
      <c r="H19" s="36">
        <v>21</v>
      </c>
      <c r="I19" s="36">
        <v>23</v>
      </c>
      <c r="J19" s="36">
        <v>34</v>
      </c>
      <c r="K19" s="36">
        <v>26</v>
      </c>
      <c r="L19" s="36">
        <v>6</v>
      </c>
      <c r="M19" s="36">
        <v>6</v>
      </c>
      <c r="N19" s="82">
        <v>143</v>
      </c>
    </row>
    <row r="20" spans="1:14" x14ac:dyDescent="0.2">
      <c r="A20" s="68" t="s">
        <v>91</v>
      </c>
      <c r="B20" s="77">
        <v>60</v>
      </c>
      <c r="C20" s="36">
        <v>79</v>
      </c>
      <c r="D20" s="36">
        <v>54</v>
      </c>
      <c r="E20" s="36">
        <v>38</v>
      </c>
      <c r="F20" s="36">
        <v>34</v>
      </c>
      <c r="G20" s="36">
        <v>51</v>
      </c>
      <c r="H20" s="36">
        <v>11</v>
      </c>
      <c r="I20" s="36">
        <v>52</v>
      </c>
      <c r="J20" s="36">
        <v>83</v>
      </c>
      <c r="K20" s="36">
        <v>1</v>
      </c>
      <c r="L20" s="36">
        <v>4</v>
      </c>
      <c r="M20" s="36">
        <v>4</v>
      </c>
      <c r="N20" s="82">
        <v>471</v>
      </c>
    </row>
    <row r="21" spans="1:14" x14ac:dyDescent="0.2">
      <c r="A21" s="68" t="s">
        <v>92</v>
      </c>
      <c r="B21" s="77"/>
      <c r="C21" s="36">
        <v>5</v>
      </c>
      <c r="D21" s="36">
        <v>5</v>
      </c>
      <c r="E21" s="36">
        <v>3</v>
      </c>
      <c r="F21" s="36">
        <v>1</v>
      </c>
      <c r="G21" s="36">
        <v>4</v>
      </c>
      <c r="H21" s="36">
        <v>9</v>
      </c>
      <c r="I21" s="36">
        <v>12</v>
      </c>
      <c r="J21" s="36">
        <v>44</v>
      </c>
      <c r="K21" s="36">
        <v>6</v>
      </c>
      <c r="L21" s="36">
        <v>2</v>
      </c>
      <c r="M21" s="36">
        <v>2</v>
      </c>
      <c r="N21" s="82">
        <v>93</v>
      </c>
    </row>
    <row r="22" spans="1:14" x14ac:dyDescent="0.2">
      <c r="A22" s="67" t="s">
        <v>93</v>
      </c>
      <c r="B22" s="76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81"/>
    </row>
    <row r="23" spans="1:14" x14ac:dyDescent="0.2">
      <c r="A23" s="68" t="s">
        <v>94</v>
      </c>
      <c r="B23" s="77">
        <v>48</v>
      </c>
      <c r="C23" s="36">
        <v>37</v>
      </c>
      <c r="D23" s="36">
        <v>64</v>
      </c>
      <c r="E23" s="36">
        <v>47</v>
      </c>
      <c r="F23" s="36">
        <v>43</v>
      </c>
      <c r="G23" s="36">
        <v>43</v>
      </c>
      <c r="H23" s="36">
        <v>41</v>
      </c>
      <c r="I23" s="36">
        <v>47</v>
      </c>
      <c r="J23" s="36">
        <v>49</v>
      </c>
      <c r="K23" s="36">
        <v>48</v>
      </c>
      <c r="L23" s="36">
        <v>30</v>
      </c>
      <c r="M23" s="36">
        <v>59</v>
      </c>
      <c r="N23" s="82">
        <v>556</v>
      </c>
    </row>
    <row r="24" spans="1:14" x14ac:dyDescent="0.2">
      <c r="A24" s="68" t="s">
        <v>95</v>
      </c>
      <c r="B24" s="77">
        <v>1</v>
      </c>
      <c r="C24" s="36">
        <v>12</v>
      </c>
      <c r="D24" s="36">
        <v>1</v>
      </c>
      <c r="E24" s="36">
        <v>3</v>
      </c>
      <c r="F24" s="36">
        <v>5</v>
      </c>
      <c r="G24" s="36">
        <v>4</v>
      </c>
      <c r="H24" s="36">
        <v>4</v>
      </c>
      <c r="I24" s="36">
        <v>6</v>
      </c>
      <c r="J24" s="36">
        <v>12</v>
      </c>
      <c r="K24" s="36">
        <v>6</v>
      </c>
      <c r="L24" s="36">
        <v>2</v>
      </c>
      <c r="M24" s="36">
        <v>7</v>
      </c>
      <c r="N24" s="82">
        <v>63</v>
      </c>
    </row>
    <row r="25" spans="1:14" ht="25.5" x14ac:dyDescent="0.2">
      <c r="A25" s="68" t="s">
        <v>96</v>
      </c>
      <c r="B25" s="77">
        <v>35</v>
      </c>
      <c r="C25" s="36">
        <v>42</v>
      </c>
      <c r="D25" s="36">
        <v>55</v>
      </c>
      <c r="E25" s="36">
        <v>55</v>
      </c>
      <c r="F25" s="36">
        <v>24</v>
      </c>
      <c r="G25" s="36">
        <v>81</v>
      </c>
      <c r="H25" s="36">
        <v>84</v>
      </c>
      <c r="I25" s="36">
        <v>78</v>
      </c>
      <c r="J25" s="36">
        <v>74</v>
      </c>
      <c r="K25" s="36">
        <v>45</v>
      </c>
      <c r="L25" s="36">
        <v>51</v>
      </c>
      <c r="M25" s="36">
        <v>48</v>
      </c>
      <c r="N25" s="82">
        <v>672</v>
      </c>
    </row>
    <row r="26" spans="1:14" x14ac:dyDescent="0.2">
      <c r="A26" s="67" t="s">
        <v>97</v>
      </c>
      <c r="B26" s="76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81"/>
    </row>
    <row r="27" spans="1:14" x14ac:dyDescent="0.2">
      <c r="A27" s="68" t="s">
        <v>98</v>
      </c>
      <c r="B27" s="77"/>
      <c r="C27" s="36"/>
      <c r="D27" s="36"/>
      <c r="E27" s="36"/>
      <c r="F27" s="36"/>
      <c r="G27" s="36"/>
      <c r="H27" s="36"/>
      <c r="I27" s="36"/>
      <c r="J27" s="36"/>
      <c r="K27" s="36">
        <v>5</v>
      </c>
      <c r="L27" s="36">
        <v>11</v>
      </c>
      <c r="M27" s="36">
        <v>13</v>
      </c>
      <c r="N27" s="82">
        <v>29</v>
      </c>
    </row>
    <row r="28" spans="1:14" x14ac:dyDescent="0.2">
      <c r="A28" s="68" t="s">
        <v>99</v>
      </c>
      <c r="B28" s="77">
        <v>2</v>
      </c>
      <c r="C28" s="36">
        <v>1</v>
      </c>
      <c r="D28" s="36">
        <v>13</v>
      </c>
      <c r="E28" s="36">
        <v>12</v>
      </c>
      <c r="F28" s="36">
        <v>5</v>
      </c>
      <c r="G28" s="36">
        <v>40</v>
      </c>
      <c r="H28" s="36">
        <v>37</v>
      </c>
      <c r="I28" s="36">
        <v>27</v>
      </c>
      <c r="J28" s="36">
        <v>37</v>
      </c>
      <c r="K28" s="36">
        <v>58</v>
      </c>
      <c r="L28" s="36">
        <v>14</v>
      </c>
      <c r="M28" s="36">
        <v>26</v>
      </c>
      <c r="N28" s="82">
        <v>272</v>
      </c>
    </row>
    <row r="29" spans="1:14" x14ac:dyDescent="0.2">
      <c r="A29" s="68" t="s">
        <v>100</v>
      </c>
      <c r="B29" s="77">
        <v>22</v>
      </c>
      <c r="C29" s="36">
        <v>21</v>
      </c>
      <c r="D29" s="36">
        <v>32</v>
      </c>
      <c r="E29" s="36">
        <v>29</v>
      </c>
      <c r="F29" s="36">
        <v>66</v>
      </c>
      <c r="G29" s="36">
        <v>30</v>
      </c>
      <c r="H29" s="36">
        <v>16</v>
      </c>
      <c r="I29" s="36">
        <v>14</v>
      </c>
      <c r="J29" s="36">
        <v>19</v>
      </c>
      <c r="K29" s="36">
        <v>24</v>
      </c>
      <c r="L29" s="36">
        <v>8</v>
      </c>
      <c r="M29" s="36">
        <v>13</v>
      </c>
      <c r="N29" s="82">
        <v>294</v>
      </c>
    </row>
    <row r="30" spans="1:14" x14ac:dyDescent="0.2">
      <c r="A30" s="68" t="s">
        <v>101</v>
      </c>
      <c r="B30" s="77">
        <v>9</v>
      </c>
      <c r="C30" s="36">
        <v>4</v>
      </c>
      <c r="D30" s="36">
        <v>1</v>
      </c>
      <c r="E30" s="36"/>
      <c r="F30" s="36">
        <v>2</v>
      </c>
      <c r="G30" s="36">
        <v>3</v>
      </c>
      <c r="H30" s="36"/>
      <c r="I30" s="36">
        <v>6</v>
      </c>
      <c r="J30" s="36">
        <v>2</v>
      </c>
      <c r="K30" s="36">
        <v>1</v>
      </c>
      <c r="L30" s="36"/>
      <c r="M30" s="36">
        <v>1</v>
      </c>
      <c r="N30" s="82">
        <v>29</v>
      </c>
    </row>
    <row r="31" spans="1:14" x14ac:dyDescent="0.2">
      <c r="A31" s="68" t="s">
        <v>102</v>
      </c>
      <c r="B31" s="77">
        <v>11</v>
      </c>
      <c r="C31" s="36">
        <v>5</v>
      </c>
      <c r="D31" s="36">
        <v>14</v>
      </c>
      <c r="E31" s="36">
        <v>9</v>
      </c>
      <c r="F31" s="36">
        <v>7</v>
      </c>
      <c r="G31" s="36">
        <v>5</v>
      </c>
      <c r="H31" s="36">
        <v>6</v>
      </c>
      <c r="I31" s="36">
        <v>17</v>
      </c>
      <c r="J31" s="36">
        <v>7</v>
      </c>
      <c r="K31" s="36">
        <v>16</v>
      </c>
      <c r="L31" s="36">
        <v>20</v>
      </c>
      <c r="M31" s="36">
        <v>16</v>
      </c>
      <c r="N31" s="82">
        <v>133</v>
      </c>
    </row>
    <row r="32" spans="1:14" x14ac:dyDescent="0.2">
      <c r="A32" s="68" t="s">
        <v>103</v>
      </c>
      <c r="B32" s="77">
        <v>3</v>
      </c>
      <c r="C32" s="36">
        <v>3</v>
      </c>
      <c r="D32" s="36">
        <v>2</v>
      </c>
      <c r="E32" s="36">
        <v>9</v>
      </c>
      <c r="F32" s="36">
        <v>15</v>
      </c>
      <c r="G32" s="36">
        <v>5</v>
      </c>
      <c r="H32" s="36">
        <v>2</v>
      </c>
      <c r="I32" s="36">
        <v>2</v>
      </c>
      <c r="J32" s="36">
        <v>2</v>
      </c>
      <c r="K32" s="36">
        <v>2</v>
      </c>
      <c r="L32" s="36"/>
      <c r="M32" s="36"/>
      <c r="N32" s="82">
        <v>45</v>
      </c>
    </row>
    <row r="33" spans="1:14" x14ac:dyDescent="0.2">
      <c r="A33" s="68" t="s">
        <v>104</v>
      </c>
      <c r="B33" s="77">
        <v>1</v>
      </c>
      <c r="C33" s="36"/>
      <c r="D33" s="36"/>
      <c r="E33" s="36"/>
      <c r="F33" s="36">
        <v>1</v>
      </c>
      <c r="G33" s="36"/>
      <c r="H33" s="36">
        <v>1</v>
      </c>
      <c r="I33" s="36">
        <v>1</v>
      </c>
      <c r="J33" s="36"/>
      <c r="K33" s="36">
        <v>2</v>
      </c>
      <c r="L33" s="36"/>
      <c r="M33" s="36">
        <v>1</v>
      </c>
      <c r="N33" s="82">
        <v>7</v>
      </c>
    </row>
    <row r="34" spans="1:14" x14ac:dyDescent="0.2">
      <c r="A34" s="67" t="s">
        <v>105</v>
      </c>
      <c r="B34" s="7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81"/>
    </row>
    <row r="35" spans="1:14" x14ac:dyDescent="0.2">
      <c r="A35" s="69" t="s">
        <v>105</v>
      </c>
      <c r="B35" s="77">
        <v>76</v>
      </c>
      <c r="C35" s="36">
        <v>27</v>
      </c>
      <c r="D35" s="36">
        <v>59</v>
      </c>
      <c r="E35" s="36">
        <v>23</v>
      </c>
      <c r="F35" s="36">
        <v>24</v>
      </c>
      <c r="G35" s="36">
        <v>36</v>
      </c>
      <c r="H35" s="36">
        <v>49</v>
      </c>
      <c r="I35" s="36">
        <v>25</v>
      </c>
      <c r="J35" s="36">
        <v>25</v>
      </c>
      <c r="K35" s="36">
        <v>65</v>
      </c>
      <c r="L35" s="36">
        <v>32</v>
      </c>
      <c r="M35" s="36">
        <v>14</v>
      </c>
      <c r="N35" s="82">
        <v>455</v>
      </c>
    </row>
    <row r="36" spans="1:14" x14ac:dyDescent="0.2">
      <c r="A36" s="67" t="s">
        <v>106</v>
      </c>
      <c r="B36" s="76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81"/>
    </row>
    <row r="37" spans="1:14" x14ac:dyDescent="0.2">
      <c r="A37" s="68" t="s">
        <v>107</v>
      </c>
      <c r="B37" s="77">
        <v>31</v>
      </c>
      <c r="C37" s="36">
        <v>44</v>
      </c>
      <c r="D37" s="36">
        <v>66</v>
      </c>
      <c r="E37" s="36">
        <v>33</v>
      </c>
      <c r="F37" s="36">
        <v>77</v>
      </c>
      <c r="G37" s="36">
        <v>129</v>
      </c>
      <c r="H37" s="36">
        <v>121</v>
      </c>
      <c r="I37" s="36">
        <v>80</v>
      </c>
      <c r="J37" s="36">
        <v>169</v>
      </c>
      <c r="K37" s="36">
        <v>160</v>
      </c>
      <c r="L37" s="36">
        <v>166</v>
      </c>
      <c r="M37" s="36">
        <v>147</v>
      </c>
      <c r="N37" s="82">
        <v>1223</v>
      </c>
    </row>
    <row r="38" spans="1:14" x14ac:dyDescent="0.2">
      <c r="A38" s="68" t="s">
        <v>108</v>
      </c>
      <c r="B38" s="77">
        <v>1173</v>
      </c>
      <c r="C38" s="36">
        <v>904</v>
      </c>
      <c r="D38" s="36">
        <v>907</v>
      </c>
      <c r="E38" s="36">
        <v>685</v>
      </c>
      <c r="F38" s="36">
        <v>708</v>
      </c>
      <c r="G38" s="36">
        <v>637</v>
      </c>
      <c r="H38" s="36">
        <v>838</v>
      </c>
      <c r="I38" s="36">
        <v>816</v>
      </c>
      <c r="J38" s="36">
        <v>796</v>
      </c>
      <c r="K38" s="36">
        <v>710</v>
      </c>
      <c r="L38" s="36">
        <v>578</v>
      </c>
      <c r="M38" s="36">
        <v>530</v>
      </c>
      <c r="N38" s="82">
        <v>9282</v>
      </c>
    </row>
    <row r="39" spans="1:14" x14ac:dyDescent="0.2">
      <c r="A39" s="70" t="s">
        <v>58</v>
      </c>
      <c r="B39" s="77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82"/>
    </row>
    <row r="40" spans="1:14" x14ac:dyDescent="0.2">
      <c r="A40" s="67" t="s">
        <v>109</v>
      </c>
      <c r="B40" s="76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81"/>
    </row>
    <row r="41" spans="1:14" x14ac:dyDescent="0.2">
      <c r="A41" s="68" t="s">
        <v>110</v>
      </c>
      <c r="B41" s="77">
        <v>292</v>
      </c>
      <c r="C41" s="36">
        <v>148</v>
      </c>
      <c r="D41" s="36">
        <v>165</v>
      </c>
      <c r="E41" s="36">
        <v>121</v>
      </c>
      <c r="F41" s="36">
        <v>124</v>
      </c>
      <c r="G41" s="36">
        <v>217</v>
      </c>
      <c r="H41" s="36">
        <v>201</v>
      </c>
      <c r="I41" s="36">
        <v>259</v>
      </c>
      <c r="J41" s="36">
        <v>172</v>
      </c>
      <c r="K41" s="36">
        <v>151</v>
      </c>
      <c r="L41" s="36">
        <v>101</v>
      </c>
      <c r="M41" s="36">
        <v>105</v>
      </c>
      <c r="N41" s="82">
        <v>2056</v>
      </c>
    </row>
    <row r="42" spans="1:14" x14ac:dyDescent="0.2">
      <c r="A42" s="68" t="s">
        <v>111</v>
      </c>
      <c r="B42" s="77">
        <v>5</v>
      </c>
      <c r="C42" s="36">
        <v>2</v>
      </c>
      <c r="D42" s="36">
        <v>2</v>
      </c>
      <c r="E42" s="36">
        <v>30</v>
      </c>
      <c r="F42" s="36">
        <v>29</v>
      </c>
      <c r="G42" s="36">
        <v>6</v>
      </c>
      <c r="H42" s="36">
        <v>3</v>
      </c>
      <c r="I42" s="36">
        <v>5</v>
      </c>
      <c r="J42" s="36">
        <v>12</v>
      </c>
      <c r="K42" s="36">
        <v>2</v>
      </c>
      <c r="L42" s="36">
        <v>16</v>
      </c>
      <c r="M42" s="36">
        <v>2</v>
      </c>
      <c r="N42" s="82">
        <v>114</v>
      </c>
    </row>
    <row r="43" spans="1:14" x14ac:dyDescent="0.2">
      <c r="A43" s="68" t="s">
        <v>112</v>
      </c>
      <c r="B43" s="77">
        <v>17</v>
      </c>
      <c r="C43" s="36">
        <v>9</v>
      </c>
      <c r="D43" s="36">
        <v>19</v>
      </c>
      <c r="E43" s="36">
        <v>14</v>
      </c>
      <c r="F43" s="36">
        <v>17</v>
      </c>
      <c r="G43" s="36">
        <v>23</v>
      </c>
      <c r="H43" s="36">
        <v>28</v>
      </c>
      <c r="I43" s="36">
        <v>63</v>
      </c>
      <c r="J43" s="36">
        <v>84</v>
      </c>
      <c r="K43" s="36">
        <v>30</v>
      </c>
      <c r="L43" s="36">
        <v>48</v>
      </c>
      <c r="M43" s="36">
        <v>28</v>
      </c>
      <c r="N43" s="82">
        <v>380</v>
      </c>
    </row>
    <row r="44" spans="1:14" x14ac:dyDescent="0.2">
      <c r="A44" s="68" t="s">
        <v>113</v>
      </c>
      <c r="B44" s="77">
        <v>17</v>
      </c>
      <c r="C44" s="36">
        <v>24</v>
      </c>
      <c r="D44" s="36">
        <v>38</v>
      </c>
      <c r="E44" s="36">
        <v>22</v>
      </c>
      <c r="F44" s="36">
        <v>38</v>
      </c>
      <c r="G44" s="36">
        <v>90</v>
      </c>
      <c r="H44" s="36">
        <v>72</v>
      </c>
      <c r="I44" s="36">
        <v>53</v>
      </c>
      <c r="J44" s="36">
        <v>42</v>
      </c>
      <c r="K44" s="36">
        <v>40</v>
      </c>
      <c r="L44" s="36">
        <v>42</v>
      </c>
      <c r="M44" s="36">
        <v>35</v>
      </c>
      <c r="N44" s="82">
        <v>513</v>
      </c>
    </row>
    <row r="45" spans="1:14" x14ac:dyDescent="0.2">
      <c r="A45" s="68" t="s">
        <v>114</v>
      </c>
      <c r="B45" s="77">
        <v>176</v>
      </c>
      <c r="C45" s="36">
        <v>90</v>
      </c>
      <c r="D45" s="36">
        <v>226</v>
      </c>
      <c r="E45" s="36">
        <v>156</v>
      </c>
      <c r="F45" s="36">
        <v>173</v>
      </c>
      <c r="G45" s="36">
        <v>170</v>
      </c>
      <c r="H45" s="36">
        <v>254</v>
      </c>
      <c r="I45" s="36">
        <v>295</v>
      </c>
      <c r="J45" s="36">
        <v>196</v>
      </c>
      <c r="K45" s="36">
        <v>182</v>
      </c>
      <c r="L45" s="36">
        <v>150</v>
      </c>
      <c r="M45" s="36">
        <v>182</v>
      </c>
      <c r="N45" s="82">
        <v>2250</v>
      </c>
    </row>
    <row r="46" spans="1:14" x14ac:dyDescent="0.2">
      <c r="A46" s="68" t="s">
        <v>115</v>
      </c>
      <c r="B46" s="77">
        <v>4</v>
      </c>
      <c r="C46" s="36">
        <v>1</v>
      </c>
      <c r="D46" s="36">
        <v>3</v>
      </c>
      <c r="E46" s="36">
        <v>1</v>
      </c>
      <c r="F46" s="36">
        <v>2</v>
      </c>
      <c r="G46" s="36">
        <v>7</v>
      </c>
      <c r="H46" s="36">
        <v>3</v>
      </c>
      <c r="I46" s="36">
        <v>4</v>
      </c>
      <c r="J46" s="36">
        <v>14</v>
      </c>
      <c r="K46" s="36">
        <v>2</v>
      </c>
      <c r="L46" s="36">
        <v>4</v>
      </c>
      <c r="M46" s="36"/>
      <c r="N46" s="82">
        <v>45</v>
      </c>
    </row>
    <row r="47" spans="1:14" x14ac:dyDescent="0.2">
      <c r="A47" s="68" t="s">
        <v>116</v>
      </c>
      <c r="B47" s="77">
        <v>10</v>
      </c>
      <c r="C47" s="36">
        <v>15</v>
      </c>
      <c r="D47" s="36">
        <v>15</v>
      </c>
      <c r="E47" s="36">
        <v>19</v>
      </c>
      <c r="F47" s="36">
        <v>18</v>
      </c>
      <c r="G47" s="36">
        <v>23</v>
      </c>
      <c r="H47" s="36">
        <v>35</v>
      </c>
      <c r="I47" s="36">
        <v>31</v>
      </c>
      <c r="J47" s="36">
        <v>42</v>
      </c>
      <c r="K47" s="36">
        <v>33</v>
      </c>
      <c r="L47" s="36">
        <v>18</v>
      </c>
      <c r="M47" s="36">
        <v>11</v>
      </c>
      <c r="N47" s="82">
        <v>270</v>
      </c>
    </row>
    <row r="48" spans="1:14" x14ac:dyDescent="0.2">
      <c r="A48" s="68" t="s">
        <v>117</v>
      </c>
      <c r="B48" s="77">
        <v>11</v>
      </c>
      <c r="C48" s="36">
        <v>12</v>
      </c>
      <c r="D48" s="36">
        <v>3</v>
      </c>
      <c r="E48" s="36">
        <v>7</v>
      </c>
      <c r="F48" s="36">
        <v>19</v>
      </c>
      <c r="G48" s="36">
        <v>73</v>
      </c>
      <c r="H48" s="36">
        <v>54</v>
      </c>
      <c r="I48" s="36">
        <v>43</v>
      </c>
      <c r="J48" s="36">
        <v>79</v>
      </c>
      <c r="K48" s="36">
        <v>44</v>
      </c>
      <c r="L48" s="36">
        <v>35</v>
      </c>
      <c r="M48" s="36">
        <v>24</v>
      </c>
      <c r="N48" s="82">
        <v>404</v>
      </c>
    </row>
    <row r="49" spans="1:14" x14ac:dyDescent="0.2">
      <c r="A49" s="68" t="s">
        <v>118</v>
      </c>
      <c r="B49" s="77">
        <v>23</v>
      </c>
      <c r="C49" s="36">
        <v>29</v>
      </c>
      <c r="D49" s="36">
        <v>37</v>
      </c>
      <c r="E49" s="36">
        <v>41</v>
      </c>
      <c r="F49" s="36">
        <v>42</v>
      </c>
      <c r="G49" s="36">
        <v>52</v>
      </c>
      <c r="H49" s="36">
        <v>59</v>
      </c>
      <c r="I49" s="36">
        <v>68</v>
      </c>
      <c r="J49" s="36">
        <v>70</v>
      </c>
      <c r="K49" s="36">
        <v>61</v>
      </c>
      <c r="L49" s="36">
        <v>74</v>
      </c>
      <c r="M49" s="36">
        <v>76</v>
      </c>
      <c r="N49" s="82">
        <v>632</v>
      </c>
    </row>
    <row r="50" spans="1:14" ht="25.5" x14ac:dyDescent="0.2">
      <c r="A50" s="68" t="s">
        <v>119</v>
      </c>
      <c r="B50" s="77">
        <v>44</v>
      </c>
      <c r="C50" s="36">
        <v>14</v>
      </c>
      <c r="D50" s="36">
        <v>24</v>
      </c>
      <c r="E50" s="36">
        <v>29</v>
      </c>
      <c r="F50" s="36">
        <v>43</v>
      </c>
      <c r="G50" s="36">
        <v>48</v>
      </c>
      <c r="H50" s="36">
        <v>57</v>
      </c>
      <c r="I50" s="36">
        <v>99</v>
      </c>
      <c r="J50" s="36">
        <v>107</v>
      </c>
      <c r="K50" s="36">
        <v>52</v>
      </c>
      <c r="L50" s="36">
        <v>49</v>
      </c>
      <c r="M50" s="36">
        <v>42</v>
      </c>
      <c r="N50" s="82">
        <v>608</v>
      </c>
    </row>
    <row r="51" spans="1:14" ht="25.5" x14ac:dyDescent="0.2">
      <c r="A51" s="68" t="s">
        <v>120</v>
      </c>
      <c r="B51" s="77">
        <v>4</v>
      </c>
      <c r="C51" s="36">
        <v>4</v>
      </c>
      <c r="D51" s="36">
        <v>8</v>
      </c>
      <c r="E51" s="36">
        <v>4</v>
      </c>
      <c r="F51" s="36">
        <v>3</v>
      </c>
      <c r="G51" s="36">
        <v>12</v>
      </c>
      <c r="H51" s="36">
        <v>44</v>
      </c>
      <c r="I51" s="36">
        <v>65</v>
      </c>
      <c r="J51" s="36">
        <v>44</v>
      </c>
      <c r="K51" s="36">
        <v>19</v>
      </c>
      <c r="L51" s="36">
        <v>33</v>
      </c>
      <c r="M51" s="36">
        <v>28</v>
      </c>
      <c r="N51" s="82">
        <v>268</v>
      </c>
    </row>
    <row r="52" spans="1:14" ht="25.5" x14ac:dyDescent="0.2">
      <c r="A52" s="68" t="s">
        <v>121</v>
      </c>
      <c r="B52" s="77">
        <v>6</v>
      </c>
      <c r="C52" s="36">
        <v>11</v>
      </c>
      <c r="D52" s="36">
        <v>10</v>
      </c>
      <c r="E52" s="36">
        <v>10</v>
      </c>
      <c r="F52" s="36">
        <v>5</v>
      </c>
      <c r="G52" s="36">
        <v>14</v>
      </c>
      <c r="H52" s="36">
        <v>8</v>
      </c>
      <c r="I52" s="36">
        <v>9</v>
      </c>
      <c r="J52" s="36">
        <v>17</v>
      </c>
      <c r="K52" s="36">
        <v>17</v>
      </c>
      <c r="L52" s="36">
        <v>17</v>
      </c>
      <c r="M52" s="36">
        <v>4</v>
      </c>
      <c r="N52" s="82">
        <v>128</v>
      </c>
    </row>
    <row r="53" spans="1:14" x14ac:dyDescent="0.2">
      <c r="A53" s="68" t="s">
        <v>122</v>
      </c>
      <c r="B53" s="77">
        <v>45</v>
      </c>
      <c r="C53" s="36">
        <v>22</v>
      </c>
      <c r="D53" s="36">
        <v>36</v>
      </c>
      <c r="E53" s="36">
        <v>5</v>
      </c>
      <c r="F53" s="36">
        <v>10</v>
      </c>
      <c r="G53" s="36">
        <v>33</v>
      </c>
      <c r="H53" s="36">
        <v>13</v>
      </c>
      <c r="I53" s="36">
        <v>13</v>
      </c>
      <c r="J53" s="36">
        <v>13</v>
      </c>
      <c r="K53" s="36">
        <v>8</v>
      </c>
      <c r="L53" s="36">
        <v>7</v>
      </c>
      <c r="M53" s="36">
        <v>6</v>
      </c>
      <c r="N53" s="82">
        <v>211</v>
      </c>
    </row>
    <row r="54" spans="1:14" x14ac:dyDescent="0.2">
      <c r="A54" s="68" t="s">
        <v>123</v>
      </c>
      <c r="B54" s="77">
        <v>114</v>
      </c>
      <c r="C54" s="36">
        <v>68</v>
      </c>
      <c r="D54" s="36">
        <v>96</v>
      </c>
      <c r="E54" s="36">
        <v>54</v>
      </c>
      <c r="F54" s="36">
        <v>59</v>
      </c>
      <c r="G54" s="36">
        <v>105</v>
      </c>
      <c r="H54" s="36">
        <v>97</v>
      </c>
      <c r="I54" s="36">
        <v>128</v>
      </c>
      <c r="J54" s="36">
        <v>84</v>
      </c>
      <c r="K54" s="36">
        <v>69</v>
      </c>
      <c r="L54" s="36">
        <v>36</v>
      </c>
      <c r="M54" s="36">
        <v>40</v>
      </c>
      <c r="N54" s="82">
        <v>950</v>
      </c>
    </row>
    <row r="55" spans="1:14" x14ac:dyDescent="0.2">
      <c r="A55" s="67" t="s">
        <v>124</v>
      </c>
      <c r="B55" s="76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81"/>
    </row>
    <row r="56" spans="1:14" x14ac:dyDescent="0.2">
      <c r="A56" s="68" t="s">
        <v>125</v>
      </c>
      <c r="B56" s="77">
        <v>74</v>
      </c>
      <c r="C56" s="36">
        <v>62</v>
      </c>
      <c r="D56" s="36">
        <v>115</v>
      </c>
      <c r="E56" s="36">
        <v>67</v>
      </c>
      <c r="F56" s="36">
        <v>94</v>
      </c>
      <c r="G56" s="36">
        <v>115</v>
      </c>
      <c r="H56" s="36">
        <v>86</v>
      </c>
      <c r="I56" s="36">
        <v>104</v>
      </c>
      <c r="J56" s="36">
        <v>165</v>
      </c>
      <c r="K56" s="36">
        <v>89</v>
      </c>
      <c r="L56" s="36">
        <v>73</v>
      </c>
      <c r="M56" s="36">
        <v>141</v>
      </c>
      <c r="N56" s="82">
        <v>1185</v>
      </c>
    </row>
    <row r="57" spans="1:14" x14ac:dyDescent="0.2">
      <c r="A57" s="68" t="s">
        <v>126</v>
      </c>
      <c r="B57" s="77">
        <v>79</v>
      </c>
      <c r="C57" s="36">
        <v>67</v>
      </c>
      <c r="D57" s="36">
        <v>126</v>
      </c>
      <c r="E57" s="36">
        <v>80</v>
      </c>
      <c r="F57" s="36">
        <v>108</v>
      </c>
      <c r="G57" s="36">
        <v>123</v>
      </c>
      <c r="H57" s="36">
        <v>97</v>
      </c>
      <c r="I57" s="36">
        <v>112</v>
      </c>
      <c r="J57" s="36">
        <v>170</v>
      </c>
      <c r="K57" s="36">
        <v>103</v>
      </c>
      <c r="L57" s="36">
        <v>76</v>
      </c>
      <c r="M57" s="36">
        <v>152</v>
      </c>
      <c r="N57" s="82">
        <v>1293</v>
      </c>
    </row>
    <row r="58" spans="1:14" x14ac:dyDescent="0.2">
      <c r="A58" s="70" t="s">
        <v>59</v>
      </c>
      <c r="B58" s="77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82"/>
    </row>
    <row r="59" spans="1:14" x14ac:dyDescent="0.2">
      <c r="A59" s="67" t="s">
        <v>127</v>
      </c>
      <c r="B59" s="76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81"/>
    </row>
    <row r="60" spans="1:14" x14ac:dyDescent="0.2">
      <c r="A60" s="68" t="s">
        <v>128</v>
      </c>
      <c r="B60" s="77">
        <v>15</v>
      </c>
      <c r="C60" s="36">
        <v>29</v>
      </c>
      <c r="D60" s="36">
        <v>86</v>
      </c>
      <c r="E60" s="36">
        <v>40</v>
      </c>
      <c r="F60" s="36">
        <v>48</v>
      </c>
      <c r="G60" s="36">
        <v>45</v>
      </c>
      <c r="H60" s="36">
        <v>41</v>
      </c>
      <c r="I60" s="36">
        <v>35</v>
      </c>
      <c r="J60" s="36">
        <v>49</v>
      </c>
      <c r="K60" s="36">
        <v>96</v>
      </c>
      <c r="L60" s="36">
        <v>119</v>
      </c>
      <c r="M60" s="36">
        <v>86</v>
      </c>
      <c r="N60" s="82">
        <v>689</v>
      </c>
    </row>
    <row r="61" spans="1:14" ht="25.5" x14ac:dyDescent="0.2">
      <c r="A61" s="67" t="s">
        <v>129</v>
      </c>
      <c r="B61" s="76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81"/>
    </row>
    <row r="62" spans="1:14" x14ac:dyDescent="0.2">
      <c r="A62" s="68" t="s">
        <v>130</v>
      </c>
      <c r="B62" s="77">
        <v>11</v>
      </c>
      <c r="C62" s="36">
        <v>8</v>
      </c>
      <c r="D62" s="36">
        <v>23</v>
      </c>
      <c r="E62" s="36">
        <v>12</v>
      </c>
      <c r="F62" s="36">
        <v>10</v>
      </c>
      <c r="G62" s="36">
        <v>40</v>
      </c>
      <c r="H62" s="36">
        <v>31</v>
      </c>
      <c r="I62" s="36">
        <v>1</v>
      </c>
      <c r="J62" s="36">
        <v>13</v>
      </c>
      <c r="K62" s="36">
        <v>9</v>
      </c>
      <c r="L62" s="36">
        <v>7</v>
      </c>
      <c r="M62" s="36">
        <v>11</v>
      </c>
      <c r="N62" s="82">
        <v>176</v>
      </c>
    </row>
    <row r="63" spans="1:14" x14ac:dyDescent="0.2">
      <c r="A63" s="68" t="s">
        <v>128</v>
      </c>
      <c r="B63" s="77">
        <v>12</v>
      </c>
      <c r="C63" s="36">
        <v>11</v>
      </c>
      <c r="D63" s="36">
        <v>35</v>
      </c>
      <c r="E63" s="36">
        <v>18</v>
      </c>
      <c r="F63" s="36">
        <v>13</v>
      </c>
      <c r="G63" s="36">
        <v>58</v>
      </c>
      <c r="H63" s="36">
        <v>49</v>
      </c>
      <c r="I63" s="36">
        <v>12</v>
      </c>
      <c r="J63" s="36">
        <v>31</v>
      </c>
      <c r="K63" s="36">
        <v>72</v>
      </c>
      <c r="L63" s="36">
        <v>36</v>
      </c>
      <c r="M63" s="36">
        <v>19</v>
      </c>
      <c r="N63" s="82">
        <v>366</v>
      </c>
    </row>
    <row r="64" spans="1:14" ht="25.5" x14ac:dyDescent="0.2">
      <c r="A64" s="67" t="s">
        <v>131</v>
      </c>
      <c r="B64" s="76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81"/>
    </row>
    <row r="65" spans="1:14" x14ac:dyDescent="0.2">
      <c r="A65" s="68" t="s">
        <v>130</v>
      </c>
      <c r="B65" s="77">
        <v>13</v>
      </c>
      <c r="C65" s="36">
        <v>15</v>
      </c>
      <c r="D65" s="36">
        <v>56</v>
      </c>
      <c r="E65" s="36">
        <v>29</v>
      </c>
      <c r="F65" s="36">
        <v>25</v>
      </c>
      <c r="G65" s="36">
        <v>22</v>
      </c>
      <c r="H65" s="36">
        <v>27</v>
      </c>
      <c r="I65" s="36">
        <v>11</v>
      </c>
      <c r="J65" s="36">
        <v>11</v>
      </c>
      <c r="K65" s="36">
        <v>14</v>
      </c>
      <c r="L65" s="36">
        <v>9</v>
      </c>
      <c r="M65" s="36">
        <v>12</v>
      </c>
      <c r="N65" s="82">
        <v>244</v>
      </c>
    </row>
    <row r="66" spans="1:14" x14ac:dyDescent="0.2">
      <c r="A66" s="68" t="s">
        <v>128</v>
      </c>
      <c r="B66" s="77">
        <v>17</v>
      </c>
      <c r="C66" s="36">
        <v>29</v>
      </c>
      <c r="D66" s="36">
        <v>71</v>
      </c>
      <c r="E66" s="36">
        <v>40</v>
      </c>
      <c r="F66" s="36">
        <v>35</v>
      </c>
      <c r="G66" s="36">
        <v>43</v>
      </c>
      <c r="H66" s="36">
        <v>43</v>
      </c>
      <c r="I66" s="36">
        <v>28</v>
      </c>
      <c r="J66" s="36">
        <v>34</v>
      </c>
      <c r="K66" s="36">
        <v>73</v>
      </c>
      <c r="L66" s="36">
        <v>41</v>
      </c>
      <c r="M66" s="36">
        <v>24</v>
      </c>
      <c r="N66" s="82">
        <v>478</v>
      </c>
    </row>
    <row r="67" spans="1:14" x14ac:dyDescent="0.2">
      <c r="A67" s="67" t="s">
        <v>132</v>
      </c>
      <c r="B67" s="76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81"/>
    </row>
    <row r="68" spans="1:14" x14ac:dyDescent="0.2">
      <c r="A68" s="68" t="s">
        <v>133</v>
      </c>
      <c r="B68" s="77">
        <v>35</v>
      </c>
      <c r="C68" s="36">
        <v>8</v>
      </c>
      <c r="D68" s="36">
        <v>24</v>
      </c>
      <c r="E68" s="36">
        <v>6</v>
      </c>
      <c r="F68" s="36">
        <v>13</v>
      </c>
      <c r="G68" s="36">
        <v>24</v>
      </c>
      <c r="H68" s="36">
        <v>20</v>
      </c>
      <c r="I68" s="36">
        <v>12</v>
      </c>
      <c r="J68" s="36">
        <v>26</v>
      </c>
      <c r="K68" s="36">
        <v>69</v>
      </c>
      <c r="L68" s="36">
        <v>28</v>
      </c>
      <c r="M68" s="36">
        <v>14</v>
      </c>
      <c r="N68" s="82">
        <v>279</v>
      </c>
    </row>
    <row r="69" spans="1:14" x14ac:dyDescent="0.2">
      <c r="A69" s="68" t="s">
        <v>134</v>
      </c>
      <c r="B69" s="77">
        <v>13</v>
      </c>
      <c r="C69" s="36">
        <v>4</v>
      </c>
      <c r="D69" s="36">
        <v>9</v>
      </c>
      <c r="E69" s="36">
        <v>3</v>
      </c>
      <c r="F69" s="36">
        <v>10</v>
      </c>
      <c r="G69" s="36">
        <v>29</v>
      </c>
      <c r="H69" s="36">
        <v>23</v>
      </c>
      <c r="I69" s="36">
        <v>1</v>
      </c>
      <c r="J69" s="36">
        <v>7</v>
      </c>
      <c r="K69" s="36">
        <v>10</v>
      </c>
      <c r="L69" s="36">
        <v>2</v>
      </c>
      <c r="M69" s="36">
        <v>1</v>
      </c>
      <c r="N69" s="82">
        <v>112</v>
      </c>
    </row>
    <row r="70" spans="1:14" ht="25.5" x14ac:dyDescent="0.2">
      <c r="A70" s="67" t="s">
        <v>135</v>
      </c>
      <c r="B70" s="76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81"/>
    </row>
    <row r="71" spans="1:14" x14ac:dyDescent="0.2">
      <c r="A71" s="68" t="s">
        <v>130</v>
      </c>
      <c r="B71" s="77">
        <v>11</v>
      </c>
      <c r="C71" s="36">
        <v>11</v>
      </c>
      <c r="D71" s="36">
        <v>41</v>
      </c>
      <c r="E71" s="36">
        <v>16</v>
      </c>
      <c r="F71" s="36">
        <v>16</v>
      </c>
      <c r="G71" s="36">
        <v>20</v>
      </c>
      <c r="H71" s="36">
        <v>20</v>
      </c>
      <c r="I71" s="36">
        <v>5</v>
      </c>
      <c r="J71" s="36">
        <v>12</v>
      </c>
      <c r="K71" s="36">
        <v>8</v>
      </c>
      <c r="L71" s="36"/>
      <c r="M71" s="36"/>
      <c r="N71" s="82">
        <v>160</v>
      </c>
    </row>
    <row r="72" spans="1:14" x14ac:dyDescent="0.2">
      <c r="A72" s="68" t="s">
        <v>128</v>
      </c>
      <c r="B72" s="77">
        <v>15</v>
      </c>
      <c r="C72" s="36">
        <v>19</v>
      </c>
      <c r="D72" s="36">
        <v>53</v>
      </c>
      <c r="E72" s="36">
        <v>21</v>
      </c>
      <c r="F72" s="36">
        <v>24</v>
      </c>
      <c r="G72" s="36">
        <v>26</v>
      </c>
      <c r="H72" s="36">
        <v>28</v>
      </c>
      <c r="I72" s="36">
        <v>13</v>
      </c>
      <c r="J72" s="36">
        <v>24</v>
      </c>
      <c r="K72" s="36">
        <v>66</v>
      </c>
      <c r="L72" s="36">
        <v>27</v>
      </c>
      <c r="M72" s="36">
        <v>7</v>
      </c>
      <c r="N72" s="82">
        <v>323</v>
      </c>
    </row>
    <row r="73" spans="1:14" ht="25.5" x14ac:dyDescent="0.2">
      <c r="A73" s="67" t="s">
        <v>136</v>
      </c>
      <c r="B73" s="76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81"/>
    </row>
    <row r="74" spans="1:14" x14ac:dyDescent="0.2">
      <c r="A74" s="68" t="s">
        <v>130</v>
      </c>
      <c r="B74" s="77">
        <v>11</v>
      </c>
      <c r="C74" s="36">
        <v>10</v>
      </c>
      <c r="D74" s="36">
        <v>37</v>
      </c>
      <c r="E74" s="36">
        <v>13</v>
      </c>
      <c r="F74" s="36">
        <v>15</v>
      </c>
      <c r="G74" s="36">
        <v>7</v>
      </c>
      <c r="H74" s="36">
        <v>10</v>
      </c>
      <c r="I74" s="36">
        <v>4</v>
      </c>
      <c r="J74" s="36">
        <v>8</v>
      </c>
      <c r="K74" s="36">
        <v>10</v>
      </c>
      <c r="L74" s="36">
        <v>4</v>
      </c>
      <c r="M74" s="36">
        <v>5</v>
      </c>
      <c r="N74" s="82">
        <v>134</v>
      </c>
    </row>
    <row r="75" spans="1:14" x14ac:dyDescent="0.2">
      <c r="A75" s="68" t="s">
        <v>128</v>
      </c>
      <c r="B75" s="77">
        <v>15</v>
      </c>
      <c r="C75" s="36">
        <v>18</v>
      </c>
      <c r="D75" s="36">
        <v>49</v>
      </c>
      <c r="E75" s="36">
        <v>17</v>
      </c>
      <c r="F75" s="36">
        <v>23</v>
      </c>
      <c r="G75" s="36">
        <v>14</v>
      </c>
      <c r="H75" s="36">
        <v>19</v>
      </c>
      <c r="I75" s="36">
        <v>12</v>
      </c>
      <c r="J75" s="36">
        <v>22</v>
      </c>
      <c r="K75" s="36">
        <v>66</v>
      </c>
      <c r="L75" s="36">
        <v>30</v>
      </c>
      <c r="M75" s="36">
        <v>10</v>
      </c>
      <c r="N75" s="82">
        <v>295</v>
      </c>
    </row>
    <row r="76" spans="1:14" x14ac:dyDescent="0.2">
      <c r="A76" s="70" t="s">
        <v>60</v>
      </c>
      <c r="B76" s="77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82"/>
    </row>
    <row r="77" spans="1:14" x14ac:dyDescent="0.2">
      <c r="A77" s="67" t="s">
        <v>137</v>
      </c>
      <c r="B77" s="77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82"/>
    </row>
    <row r="78" spans="1:14" x14ac:dyDescent="0.2">
      <c r="A78" s="68" t="s">
        <v>138</v>
      </c>
      <c r="B78" s="77">
        <v>0</v>
      </c>
      <c r="C78" s="36">
        <v>0</v>
      </c>
      <c r="D78" s="36">
        <v>0</v>
      </c>
      <c r="E78" s="36">
        <v>0</v>
      </c>
      <c r="F78" s="36">
        <v>1</v>
      </c>
      <c r="G78" s="36">
        <v>0</v>
      </c>
      <c r="H78" s="36">
        <v>1</v>
      </c>
      <c r="I78" s="36">
        <v>0</v>
      </c>
      <c r="J78" s="36">
        <v>1</v>
      </c>
      <c r="K78" s="36">
        <v>2</v>
      </c>
      <c r="L78" s="36">
        <v>1</v>
      </c>
      <c r="M78" s="36">
        <v>0</v>
      </c>
      <c r="N78" s="82">
        <v>6</v>
      </c>
    </row>
    <row r="79" spans="1:14" x14ac:dyDescent="0.2">
      <c r="A79" s="68" t="s">
        <v>139</v>
      </c>
      <c r="B79" s="77">
        <v>0</v>
      </c>
      <c r="C79" s="36">
        <v>2</v>
      </c>
      <c r="D79" s="36">
        <v>0</v>
      </c>
      <c r="E79" s="36">
        <v>1</v>
      </c>
      <c r="F79" s="36">
        <v>1</v>
      </c>
      <c r="G79" s="36">
        <v>0</v>
      </c>
      <c r="H79" s="36">
        <v>1</v>
      </c>
      <c r="I79" s="36">
        <v>0</v>
      </c>
      <c r="J79" s="36">
        <v>0</v>
      </c>
      <c r="K79" s="36">
        <v>1</v>
      </c>
      <c r="L79" s="36">
        <v>0</v>
      </c>
      <c r="M79" s="36">
        <v>1</v>
      </c>
      <c r="N79" s="82">
        <v>7</v>
      </c>
    </row>
    <row r="80" spans="1:14" ht="25.5" x14ac:dyDescent="0.2">
      <c r="A80" s="68" t="s">
        <v>140</v>
      </c>
      <c r="B80" s="77">
        <v>2</v>
      </c>
      <c r="C80" s="36">
        <v>5</v>
      </c>
      <c r="D80" s="36">
        <v>0</v>
      </c>
      <c r="E80" s="36">
        <v>0</v>
      </c>
      <c r="F80" s="36">
        <v>3</v>
      </c>
      <c r="G80" s="36">
        <v>2</v>
      </c>
      <c r="H80" s="36">
        <v>4</v>
      </c>
      <c r="I80" s="36">
        <v>1</v>
      </c>
      <c r="J80" s="36">
        <v>0</v>
      </c>
      <c r="K80" s="36">
        <v>2</v>
      </c>
      <c r="L80" s="36">
        <v>4</v>
      </c>
      <c r="M80" s="36">
        <v>0</v>
      </c>
      <c r="N80" s="82">
        <v>23</v>
      </c>
    </row>
    <row r="81" spans="1:14" ht="25.5" x14ac:dyDescent="0.2">
      <c r="A81" s="68" t="s">
        <v>141</v>
      </c>
      <c r="B81" s="77">
        <v>0</v>
      </c>
      <c r="C81" s="36">
        <v>5</v>
      </c>
      <c r="D81" s="36">
        <v>1</v>
      </c>
      <c r="E81" s="36">
        <v>1</v>
      </c>
      <c r="F81" s="36">
        <v>3</v>
      </c>
      <c r="G81" s="36">
        <v>3</v>
      </c>
      <c r="H81" s="36">
        <v>4</v>
      </c>
      <c r="I81" s="36">
        <v>1</v>
      </c>
      <c r="J81" s="36">
        <v>0</v>
      </c>
      <c r="K81" s="36">
        <v>2</v>
      </c>
      <c r="L81" s="36">
        <v>2</v>
      </c>
      <c r="M81" s="36">
        <v>0</v>
      </c>
      <c r="N81" s="82">
        <v>22</v>
      </c>
    </row>
    <row r="82" spans="1:14" x14ac:dyDescent="0.2">
      <c r="A82" s="68" t="s">
        <v>142</v>
      </c>
      <c r="B82" s="77"/>
      <c r="C82" s="36"/>
      <c r="D82" s="36"/>
      <c r="E82" s="36"/>
      <c r="F82" s="36">
        <v>1</v>
      </c>
      <c r="G82" s="36">
        <v>1</v>
      </c>
      <c r="H82" s="36">
        <v>2</v>
      </c>
      <c r="I82" s="36">
        <v>1</v>
      </c>
      <c r="J82" s="36">
        <v>3</v>
      </c>
      <c r="K82" s="36">
        <v>1</v>
      </c>
      <c r="L82" s="36">
        <v>1</v>
      </c>
      <c r="M82" s="36">
        <v>0</v>
      </c>
      <c r="N82" s="82">
        <v>10</v>
      </c>
    </row>
    <row r="83" spans="1:14" x14ac:dyDescent="0.2">
      <c r="A83" s="68" t="s">
        <v>143</v>
      </c>
      <c r="B83" s="77">
        <v>3</v>
      </c>
      <c r="C83" s="36">
        <v>1</v>
      </c>
      <c r="D83" s="36">
        <v>1</v>
      </c>
      <c r="E83" s="36">
        <v>2</v>
      </c>
      <c r="F83" s="36">
        <v>4</v>
      </c>
      <c r="G83" s="36">
        <v>3</v>
      </c>
      <c r="H83" s="36">
        <v>4</v>
      </c>
      <c r="I83" s="36">
        <v>2</v>
      </c>
      <c r="J83" s="36">
        <v>2</v>
      </c>
      <c r="K83" s="36">
        <v>3</v>
      </c>
      <c r="L83" s="36">
        <v>4</v>
      </c>
      <c r="M83" s="36">
        <v>0</v>
      </c>
      <c r="N83" s="82">
        <v>29</v>
      </c>
    </row>
    <row r="84" spans="1:14" x14ac:dyDescent="0.2">
      <c r="A84" s="67" t="s">
        <v>144</v>
      </c>
      <c r="B84" s="77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82"/>
    </row>
    <row r="85" spans="1:14" x14ac:dyDescent="0.2">
      <c r="A85" s="68" t="s">
        <v>145</v>
      </c>
      <c r="B85" s="77"/>
      <c r="C85" s="36">
        <v>19</v>
      </c>
      <c r="D85" s="36">
        <v>5</v>
      </c>
      <c r="E85" s="36">
        <v>3</v>
      </c>
      <c r="F85" s="36">
        <v>8</v>
      </c>
      <c r="G85" s="36">
        <v>8</v>
      </c>
      <c r="H85" s="36">
        <v>1</v>
      </c>
      <c r="I85" s="36">
        <v>5</v>
      </c>
      <c r="J85" s="36">
        <v>56</v>
      </c>
      <c r="K85" s="36">
        <v>11</v>
      </c>
      <c r="L85" s="36">
        <v>16</v>
      </c>
      <c r="M85" s="36">
        <v>1</v>
      </c>
      <c r="N85" s="82">
        <v>133</v>
      </c>
    </row>
    <row r="86" spans="1:14" ht="38.25" x14ac:dyDescent="0.2">
      <c r="A86" s="68" t="s">
        <v>146</v>
      </c>
      <c r="B86" s="77"/>
      <c r="C86" s="36">
        <v>18</v>
      </c>
      <c r="D86" s="36">
        <v>6</v>
      </c>
      <c r="E86" s="36">
        <v>6</v>
      </c>
      <c r="F86" s="36">
        <v>4</v>
      </c>
      <c r="G86" s="36">
        <v>10</v>
      </c>
      <c r="H86" s="36">
        <v>1</v>
      </c>
      <c r="I86" s="36">
        <v>7</v>
      </c>
      <c r="J86" s="36">
        <v>56</v>
      </c>
      <c r="K86" s="36">
        <v>10</v>
      </c>
      <c r="L86" s="36">
        <v>14</v>
      </c>
      <c r="M86" s="36">
        <v>2</v>
      </c>
      <c r="N86" s="82">
        <v>134</v>
      </c>
    </row>
    <row r="87" spans="1:14" ht="38.25" x14ac:dyDescent="0.2">
      <c r="A87" s="68" t="s">
        <v>147</v>
      </c>
      <c r="B87" s="77"/>
      <c r="C87" s="36">
        <v>18</v>
      </c>
      <c r="D87" s="36">
        <v>4</v>
      </c>
      <c r="E87" s="36">
        <v>3</v>
      </c>
      <c r="F87" s="36">
        <v>4</v>
      </c>
      <c r="G87" s="36">
        <v>1</v>
      </c>
      <c r="H87" s="36"/>
      <c r="I87" s="36">
        <v>6</v>
      </c>
      <c r="J87" s="36">
        <v>50</v>
      </c>
      <c r="K87" s="36">
        <v>9</v>
      </c>
      <c r="L87" s="36">
        <v>14</v>
      </c>
      <c r="M87" s="36">
        <v>1</v>
      </c>
      <c r="N87" s="82">
        <v>110</v>
      </c>
    </row>
    <row r="88" spans="1:14" x14ac:dyDescent="0.2">
      <c r="A88" s="68" t="s">
        <v>148</v>
      </c>
      <c r="B88" s="77">
        <v>1</v>
      </c>
      <c r="C88" s="36">
        <v>20</v>
      </c>
      <c r="D88" s="36">
        <v>9</v>
      </c>
      <c r="E88" s="36">
        <v>11</v>
      </c>
      <c r="F88" s="36">
        <v>9</v>
      </c>
      <c r="G88" s="36">
        <v>58</v>
      </c>
      <c r="H88" s="36">
        <v>15</v>
      </c>
      <c r="I88" s="36">
        <v>7</v>
      </c>
      <c r="J88" s="36">
        <v>47</v>
      </c>
      <c r="K88" s="36">
        <v>12</v>
      </c>
      <c r="L88" s="36">
        <v>27</v>
      </c>
      <c r="M88" s="36">
        <v>5</v>
      </c>
      <c r="N88" s="82">
        <v>221</v>
      </c>
    </row>
    <row r="89" spans="1:14" ht="25.5" x14ac:dyDescent="0.2">
      <c r="A89" s="68" t="s">
        <v>149</v>
      </c>
      <c r="B89" s="77"/>
      <c r="C89" s="36">
        <v>17</v>
      </c>
      <c r="D89" s="36">
        <v>4</v>
      </c>
      <c r="E89" s="36">
        <v>6</v>
      </c>
      <c r="F89" s="36">
        <v>4</v>
      </c>
      <c r="G89" s="36">
        <v>5</v>
      </c>
      <c r="H89" s="36"/>
      <c r="I89" s="36">
        <v>7</v>
      </c>
      <c r="J89" s="36">
        <v>42</v>
      </c>
      <c r="K89" s="36">
        <v>21</v>
      </c>
      <c r="L89" s="36">
        <v>23</v>
      </c>
      <c r="M89" s="36">
        <v>13</v>
      </c>
      <c r="N89" s="82">
        <v>142</v>
      </c>
    </row>
    <row r="90" spans="1:14" x14ac:dyDescent="0.2">
      <c r="A90" s="68" t="s">
        <v>150</v>
      </c>
      <c r="B90" s="77">
        <v>1</v>
      </c>
      <c r="C90" s="36">
        <v>18</v>
      </c>
      <c r="D90" s="36">
        <v>6</v>
      </c>
      <c r="E90" s="36">
        <v>3</v>
      </c>
      <c r="F90" s="36">
        <v>5</v>
      </c>
      <c r="G90" s="36">
        <v>7</v>
      </c>
      <c r="H90" s="36">
        <v>7</v>
      </c>
      <c r="I90" s="36">
        <v>8</v>
      </c>
      <c r="J90" s="36">
        <v>59</v>
      </c>
      <c r="K90" s="36">
        <v>12</v>
      </c>
      <c r="L90" s="36">
        <v>15</v>
      </c>
      <c r="M90" s="36">
        <v>2</v>
      </c>
      <c r="N90" s="82">
        <v>143</v>
      </c>
    </row>
    <row r="91" spans="1:14" ht="38.25" x14ac:dyDescent="0.2">
      <c r="A91" s="68" t="s">
        <v>151</v>
      </c>
      <c r="B91" s="77">
        <v>0</v>
      </c>
      <c r="C91" s="36">
        <v>18</v>
      </c>
      <c r="D91" s="36">
        <v>5</v>
      </c>
      <c r="E91" s="36">
        <v>2</v>
      </c>
      <c r="F91" s="36">
        <v>3</v>
      </c>
      <c r="G91" s="36">
        <v>3</v>
      </c>
      <c r="H91" s="36">
        <v>0</v>
      </c>
      <c r="I91" s="36">
        <v>6</v>
      </c>
      <c r="J91" s="36">
        <v>55</v>
      </c>
      <c r="K91" s="36">
        <v>20</v>
      </c>
      <c r="L91" s="36">
        <v>21</v>
      </c>
      <c r="M91" s="36">
        <v>14</v>
      </c>
      <c r="N91" s="82">
        <v>147</v>
      </c>
    </row>
    <row r="92" spans="1:14" ht="38.25" x14ac:dyDescent="0.2">
      <c r="A92" s="68" t="s">
        <v>152</v>
      </c>
      <c r="B92" s="77">
        <v>0</v>
      </c>
      <c r="C92" s="36">
        <v>0</v>
      </c>
      <c r="D92" s="36">
        <v>0</v>
      </c>
      <c r="E92" s="36">
        <v>0</v>
      </c>
      <c r="F92" s="36">
        <v>0</v>
      </c>
      <c r="G92" s="36">
        <v>2</v>
      </c>
      <c r="H92" s="36"/>
      <c r="I92" s="36">
        <v>3</v>
      </c>
      <c r="J92" s="36">
        <v>31</v>
      </c>
      <c r="K92" s="36">
        <v>2</v>
      </c>
      <c r="L92" s="36">
        <v>0</v>
      </c>
      <c r="M92" s="36">
        <v>0</v>
      </c>
      <c r="N92" s="82">
        <v>38</v>
      </c>
    </row>
    <row r="93" spans="1:14" x14ac:dyDescent="0.2">
      <c r="A93" s="68" t="s">
        <v>153</v>
      </c>
      <c r="B93" s="77">
        <v>0</v>
      </c>
      <c r="C93" s="36">
        <v>19</v>
      </c>
      <c r="D93" s="36">
        <v>7</v>
      </c>
      <c r="E93" s="36">
        <v>9</v>
      </c>
      <c r="F93" s="36">
        <v>10</v>
      </c>
      <c r="G93" s="36">
        <v>62</v>
      </c>
      <c r="H93" s="36">
        <v>14</v>
      </c>
      <c r="I93" s="36">
        <v>14</v>
      </c>
      <c r="J93" s="36">
        <v>55</v>
      </c>
      <c r="K93" s="36">
        <v>24</v>
      </c>
      <c r="L93" s="36">
        <v>37</v>
      </c>
      <c r="M93" s="36">
        <v>17</v>
      </c>
      <c r="N93" s="82">
        <v>268</v>
      </c>
    </row>
    <row r="94" spans="1:14" x14ac:dyDescent="0.2">
      <c r="A94" s="68" t="s">
        <v>154</v>
      </c>
      <c r="B94" s="77">
        <v>1</v>
      </c>
      <c r="C94" s="36">
        <v>1</v>
      </c>
      <c r="D94" s="36">
        <v>1</v>
      </c>
      <c r="E94" s="36">
        <v>1</v>
      </c>
      <c r="F94" s="36">
        <v>0</v>
      </c>
      <c r="G94" s="36">
        <v>1</v>
      </c>
      <c r="H94" s="36">
        <v>1</v>
      </c>
      <c r="I94" s="36">
        <v>4</v>
      </c>
      <c r="J94" s="36">
        <v>20</v>
      </c>
      <c r="K94" s="36">
        <v>4</v>
      </c>
      <c r="L94" s="36"/>
      <c r="M94" s="36"/>
      <c r="N94" s="82">
        <v>34</v>
      </c>
    </row>
    <row r="95" spans="1:14" ht="38.25" x14ac:dyDescent="0.2">
      <c r="A95" s="68" t="s">
        <v>155</v>
      </c>
      <c r="B95" s="77">
        <v>1</v>
      </c>
      <c r="C95" s="36">
        <v>2</v>
      </c>
      <c r="D95" s="36">
        <v>1</v>
      </c>
      <c r="E95" s="36">
        <v>7</v>
      </c>
      <c r="F95" s="36">
        <v>0</v>
      </c>
      <c r="G95" s="36">
        <v>9</v>
      </c>
      <c r="H95" s="36">
        <v>7</v>
      </c>
      <c r="I95" s="36">
        <v>6</v>
      </c>
      <c r="J95" s="36">
        <v>26</v>
      </c>
      <c r="K95" s="36">
        <v>9</v>
      </c>
      <c r="L95" s="36">
        <v>2</v>
      </c>
      <c r="M95" s="36">
        <v>1</v>
      </c>
      <c r="N95" s="82">
        <v>70</v>
      </c>
    </row>
    <row r="96" spans="1:14" ht="38.25" x14ac:dyDescent="0.2">
      <c r="A96" s="68" t="s">
        <v>156</v>
      </c>
      <c r="B96" s="77">
        <v>0</v>
      </c>
      <c r="C96" s="36">
        <v>18</v>
      </c>
      <c r="D96" s="36">
        <v>4</v>
      </c>
      <c r="E96" s="36">
        <v>1</v>
      </c>
      <c r="F96" s="36">
        <v>4</v>
      </c>
      <c r="G96" s="36">
        <v>2</v>
      </c>
      <c r="H96" s="36">
        <v>0</v>
      </c>
      <c r="I96" s="36">
        <v>5</v>
      </c>
      <c r="J96" s="36">
        <v>31</v>
      </c>
      <c r="K96" s="36">
        <v>7</v>
      </c>
      <c r="L96" s="36">
        <v>14</v>
      </c>
      <c r="M96" s="71">
        <v>0</v>
      </c>
      <c r="N96" s="82">
        <v>87</v>
      </c>
    </row>
    <row r="97" spans="1:14" ht="25.5" x14ac:dyDescent="0.2">
      <c r="A97" s="68" t="s">
        <v>157</v>
      </c>
      <c r="B97" s="77">
        <v>0</v>
      </c>
      <c r="C97" s="36">
        <v>0</v>
      </c>
      <c r="D97" s="36">
        <v>0</v>
      </c>
      <c r="E97" s="36">
        <v>0</v>
      </c>
      <c r="F97" s="36">
        <v>0</v>
      </c>
      <c r="G97" s="36">
        <v>1</v>
      </c>
      <c r="H97" s="36">
        <v>1</v>
      </c>
      <c r="I97" s="36">
        <v>2</v>
      </c>
      <c r="J97" s="36">
        <v>15</v>
      </c>
      <c r="K97" s="36">
        <v>2</v>
      </c>
      <c r="L97" s="36">
        <v>0</v>
      </c>
      <c r="M97" s="36">
        <v>0</v>
      </c>
      <c r="N97" s="82">
        <v>21</v>
      </c>
    </row>
    <row r="98" spans="1:14" ht="25.5" x14ac:dyDescent="0.2">
      <c r="A98" s="68" t="s">
        <v>158</v>
      </c>
      <c r="B98" s="77">
        <v>0</v>
      </c>
      <c r="C98" s="36">
        <v>1</v>
      </c>
      <c r="D98" s="36"/>
      <c r="E98" s="36">
        <v>1</v>
      </c>
      <c r="F98" s="36">
        <v>0</v>
      </c>
      <c r="G98" s="36">
        <v>1</v>
      </c>
      <c r="H98" s="36">
        <v>0</v>
      </c>
      <c r="I98" s="36"/>
      <c r="J98" s="36">
        <v>22</v>
      </c>
      <c r="K98" s="36">
        <v>1</v>
      </c>
      <c r="L98" s="36">
        <v>0</v>
      </c>
      <c r="M98" s="36">
        <v>0</v>
      </c>
      <c r="N98" s="82">
        <v>26</v>
      </c>
    </row>
    <row r="99" spans="1:14" x14ac:dyDescent="0.2">
      <c r="A99" s="68" t="s">
        <v>159</v>
      </c>
      <c r="B99" s="77">
        <v>0</v>
      </c>
      <c r="C99" s="36">
        <v>18</v>
      </c>
      <c r="D99" s="36">
        <v>6</v>
      </c>
      <c r="E99" s="36">
        <v>2</v>
      </c>
      <c r="F99" s="36">
        <v>4</v>
      </c>
      <c r="G99" s="36">
        <v>1</v>
      </c>
      <c r="H99" s="36">
        <v>0</v>
      </c>
      <c r="I99" s="36">
        <v>5</v>
      </c>
      <c r="J99" s="36">
        <v>55</v>
      </c>
      <c r="K99" s="36">
        <v>9</v>
      </c>
      <c r="L99" s="36">
        <v>14</v>
      </c>
      <c r="M99" s="36">
        <v>1</v>
      </c>
      <c r="N99" s="82">
        <v>116</v>
      </c>
    </row>
    <row r="100" spans="1:14" x14ac:dyDescent="0.2">
      <c r="A100" s="68" t="s">
        <v>160</v>
      </c>
      <c r="B100" s="77">
        <v>0</v>
      </c>
      <c r="C100" s="36">
        <v>18</v>
      </c>
      <c r="D100" s="36">
        <v>6</v>
      </c>
      <c r="E100" s="36">
        <v>1</v>
      </c>
      <c r="F100" s="36">
        <v>4</v>
      </c>
      <c r="G100" s="36">
        <v>1</v>
      </c>
      <c r="H100" s="36">
        <v>0</v>
      </c>
      <c r="I100" s="36">
        <v>5</v>
      </c>
      <c r="J100" s="36">
        <v>53</v>
      </c>
      <c r="K100" s="36">
        <v>9</v>
      </c>
      <c r="L100" s="36">
        <v>14</v>
      </c>
      <c r="M100" s="36">
        <v>1</v>
      </c>
      <c r="N100" s="82">
        <v>112</v>
      </c>
    </row>
    <row r="101" spans="1:14" x14ac:dyDescent="0.2">
      <c r="A101" s="68" t="s">
        <v>161</v>
      </c>
      <c r="B101" s="77">
        <v>0</v>
      </c>
      <c r="C101" s="36">
        <v>18</v>
      </c>
      <c r="D101" s="36">
        <v>6</v>
      </c>
      <c r="E101" s="36">
        <v>1</v>
      </c>
      <c r="F101" s="36">
        <v>4</v>
      </c>
      <c r="G101" s="36">
        <v>1</v>
      </c>
      <c r="H101" s="36">
        <v>0</v>
      </c>
      <c r="I101" s="36">
        <v>5</v>
      </c>
      <c r="J101" s="36">
        <v>57</v>
      </c>
      <c r="K101" s="36">
        <v>9</v>
      </c>
      <c r="L101" s="36">
        <v>14</v>
      </c>
      <c r="M101" s="36">
        <v>1</v>
      </c>
      <c r="N101" s="82">
        <v>116</v>
      </c>
    </row>
    <row r="102" spans="1:14" x14ac:dyDescent="0.2">
      <c r="A102" s="72" t="s">
        <v>162</v>
      </c>
      <c r="B102" s="77">
        <v>0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36"/>
      <c r="J102" s="36"/>
      <c r="K102" s="36"/>
      <c r="L102" s="36"/>
      <c r="M102" s="36"/>
      <c r="N102" s="82"/>
    </row>
    <row r="103" spans="1:14" x14ac:dyDescent="0.2">
      <c r="A103" s="73" t="s">
        <v>163</v>
      </c>
      <c r="B103" s="77">
        <v>0</v>
      </c>
      <c r="C103" s="36">
        <v>19</v>
      </c>
      <c r="D103" s="36">
        <v>6</v>
      </c>
      <c r="E103" s="36">
        <v>1</v>
      </c>
      <c r="F103" s="36">
        <v>5</v>
      </c>
      <c r="G103" s="36">
        <v>2</v>
      </c>
      <c r="H103" s="36">
        <v>0</v>
      </c>
      <c r="I103" s="36">
        <v>5</v>
      </c>
      <c r="J103" s="36">
        <v>55</v>
      </c>
      <c r="K103" s="36">
        <v>10</v>
      </c>
      <c r="L103" s="36">
        <v>15</v>
      </c>
      <c r="M103" s="36">
        <v>1</v>
      </c>
      <c r="N103" s="82">
        <v>119</v>
      </c>
    </row>
    <row r="104" spans="1:14" x14ac:dyDescent="0.2">
      <c r="A104" s="73" t="s">
        <v>150</v>
      </c>
      <c r="B104" s="77">
        <v>2</v>
      </c>
      <c r="C104" s="36">
        <v>19</v>
      </c>
      <c r="D104" s="36">
        <v>6</v>
      </c>
      <c r="E104" s="36">
        <v>12</v>
      </c>
      <c r="F104" s="36">
        <v>9</v>
      </c>
      <c r="G104" s="36">
        <v>15</v>
      </c>
      <c r="H104" s="36">
        <v>0</v>
      </c>
      <c r="I104" s="36">
        <v>21</v>
      </c>
      <c r="J104" s="36">
        <v>58</v>
      </c>
      <c r="K104" s="36">
        <v>12</v>
      </c>
      <c r="L104" s="36">
        <v>19</v>
      </c>
      <c r="M104" s="36">
        <v>7</v>
      </c>
      <c r="N104" s="82">
        <v>180</v>
      </c>
    </row>
    <row r="105" spans="1:14" ht="13.5" thickBot="1" x14ac:dyDescent="0.25">
      <c r="A105" s="73" t="s">
        <v>164</v>
      </c>
      <c r="B105" s="78">
        <v>0</v>
      </c>
      <c r="C105" s="79">
        <v>19</v>
      </c>
      <c r="D105" s="79">
        <v>4</v>
      </c>
      <c r="E105" s="79">
        <v>2</v>
      </c>
      <c r="F105" s="79">
        <v>5</v>
      </c>
      <c r="G105" s="79">
        <v>3</v>
      </c>
      <c r="H105" s="79">
        <v>0</v>
      </c>
      <c r="I105" s="79">
        <v>6</v>
      </c>
      <c r="J105" s="79">
        <v>56</v>
      </c>
      <c r="K105" s="79">
        <v>10</v>
      </c>
      <c r="L105" s="79">
        <v>15</v>
      </c>
      <c r="M105" s="79">
        <v>1</v>
      </c>
      <c r="N105" s="83">
        <v>121</v>
      </c>
    </row>
    <row r="106" spans="1:14" x14ac:dyDescent="0.2">
      <c r="A106" s="137" t="s">
        <v>234</v>
      </c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</row>
    <row r="107" spans="1:14" x14ac:dyDescent="0.2">
      <c r="A107" s="136" t="s">
        <v>233</v>
      </c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</row>
  </sheetData>
  <mergeCells count="8">
    <mergeCell ref="A1:N1"/>
    <mergeCell ref="A3:N3"/>
    <mergeCell ref="A4:N4"/>
    <mergeCell ref="A107:N107"/>
    <mergeCell ref="A106:N106"/>
    <mergeCell ref="N5:N6"/>
    <mergeCell ref="A5:A6"/>
    <mergeCell ref="B5:M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showGridLines="0" view="pageBreakPreview" topLeftCell="A12" zoomScaleNormal="85" zoomScaleSheetLayoutView="100" workbookViewId="0">
      <selection activeCell="A39" sqref="A39"/>
    </sheetView>
  </sheetViews>
  <sheetFormatPr baseColWidth="10" defaultRowHeight="12.75" x14ac:dyDescent="0.2"/>
  <cols>
    <col min="1" max="1" width="54.28515625" style="21" bestFit="1" customWidth="1"/>
    <col min="2" max="3" width="9.28515625" style="21" customWidth="1"/>
    <col min="4" max="4" width="12.28515625" style="21" bestFit="1" customWidth="1"/>
    <col min="5" max="6" width="12.28515625" style="21" customWidth="1"/>
    <col min="7" max="7" width="11.85546875" style="21" bestFit="1" customWidth="1"/>
    <col min="8" max="9" width="9.28515625" style="21" customWidth="1"/>
    <col min="10" max="10" width="12.28515625" style="21" bestFit="1" customWidth="1"/>
    <col min="11" max="12" width="12.28515625" style="21" customWidth="1"/>
    <col min="13" max="13" width="11.85546875" style="21" bestFit="1" customWidth="1"/>
    <col min="14" max="14" width="11.7109375" style="21" customWidth="1"/>
    <col min="15" max="17" width="9.28515625" style="21" bestFit="1" customWidth="1"/>
    <col min="18" max="18" width="10.5703125" style="21" bestFit="1" customWidth="1"/>
    <col min="19" max="19" width="9.28515625" style="21" bestFit="1" customWidth="1"/>
    <col min="20" max="20" width="10" style="21" bestFit="1" customWidth="1"/>
    <col min="21" max="21" width="9.28515625" style="21" bestFit="1" customWidth="1"/>
    <col min="22" max="22" width="10.28515625" style="21" bestFit="1" customWidth="1"/>
    <col min="23" max="16384" width="11.42578125" style="21"/>
  </cols>
  <sheetData>
    <row r="1" spans="1:22" ht="19.5" x14ac:dyDescent="0.3">
      <c r="A1" s="120" t="s">
        <v>228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22" s="3" customFormat="1" ht="20.25" x14ac:dyDescent="0.3">
      <c r="A2" s="3" t="s">
        <v>72</v>
      </c>
    </row>
    <row r="3" spans="1:22" s="3" customFormat="1" ht="20.25" x14ac:dyDescent="0.3">
      <c r="A3" s="121" t="s">
        <v>165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4"/>
      <c r="P3" s="4"/>
      <c r="Q3" s="4"/>
      <c r="R3" s="4"/>
      <c r="S3" s="4"/>
      <c r="T3" s="4"/>
      <c r="U3" s="4"/>
      <c r="V3" s="4"/>
    </row>
    <row r="4" spans="1:22" s="3" customFormat="1" ht="20.25" x14ac:dyDescent="0.3">
      <c r="A4" s="121">
        <v>2019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4"/>
      <c r="P4" s="4"/>
      <c r="Q4" s="4"/>
      <c r="R4" s="4"/>
      <c r="S4" s="4"/>
      <c r="T4" s="4"/>
      <c r="U4" s="4"/>
      <c r="V4" s="4"/>
    </row>
    <row r="5" spans="1:22" ht="15.75" x14ac:dyDescent="0.25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</row>
    <row r="6" spans="1:22" ht="17.25" customHeight="1" thickBot="1" x14ac:dyDescent="0.25">
      <c r="A6" s="122" t="s">
        <v>166</v>
      </c>
      <c r="B6" s="123" t="s">
        <v>71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2" t="s">
        <v>0</v>
      </c>
    </row>
    <row r="7" spans="1:22" ht="18.75" customHeight="1" thickBot="1" x14ac:dyDescent="0.25">
      <c r="A7" s="122"/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11</v>
      </c>
      <c r="I7" s="44" t="s">
        <v>12</v>
      </c>
      <c r="J7" s="44" t="s">
        <v>13</v>
      </c>
      <c r="K7" s="44" t="s">
        <v>167</v>
      </c>
      <c r="L7" s="44" t="s">
        <v>15</v>
      </c>
      <c r="M7" s="44" t="s">
        <v>16</v>
      </c>
      <c r="N7" s="122" t="s">
        <v>0</v>
      </c>
    </row>
    <row r="8" spans="1:22" ht="33" customHeight="1" x14ac:dyDescent="0.2">
      <c r="A8" s="42" t="s">
        <v>168</v>
      </c>
      <c r="B8" s="85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91"/>
    </row>
    <row r="9" spans="1:22" ht="33" customHeight="1" x14ac:dyDescent="0.2">
      <c r="A9" s="40" t="s">
        <v>63</v>
      </c>
      <c r="B9" s="87">
        <v>1082</v>
      </c>
      <c r="C9" s="22">
        <v>882</v>
      </c>
      <c r="D9" s="22">
        <v>566</v>
      </c>
      <c r="E9" s="22">
        <v>823</v>
      </c>
      <c r="F9" s="22">
        <v>1160</v>
      </c>
      <c r="G9" s="22">
        <v>1402</v>
      </c>
      <c r="H9" s="22">
        <v>1546</v>
      </c>
      <c r="I9" s="22">
        <v>1584</v>
      </c>
      <c r="J9" s="22">
        <v>1730</v>
      </c>
      <c r="K9" s="22">
        <v>2283</v>
      </c>
      <c r="L9" s="22">
        <v>2537</v>
      </c>
      <c r="M9" s="22">
        <v>2726</v>
      </c>
      <c r="N9" s="92">
        <f>SUM(B9:M9)</f>
        <v>18321</v>
      </c>
    </row>
    <row r="10" spans="1:22" ht="33" customHeight="1" x14ac:dyDescent="0.2">
      <c r="A10" s="40" t="s">
        <v>169</v>
      </c>
      <c r="B10" s="87">
        <v>942</v>
      </c>
      <c r="C10" s="22">
        <v>1044</v>
      </c>
      <c r="D10" s="22">
        <v>648</v>
      </c>
      <c r="E10" s="22">
        <v>971</v>
      </c>
      <c r="F10" s="22">
        <v>1160</v>
      </c>
      <c r="G10" s="22">
        <v>1244</v>
      </c>
      <c r="H10" s="22">
        <v>2048</v>
      </c>
      <c r="I10" s="22">
        <v>1228</v>
      </c>
      <c r="J10" s="22">
        <v>2103</v>
      </c>
      <c r="K10" s="22">
        <v>1845</v>
      </c>
      <c r="L10" s="22">
        <v>2451</v>
      </c>
      <c r="M10" s="22">
        <v>3299</v>
      </c>
      <c r="N10" s="92">
        <f t="shared" ref="N10:N16" si="0">SUM(B10:M10)</f>
        <v>18983</v>
      </c>
    </row>
    <row r="11" spans="1:22" ht="33" customHeight="1" x14ac:dyDescent="0.2">
      <c r="A11" s="42" t="s">
        <v>170</v>
      </c>
      <c r="B11" s="87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92"/>
    </row>
    <row r="12" spans="1:22" ht="33" customHeight="1" x14ac:dyDescent="0.2">
      <c r="A12" s="40" t="s">
        <v>6</v>
      </c>
      <c r="B12" s="87">
        <v>1247</v>
      </c>
      <c r="C12" s="22">
        <v>2353</v>
      </c>
      <c r="D12" s="22">
        <v>932</v>
      </c>
      <c r="E12" s="22">
        <v>2241</v>
      </c>
      <c r="F12" s="22">
        <v>1473</v>
      </c>
      <c r="G12" s="22">
        <v>6018</v>
      </c>
      <c r="H12" s="22">
        <v>6965</v>
      </c>
      <c r="I12" s="22">
        <v>15582</v>
      </c>
      <c r="J12" s="22">
        <v>7411</v>
      </c>
      <c r="K12" s="22">
        <v>8258</v>
      </c>
      <c r="L12" s="22">
        <v>8834</v>
      </c>
      <c r="M12" s="22">
        <v>11460</v>
      </c>
      <c r="N12" s="92">
        <f t="shared" si="0"/>
        <v>72774</v>
      </c>
    </row>
    <row r="13" spans="1:22" ht="33" customHeight="1" x14ac:dyDescent="0.2">
      <c r="A13" s="40" t="s">
        <v>7</v>
      </c>
      <c r="B13" s="87">
        <v>1174</v>
      </c>
      <c r="C13" s="22">
        <v>1278</v>
      </c>
      <c r="D13" s="22">
        <v>611</v>
      </c>
      <c r="E13" s="22">
        <v>1995</v>
      </c>
      <c r="F13" s="22">
        <v>1226</v>
      </c>
      <c r="G13" s="22">
        <v>4120</v>
      </c>
      <c r="H13" s="22">
        <v>4804</v>
      </c>
      <c r="I13" s="22">
        <v>12552</v>
      </c>
      <c r="J13" s="22">
        <v>5924</v>
      </c>
      <c r="K13" s="22">
        <v>2739</v>
      </c>
      <c r="L13" s="22">
        <v>7483</v>
      </c>
      <c r="M13" s="22">
        <v>10276</v>
      </c>
      <c r="N13" s="92">
        <f t="shared" si="0"/>
        <v>54182</v>
      </c>
    </row>
    <row r="14" spans="1:22" ht="33" customHeight="1" x14ac:dyDescent="0.2">
      <c r="A14" s="40" t="s">
        <v>8</v>
      </c>
      <c r="B14" s="87">
        <v>1</v>
      </c>
      <c r="C14" s="22">
        <v>1</v>
      </c>
      <c r="D14" s="22">
        <v>0</v>
      </c>
      <c r="E14" s="22">
        <v>1</v>
      </c>
      <c r="F14" s="22">
        <v>1</v>
      </c>
      <c r="G14" s="22">
        <v>124</v>
      </c>
      <c r="H14" s="22">
        <v>5</v>
      </c>
      <c r="I14" s="22">
        <v>2</v>
      </c>
      <c r="J14" s="22">
        <v>148</v>
      </c>
      <c r="K14" s="22">
        <v>0</v>
      </c>
      <c r="L14" s="22">
        <v>2</v>
      </c>
      <c r="M14" s="22">
        <v>2</v>
      </c>
      <c r="N14" s="92">
        <f t="shared" si="0"/>
        <v>287</v>
      </c>
    </row>
    <row r="15" spans="1:22" ht="33" customHeight="1" x14ac:dyDescent="0.2">
      <c r="A15" s="40" t="s">
        <v>9</v>
      </c>
      <c r="B15" s="87">
        <v>1</v>
      </c>
      <c r="C15" s="22">
        <v>0</v>
      </c>
      <c r="D15" s="22">
        <v>0</v>
      </c>
      <c r="E15" s="22">
        <v>2</v>
      </c>
      <c r="F15" s="22">
        <v>3</v>
      </c>
      <c r="G15" s="22">
        <v>5</v>
      </c>
      <c r="H15" s="22">
        <v>0</v>
      </c>
      <c r="I15" s="22">
        <v>7</v>
      </c>
      <c r="J15" s="22">
        <v>11</v>
      </c>
      <c r="K15" s="22">
        <v>4</v>
      </c>
      <c r="L15" s="22">
        <v>8</v>
      </c>
      <c r="M15" s="22">
        <v>0</v>
      </c>
      <c r="N15" s="92">
        <f t="shared" si="0"/>
        <v>41</v>
      </c>
    </row>
    <row r="16" spans="1:22" ht="33" customHeight="1" thickBot="1" x14ac:dyDescent="0.25">
      <c r="A16" s="40" t="s">
        <v>10</v>
      </c>
      <c r="B16" s="88">
        <v>215</v>
      </c>
      <c r="C16" s="89">
        <v>235</v>
      </c>
      <c r="D16" s="89">
        <v>127</v>
      </c>
      <c r="E16" s="89">
        <v>369</v>
      </c>
      <c r="F16" s="89">
        <v>147</v>
      </c>
      <c r="G16" s="89">
        <v>278</v>
      </c>
      <c r="H16" s="89">
        <v>488</v>
      </c>
      <c r="I16" s="89">
        <v>376</v>
      </c>
      <c r="J16" s="89">
        <v>324</v>
      </c>
      <c r="K16" s="89">
        <v>252</v>
      </c>
      <c r="L16" s="89">
        <v>375</v>
      </c>
      <c r="M16" s="89">
        <v>459</v>
      </c>
      <c r="N16" s="93">
        <f t="shared" si="0"/>
        <v>3645</v>
      </c>
    </row>
    <row r="17" spans="1:1" ht="16.5" customHeight="1" x14ac:dyDescent="0.2">
      <c r="A17" s="17" t="s">
        <v>234</v>
      </c>
    </row>
    <row r="18" spans="1:1" ht="13.5" customHeight="1" x14ac:dyDescent="0.2">
      <c r="A18" s="17" t="s">
        <v>233</v>
      </c>
    </row>
  </sheetData>
  <mergeCells count="7">
    <mergeCell ref="A1:N1"/>
    <mergeCell ref="A3:N3"/>
    <mergeCell ref="A4:N4"/>
    <mergeCell ref="A5:V5"/>
    <mergeCell ref="A6:A7"/>
    <mergeCell ref="B6:M6"/>
    <mergeCell ref="N6:N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view="pageBreakPreview" topLeftCell="B16" zoomScale="91" zoomScaleNormal="100" zoomScaleSheetLayoutView="91" workbookViewId="0">
      <selection activeCell="A39" sqref="A39"/>
    </sheetView>
  </sheetViews>
  <sheetFormatPr baseColWidth="10" defaultRowHeight="12.75" x14ac:dyDescent="0.2"/>
  <cols>
    <col min="1" max="1" width="24.7109375" style="21" hidden="1" customWidth="1"/>
    <col min="2" max="2" width="51.85546875" style="21" customWidth="1"/>
    <col min="3" max="3" width="9" style="21" bestFit="1" customWidth="1"/>
    <col min="4" max="4" width="10.85546875" style="21" bestFit="1" customWidth="1"/>
    <col min="5" max="5" width="10.7109375" style="21" bestFit="1" customWidth="1"/>
    <col min="6" max="6" width="11.5703125" style="21" bestFit="1" customWidth="1"/>
    <col min="7" max="7" width="12.5703125" style="21" bestFit="1" customWidth="1"/>
    <col min="8" max="8" width="8.7109375" style="21" bestFit="1" customWidth="1"/>
    <col min="9" max="9" width="8" style="21" bestFit="1" customWidth="1"/>
    <col min="10" max="10" width="10.140625" style="21" bestFit="1" customWidth="1"/>
    <col min="11" max="12" width="8" style="21" bestFit="1" customWidth="1"/>
    <col min="13" max="13" width="13" style="21" bestFit="1" customWidth="1"/>
    <col min="14" max="14" width="9.140625" style="21" bestFit="1" customWidth="1"/>
    <col min="15" max="16384" width="11.42578125" style="21"/>
  </cols>
  <sheetData>
    <row r="1" spans="2:14" ht="19.5" x14ac:dyDescent="0.3">
      <c r="B1" s="120" t="s">
        <v>229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2:14" s="3" customFormat="1" ht="20.25" x14ac:dyDescent="0.3">
      <c r="B2" s="3" t="s">
        <v>73</v>
      </c>
    </row>
    <row r="3" spans="2:14" s="3" customFormat="1" ht="20.25" x14ac:dyDescent="0.3">
      <c r="B3" s="121" t="s">
        <v>171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2:14" s="3" customFormat="1" ht="20.25" x14ac:dyDescent="0.3">
      <c r="B4" s="121">
        <v>2019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spans="2:14" ht="15.75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2:14" ht="21.75" customHeight="1" thickBot="1" x14ac:dyDescent="0.25">
      <c r="B6" s="122" t="s">
        <v>166</v>
      </c>
      <c r="C6" s="141" t="s">
        <v>50</v>
      </c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 t="s">
        <v>51</v>
      </c>
    </row>
    <row r="7" spans="2:14" ht="21" customHeight="1" thickBot="1" x14ac:dyDescent="0.25">
      <c r="B7" s="122"/>
      <c r="C7" s="45" t="s">
        <v>38</v>
      </c>
      <c r="D7" s="45" t="s">
        <v>52</v>
      </c>
      <c r="E7" s="45" t="s">
        <v>31</v>
      </c>
      <c r="F7" s="45" t="s">
        <v>30</v>
      </c>
      <c r="G7" s="45" t="s">
        <v>34</v>
      </c>
      <c r="H7" s="45" t="s">
        <v>41</v>
      </c>
      <c r="I7" s="45" t="s">
        <v>24</v>
      </c>
      <c r="J7" s="45" t="s">
        <v>53</v>
      </c>
      <c r="K7" s="45" t="s">
        <v>29</v>
      </c>
      <c r="L7" s="45" t="s">
        <v>54</v>
      </c>
      <c r="M7" s="45" t="s">
        <v>35</v>
      </c>
      <c r="N7" s="142"/>
    </row>
    <row r="8" spans="2:14" ht="20.100000000000001" customHeight="1" x14ac:dyDescent="0.2">
      <c r="B8" s="42" t="s">
        <v>168</v>
      </c>
      <c r="C8" s="96"/>
      <c r="D8" s="97"/>
      <c r="E8" s="97"/>
      <c r="F8" s="97"/>
      <c r="G8" s="97"/>
      <c r="H8" s="97"/>
      <c r="I8" s="97"/>
      <c r="J8" s="97"/>
      <c r="K8" s="97"/>
      <c r="L8" s="97"/>
      <c r="M8" s="97"/>
      <c r="N8" s="98"/>
    </row>
    <row r="9" spans="2:14" ht="20.100000000000001" customHeight="1" x14ac:dyDescent="0.2">
      <c r="B9" s="40" t="s">
        <v>63</v>
      </c>
      <c r="C9" s="48">
        <v>728</v>
      </c>
      <c r="D9" s="7">
        <v>273</v>
      </c>
      <c r="E9" s="7">
        <v>1133</v>
      </c>
      <c r="F9" s="7">
        <v>455</v>
      </c>
      <c r="G9" s="7">
        <v>614</v>
      </c>
      <c r="H9" s="7">
        <v>961</v>
      </c>
      <c r="I9" s="7">
        <v>1461</v>
      </c>
      <c r="J9" s="7">
        <v>607</v>
      </c>
      <c r="K9" s="7">
        <v>1549</v>
      </c>
      <c r="L9" s="7">
        <v>877</v>
      </c>
      <c r="M9" s="7">
        <v>2873</v>
      </c>
      <c r="N9" s="99">
        <f>SUM(C9:M9)</f>
        <v>11531</v>
      </c>
    </row>
    <row r="10" spans="2:14" ht="20.100000000000001" customHeight="1" x14ac:dyDescent="0.2">
      <c r="B10" s="40" t="s">
        <v>169</v>
      </c>
      <c r="C10" s="48">
        <v>628</v>
      </c>
      <c r="D10" s="7">
        <v>211</v>
      </c>
      <c r="E10" s="7">
        <v>1092</v>
      </c>
      <c r="F10" s="7">
        <v>437</v>
      </c>
      <c r="G10" s="7">
        <v>634</v>
      </c>
      <c r="H10" s="7">
        <v>964</v>
      </c>
      <c r="I10" s="7">
        <v>1448</v>
      </c>
      <c r="J10" s="7">
        <v>623</v>
      </c>
      <c r="K10" s="7">
        <v>1617</v>
      </c>
      <c r="L10" s="7">
        <v>1009</v>
      </c>
      <c r="M10" s="7">
        <v>2801</v>
      </c>
      <c r="N10" s="99">
        <f>SUM(C10:M10)</f>
        <v>11464</v>
      </c>
    </row>
    <row r="11" spans="2:14" ht="20.100000000000001" customHeight="1" x14ac:dyDescent="0.2">
      <c r="B11" s="42" t="s">
        <v>170</v>
      </c>
      <c r="C11" s="48"/>
      <c r="D11" s="7"/>
      <c r="E11" s="7"/>
      <c r="F11" s="7"/>
      <c r="G11" s="7"/>
      <c r="H11" s="7"/>
      <c r="I11" s="7"/>
      <c r="J11" s="7"/>
      <c r="K11" s="7"/>
      <c r="L11" s="7"/>
      <c r="M11" s="7"/>
      <c r="N11" s="99"/>
    </row>
    <row r="12" spans="2:14" ht="20.100000000000001" customHeight="1" x14ac:dyDescent="0.2">
      <c r="B12" s="40" t="s">
        <v>6</v>
      </c>
      <c r="C12" s="48">
        <v>4856</v>
      </c>
      <c r="D12" s="7">
        <v>199</v>
      </c>
      <c r="E12" s="7">
        <v>1219</v>
      </c>
      <c r="F12" s="7">
        <v>567</v>
      </c>
      <c r="G12" s="7">
        <v>526</v>
      </c>
      <c r="H12" s="7">
        <v>1787</v>
      </c>
      <c r="I12" s="7">
        <v>2001</v>
      </c>
      <c r="J12" s="7">
        <v>1348</v>
      </c>
      <c r="K12" s="7">
        <v>1448</v>
      </c>
      <c r="L12" s="7">
        <v>2135</v>
      </c>
      <c r="M12" s="7">
        <v>17646</v>
      </c>
      <c r="N12" s="99">
        <f>SUM(C12:M12)</f>
        <v>33732</v>
      </c>
    </row>
    <row r="13" spans="2:14" ht="20.100000000000001" customHeight="1" x14ac:dyDescent="0.2">
      <c r="B13" s="40" t="s">
        <v>7</v>
      </c>
      <c r="C13" s="48">
        <v>2250</v>
      </c>
      <c r="D13" s="7">
        <v>69</v>
      </c>
      <c r="E13" s="7">
        <v>789</v>
      </c>
      <c r="F13" s="7">
        <v>610</v>
      </c>
      <c r="G13" s="7">
        <v>316</v>
      </c>
      <c r="H13" s="7">
        <v>1271</v>
      </c>
      <c r="I13" s="7">
        <v>1855</v>
      </c>
      <c r="J13" s="7">
        <v>903</v>
      </c>
      <c r="K13" s="7">
        <v>1447</v>
      </c>
      <c r="L13" s="7">
        <v>2291</v>
      </c>
      <c r="M13" s="7">
        <v>12360</v>
      </c>
      <c r="N13" s="99">
        <f>SUM(C13:M13)</f>
        <v>24161</v>
      </c>
    </row>
    <row r="14" spans="2:14" ht="20.100000000000001" customHeight="1" x14ac:dyDescent="0.2">
      <c r="B14" s="40" t="s">
        <v>8</v>
      </c>
      <c r="C14" s="48">
        <v>0</v>
      </c>
      <c r="D14" s="7">
        <v>1</v>
      </c>
      <c r="E14" s="7">
        <v>0</v>
      </c>
      <c r="F14" s="7">
        <v>0</v>
      </c>
      <c r="G14" s="7">
        <v>0</v>
      </c>
      <c r="H14" s="7">
        <v>2</v>
      </c>
      <c r="I14" s="7">
        <v>9</v>
      </c>
      <c r="J14" s="7">
        <v>1</v>
      </c>
      <c r="K14" s="7">
        <v>1</v>
      </c>
      <c r="L14" s="7">
        <v>14</v>
      </c>
      <c r="M14" s="7">
        <v>1</v>
      </c>
      <c r="N14" s="99">
        <f>SUM(C14:M14)</f>
        <v>29</v>
      </c>
    </row>
    <row r="15" spans="2:14" ht="20.100000000000001" customHeight="1" x14ac:dyDescent="0.2">
      <c r="B15" s="40" t="s">
        <v>9</v>
      </c>
      <c r="C15" s="48">
        <v>2</v>
      </c>
      <c r="D15" s="7">
        <v>0</v>
      </c>
      <c r="E15" s="7">
        <v>0</v>
      </c>
      <c r="F15" s="7">
        <v>0</v>
      </c>
      <c r="G15" s="7">
        <v>1</v>
      </c>
      <c r="H15" s="7">
        <v>3</v>
      </c>
      <c r="I15" s="7">
        <v>4</v>
      </c>
      <c r="J15" s="7">
        <v>0</v>
      </c>
      <c r="K15" s="7">
        <v>7</v>
      </c>
      <c r="L15" s="7">
        <v>12</v>
      </c>
      <c r="M15" s="7">
        <v>4</v>
      </c>
      <c r="N15" s="99">
        <f>SUM(C15:M15)</f>
        <v>33</v>
      </c>
    </row>
    <row r="16" spans="2:14" ht="20.100000000000001" customHeight="1" thickBot="1" x14ac:dyDescent="0.25">
      <c r="B16" s="40" t="s">
        <v>10</v>
      </c>
      <c r="C16" s="62">
        <v>123</v>
      </c>
      <c r="D16" s="63">
        <v>0</v>
      </c>
      <c r="E16" s="63">
        <v>18</v>
      </c>
      <c r="F16" s="63">
        <v>15</v>
      </c>
      <c r="G16" s="63">
        <v>6</v>
      </c>
      <c r="H16" s="63">
        <v>145</v>
      </c>
      <c r="I16" s="63">
        <v>39</v>
      </c>
      <c r="J16" s="63">
        <v>14</v>
      </c>
      <c r="K16" s="63">
        <v>43</v>
      </c>
      <c r="L16" s="63">
        <v>86</v>
      </c>
      <c r="M16" s="63">
        <v>382</v>
      </c>
      <c r="N16" s="100">
        <f>SUM(C16:M16)</f>
        <v>871</v>
      </c>
    </row>
    <row r="17" spans="1:14" ht="20.100000000000001" customHeight="1" x14ac:dyDescent="0.2">
      <c r="B17" s="24"/>
      <c r="C17" s="7"/>
      <c r="D17" s="7"/>
      <c r="E17" s="7"/>
      <c r="F17" s="7"/>
      <c r="G17" s="7"/>
      <c r="H17" s="7"/>
      <c r="I17" s="7"/>
      <c r="J17" s="7"/>
      <c r="K17" s="7"/>
      <c r="L17" s="7"/>
      <c r="M17" s="119" t="s">
        <v>232</v>
      </c>
      <c r="N17" s="20"/>
    </row>
    <row r="18" spans="1:14" ht="20.100000000000001" customHeight="1" x14ac:dyDescent="0.2">
      <c r="B18" s="2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5"/>
    </row>
    <row r="19" spans="1:14" ht="20.100000000000001" customHeight="1" x14ac:dyDescent="0.2">
      <c r="B19" s="2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25"/>
    </row>
    <row r="20" spans="1:14" ht="15.75" customHeight="1" x14ac:dyDescent="0.2">
      <c r="B20" s="23"/>
    </row>
    <row r="21" spans="1:14" ht="46.5" customHeight="1" x14ac:dyDescent="0.2">
      <c r="A21" s="26"/>
      <c r="B21" s="27"/>
    </row>
    <row r="22" spans="1:14" x14ac:dyDescent="0.2">
      <c r="B22" s="27"/>
    </row>
    <row r="24" spans="1:14" x14ac:dyDescent="0.2">
      <c r="B24" s="27"/>
    </row>
  </sheetData>
  <mergeCells count="6">
    <mergeCell ref="B1:N1"/>
    <mergeCell ref="B3:N3"/>
    <mergeCell ref="B4:N4"/>
    <mergeCell ref="B6:B7"/>
    <mergeCell ref="C6:M6"/>
    <mergeCell ref="N6:N7"/>
  </mergeCells>
  <printOptions horizontalCentered="1" verticalCentered="1"/>
  <pageMargins left="0.74803149606299213" right="0.74803149606299213" top="0.98425196850393704" bottom="0.98425196850393704" header="0" footer="0"/>
  <pageSetup paperSize="9" scale="7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showGridLines="0" view="pageBreakPreview" topLeftCell="B4" zoomScale="98" zoomScaleNormal="100" zoomScaleSheetLayoutView="98" workbookViewId="0">
      <selection activeCell="A39" sqref="A39"/>
    </sheetView>
  </sheetViews>
  <sheetFormatPr baseColWidth="10" defaultRowHeight="12.75" x14ac:dyDescent="0.2"/>
  <cols>
    <col min="1" max="1" width="21" style="21" hidden="1" customWidth="1"/>
    <col min="2" max="2" width="53.5703125" style="21" customWidth="1"/>
    <col min="3" max="3" width="15.140625" style="21" bestFit="1" customWidth="1"/>
    <col min="4" max="4" width="8.140625" style="21" bestFit="1" customWidth="1"/>
    <col min="5" max="5" width="18.85546875" style="21" bestFit="1" customWidth="1"/>
    <col min="6" max="7" width="9.42578125" style="21" bestFit="1" customWidth="1"/>
    <col min="8" max="8" width="12.85546875" style="21" bestFit="1" customWidth="1"/>
    <col min="9" max="9" width="8.5703125" style="21" bestFit="1" customWidth="1"/>
    <col min="10" max="10" width="8.140625" style="21" bestFit="1" customWidth="1"/>
    <col min="11" max="11" width="7.140625" style="21" bestFit="1" customWidth="1"/>
    <col min="12" max="12" width="14.140625" style="21" bestFit="1" customWidth="1"/>
    <col min="13" max="13" width="8.5703125" style="21" bestFit="1" customWidth="1"/>
    <col min="14" max="14" width="9.85546875" style="21" bestFit="1" customWidth="1"/>
    <col min="15" max="15" width="10" style="21" bestFit="1" customWidth="1"/>
    <col min="16" max="16" width="10.28515625" style="21" customWidth="1"/>
    <col min="17" max="16384" width="11.42578125" style="21"/>
  </cols>
  <sheetData>
    <row r="1" spans="1:18" s="3" customFormat="1" ht="20.25" x14ac:dyDescent="0.3">
      <c r="B1" s="3" t="s">
        <v>73</v>
      </c>
    </row>
    <row r="2" spans="1:18" s="3" customFormat="1" ht="24.75" customHeight="1" x14ac:dyDescent="0.3">
      <c r="B2" s="121" t="s">
        <v>171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8" s="3" customFormat="1" ht="24.75" customHeight="1" x14ac:dyDescent="0.3">
      <c r="B3" s="121">
        <v>2019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</row>
    <row r="4" spans="1:18" x14ac:dyDescent="0.2">
      <c r="B4" s="28" t="s">
        <v>55</v>
      </c>
    </row>
    <row r="5" spans="1:18" ht="19.5" customHeight="1" thickBot="1" x14ac:dyDescent="0.25">
      <c r="B5" s="132" t="s">
        <v>166</v>
      </c>
      <c r="C5" s="141" t="s">
        <v>50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3" t="s">
        <v>0</v>
      </c>
    </row>
    <row r="6" spans="1:18" ht="25.5" customHeight="1" thickBot="1" x14ac:dyDescent="0.25">
      <c r="B6" s="132"/>
      <c r="C6" s="45" t="s">
        <v>33</v>
      </c>
      <c r="D6" s="104" t="s">
        <v>42</v>
      </c>
      <c r="E6" s="104" t="s">
        <v>72</v>
      </c>
      <c r="F6" s="45" t="s">
        <v>39</v>
      </c>
      <c r="G6" s="104" t="s">
        <v>25</v>
      </c>
      <c r="H6" s="45" t="s">
        <v>27</v>
      </c>
      <c r="I6" s="45" t="s">
        <v>40</v>
      </c>
      <c r="J6" s="45" t="s">
        <v>36</v>
      </c>
      <c r="K6" s="45" t="s">
        <v>26</v>
      </c>
      <c r="L6" s="45" t="s">
        <v>56</v>
      </c>
      <c r="M6" s="45" t="s">
        <v>28</v>
      </c>
      <c r="N6" s="45" t="s">
        <v>37</v>
      </c>
      <c r="O6" s="45" t="s">
        <v>32</v>
      </c>
      <c r="P6" s="143"/>
    </row>
    <row r="7" spans="1:18" ht="20.100000000000001" customHeight="1" x14ac:dyDescent="0.2">
      <c r="B7" s="42" t="s">
        <v>168</v>
      </c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101"/>
      <c r="R7" s="29"/>
    </row>
    <row r="8" spans="1:18" ht="20.100000000000001" customHeight="1" x14ac:dyDescent="0.2">
      <c r="B8" s="40" t="s">
        <v>63</v>
      </c>
      <c r="C8" s="48">
        <v>1331</v>
      </c>
      <c r="D8" s="7">
        <v>815</v>
      </c>
      <c r="E8" s="7">
        <v>18321</v>
      </c>
      <c r="F8" s="7">
        <v>499</v>
      </c>
      <c r="G8" s="7">
        <v>176</v>
      </c>
      <c r="H8" s="7">
        <v>1099</v>
      </c>
      <c r="I8" s="7">
        <v>77</v>
      </c>
      <c r="J8" s="7">
        <v>693</v>
      </c>
      <c r="K8" s="7">
        <v>590</v>
      </c>
      <c r="L8" s="7">
        <v>571</v>
      </c>
      <c r="M8" s="7">
        <v>187</v>
      </c>
      <c r="N8" s="7">
        <v>672</v>
      </c>
      <c r="O8" s="7">
        <v>103</v>
      </c>
      <c r="P8" s="102">
        <f>SUM(C8:O8)+'NAC REG (2)'!N9</f>
        <v>36665</v>
      </c>
      <c r="Q8" s="29"/>
      <c r="R8" s="29"/>
    </row>
    <row r="9" spans="1:18" ht="20.100000000000001" customHeight="1" x14ac:dyDescent="0.2">
      <c r="B9" s="40" t="s">
        <v>169</v>
      </c>
      <c r="C9" s="48">
        <v>1186</v>
      </c>
      <c r="D9" s="7">
        <v>733</v>
      </c>
      <c r="E9" s="7">
        <v>18983</v>
      </c>
      <c r="F9" s="7">
        <v>507</v>
      </c>
      <c r="G9" s="7">
        <v>176</v>
      </c>
      <c r="H9" s="7">
        <v>1123</v>
      </c>
      <c r="I9" s="7">
        <v>22</v>
      </c>
      <c r="J9" s="7">
        <v>647</v>
      </c>
      <c r="K9" s="7">
        <v>603</v>
      </c>
      <c r="L9" s="7">
        <v>640</v>
      </c>
      <c r="M9" s="7">
        <v>181</v>
      </c>
      <c r="N9" s="7">
        <v>713</v>
      </c>
      <c r="O9" s="7">
        <v>54</v>
      </c>
      <c r="P9" s="102">
        <f>SUM(C9:O9)+'NAC REG (2)'!N10</f>
        <v>37032</v>
      </c>
      <c r="Q9" s="29"/>
      <c r="R9" s="29"/>
    </row>
    <row r="10" spans="1:18" ht="20.100000000000001" customHeight="1" x14ac:dyDescent="0.2">
      <c r="B10" s="42" t="s">
        <v>170</v>
      </c>
      <c r="C10" s="4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02"/>
      <c r="R10" s="29"/>
    </row>
    <row r="11" spans="1:18" ht="20.100000000000001" customHeight="1" x14ac:dyDescent="0.2">
      <c r="B11" s="40" t="s">
        <v>6</v>
      </c>
      <c r="C11" s="48">
        <v>7298</v>
      </c>
      <c r="D11" s="7">
        <v>2099</v>
      </c>
      <c r="E11" s="7">
        <v>72774</v>
      </c>
      <c r="F11" s="7">
        <v>1219</v>
      </c>
      <c r="G11" s="7">
        <v>592</v>
      </c>
      <c r="H11" s="7">
        <v>1333</v>
      </c>
      <c r="I11" s="7">
        <v>56</v>
      </c>
      <c r="J11" s="7">
        <v>1390</v>
      </c>
      <c r="K11" s="7">
        <v>710</v>
      </c>
      <c r="L11" s="7">
        <v>1574</v>
      </c>
      <c r="M11" s="7">
        <v>197</v>
      </c>
      <c r="N11" s="7">
        <v>492</v>
      </c>
      <c r="O11" s="7">
        <v>86</v>
      </c>
      <c r="P11" s="102">
        <f>SUM(C11:O11)+'NAC REG (2)'!N12</f>
        <v>123552</v>
      </c>
      <c r="R11" s="29"/>
    </row>
    <row r="12" spans="1:18" ht="20.100000000000001" customHeight="1" x14ac:dyDescent="0.2">
      <c r="B12" s="40" t="s">
        <v>7</v>
      </c>
      <c r="C12" s="48">
        <v>5056</v>
      </c>
      <c r="D12" s="7">
        <v>1694</v>
      </c>
      <c r="E12" s="7">
        <v>54182</v>
      </c>
      <c r="F12" s="7">
        <v>757</v>
      </c>
      <c r="G12" s="7">
        <v>214</v>
      </c>
      <c r="H12" s="7">
        <v>1138</v>
      </c>
      <c r="I12" s="7">
        <v>25</v>
      </c>
      <c r="J12" s="7">
        <v>1291</v>
      </c>
      <c r="K12" s="7">
        <v>710</v>
      </c>
      <c r="L12" s="7">
        <v>1024</v>
      </c>
      <c r="M12" s="7">
        <v>139</v>
      </c>
      <c r="N12" s="7">
        <v>502</v>
      </c>
      <c r="O12" s="7">
        <v>45</v>
      </c>
      <c r="P12" s="102">
        <f>SUM(C12:O12)+'NAC REG (2)'!N13</f>
        <v>90938</v>
      </c>
      <c r="R12" s="29"/>
    </row>
    <row r="13" spans="1:18" ht="20.100000000000001" customHeight="1" x14ac:dyDescent="0.2">
      <c r="B13" s="40" t="s">
        <v>8</v>
      </c>
      <c r="C13" s="48">
        <v>5</v>
      </c>
      <c r="D13" s="7">
        <v>0</v>
      </c>
      <c r="E13" s="7">
        <v>287</v>
      </c>
      <c r="F13" s="7">
        <v>1</v>
      </c>
      <c r="G13" s="7">
        <v>0</v>
      </c>
      <c r="H13" s="7">
        <v>2</v>
      </c>
      <c r="I13" s="7">
        <v>0</v>
      </c>
      <c r="J13" s="7">
        <v>0</v>
      </c>
      <c r="K13" s="7">
        <v>0</v>
      </c>
      <c r="L13" s="7">
        <v>3</v>
      </c>
      <c r="M13" s="7">
        <v>0</v>
      </c>
      <c r="N13" s="7">
        <v>0</v>
      </c>
      <c r="O13" s="7">
        <v>10</v>
      </c>
      <c r="P13" s="102">
        <f>SUM(C13:O13)+'NAC REG (2)'!N14</f>
        <v>337</v>
      </c>
      <c r="R13" s="29"/>
    </row>
    <row r="14" spans="1:18" ht="20.100000000000001" customHeight="1" x14ac:dyDescent="0.2">
      <c r="B14" s="40" t="s">
        <v>9</v>
      </c>
      <c r="C14" s="48">
        <v>26</v>
      </c>
      <c r="D14" s="7">
        <v>9</v>
      </c>
      <c r="E14" s="7">
        <v>41</v>
      </c>
      <c r="F14" s="7">
        <v>3</v>
      </c>
      <c r="G14" s="7">
        <v>0</v>
      </c>
      <c r="H14" s="7">
        <v>5</v>
      </c>
      <c r="I14" s="7">
        <v>0</v>
      </c>
      <c r="J14" s="7">
        <v>0</v>
      </c>
      <c r="K14" s="7">
        <v>1</v>
      </c>
      <c r="L14" s="7">
        <v>2</v>
      </c>
      <c r="M14" s="7">
        <v>0</v>
      </c>
      <c r="N14" s="7">
        <v>0</v>
      </c>
      <c r="O14" s="7">
        <v>1</v>
      </c>
      <c r="P14" s="102">
        <f>SUM(C14:O14)+'NAC REG (2)'!N15</f>
        <v>121</v>
      </c>
      <c r="R14" s="29"/>
    </row>
    <row r="15" spans="1:18" ht="20.100000000000001" customHeight="1" thickBot="1" x14ac:dyDescent="0.25">
      <c r="B15" s="40" t="s">
        <v>10</v>
      </c>
      <c r="C15" s="49">
        <v>84</v>
      </c>
      <c r="D15" s="50">
        <v>35</v>
      </c>
      <c r="E15" s="50">
        <v>3645</v>
      </c>
      <c r="F15" s="50">
        <v>15</v>
      </c>
      <c r="G15" s="50">
        <v>17</v>
      </c>
      <c r="H15" s="50">
        <v>38</v>
      </c>
      <c r="I15" s="50">
        <v>2</v>
      </c>
      <c r="J15" s="50">
        <v>50</v>
      </c>
      <c r="K15" s="50">
        <v>5</v>
      </c>
      <c r="L15" s="50">
        <v>17</v>
      </c>
      <c r="M15" s="50">
        <v>13</v>
      </c>
      <c r="N15" s="50">
        <v>37</v>
      </c>
      <c r="O15" s="50">
        <v>3</v>
      </c>
      <c r="P15" s="103">
        <f>SUM(C15:O15)+'NAC REG (2)'!N16</f>
        <v>4832</v>
      </c>
      <c r="R15" s="29"/>
    </row>
    <row r="16" spans="1:18" ht="19.5" customHeight="1" x14ac:dyDescent="0.2">
      <c r="A16" s="30"/>
      <c r="B16" s="17" t="s">
        <v>234</v>
      </c>
      <c r="C16" s="31"/>
      <c r="D16" s="31"/>
      <c r="E16" s="31"/>
      <c r="F16" s="31"/>
    </row>
    <row r="17" spans="1:6" ht="18" customHeight="1" x14ac:dyDescent="0.2">
      <c r="B17" s="17" t="s">
        <v>233</v>
      </c>
      <c r="C17" s="31"/>
      <c r="D17" s="31"/>
      <c r="E17" s="31"/>
      <c r="F17" s="31"/>
    </row>
    <row r="18" spans="1:6" x14ac:dyDescent="0.2">
      <c r="A18" s="32"/>
      <c r="B18" s="31"/>
      <c r="C18" s="31"/>
      <c r="D18" s="31"/>
      <c r="E18" s="31"/>
      <c r="F18" s="31"/>
    </row>
  </sheetData>
  <mergeCells count="5">
    <mergeCell ref="B2:P2"/>
    <mergeCell ref="B3:P3"/>
    <mergeCell ref="B5:B6"/>
    <mergeCell ref="C5:O5"/>
    <mergeCell ref="P5:P6"/>
  </mergeCells>
  <printOptions horizontalCentered="1" verticalCentered="1"/>
  <pageMargins left="0.74803149606299213" right="0.74803149606299213" top="0.98425196850393704" bottom="0.98425196850393704" header="0" footer="0"/>
  <pageSetup paperSize="9" scale="62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showGridLines="0" view="pageBreakPreview" topLeftCell="A12" zoomScale="96" zoomScaleNormal="85" zoomScaleSheetLayoutView="96" workbookViewId="0">
      <selection activeCell="A39" sqref="A39"/>
    </sheetView>
  </sheetViews>
  <sheetFormatPr baseColWidth="10" defaultRowHeight="12.75" x14ac:dyDescent="0.2"/>
  <cols>
    <col min="1" max="1" width="54.7109375" style="21" customWidth="1"/>
    <col min="2" max="2" width="6.7109375" style="21" bestFit="1" customWidth="1"/>
    <col min="3" max="3" width="7.7109375" style="21" bestFit="1" customWidth="1"/>
    <col min="4" max="6" width="6.7109375" style="21" bestFit="1" customWidth="1"/>
    <col min="7" max="9" width="7.7109375" style="21" bestFit="1" customWidth="1"/>
    <col min="10" max="10" width="9.42578125" style="21" bestFit="1" customWidth="1"/>
    <col min="11" max="11" width="8.140625" style="21" bestFit="1" customWidth="1"/>
    <col min="12" max="12" width="9.85546875" style="21" bestFit="1" customWidth="1"/>
    <col min="13" max="13" width="9.140625" style="21" bestFit="1" customWidth="1"/>
    <col min="14" max="14" width="8.85546875" style="21" bestFit="1" customWidth="1"/>
    <col min="15" max="17" width="9.28515625" style="21" bestFit="1" customWidth="1"/>
    <col min="18" max="18" width="10.5703125" style="21" bestFit="1" customWidth="1"/>
    <col min="19" max="19" width="9.28515625" style="21" bestFit="1" customWidth="1"/>
    <col min="20" max="20" width="10" style="21" bestFit="1" customWidth="1"/>
    <col min="21" max="21" width="9.28515625" style="21" bestFit="1" customWidth="1"/>
    <col min="22" max="22" width="10.28515625" style="21" bestFit="1" customWidth="1"/>
    <col min="23" max="16384" width="11.42578125" style="21"/>
  </cols>
  <sheetData>
    <row r="1" spans="1:22" ht="19.5" x14ac:dyDescent="0.3">
      <c r="A1" s="120" t="s">
        <v>230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22" s="3" customFormat="1" ht="20.25" x14ac:dyDescent="0.3">
      <c r="A2" s="3" t="s">
        <v>73</v>
      </c>
    </row>
    <row r="3" spans="1:22" s="3" customFormat="1" ht="20.25" x14ac:dyDescent="0.3">
      <c r="A3" s="121" t="s">
        <v>165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4"/>
      <c r="P3" s="4"/>
      <c r="Q3" s="4"/>
      <c r="R3" s="4"/>
      <c r="S3" s="4"/>
      <c r="T3" s="4"/>
      <c r="U3" s="4"/>
      <c r="V3" s="4"/>
    </row>
    <row r="4" spans="1:22" s="3" customFormat="1" ht="20.25" x14ac:dyDescent="0.3">
      <c r="A4" s="121">
        <v>2019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4"/>
      <c r="P4" s="4"/>
      <c r="Q4" s="4"/>
      <c r="R4" s="4"/>
      <c r="S4" s="4"/>
      <c r="T4" s="4"/>
      <c r="U4" s="4"/>
      <c r="V4" s="4"/>
    </row>
    <row r="5" spans="1:22" ht="15.75" x14ac:dyDescent="0.25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</row>
    <row r="6" spans="1:22" ht="17.25" customHeight="1" thickBot="1" x14ac:dyDescent="0.25">
      <c r="A6" s="122" t="s">
        <v>166</v>
      </c>
      <c r="B6" s="123" t="s">
        <v>71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44" t="s">
        <v>0</v>
      </c>
    </row>
    <row r="7" spans="1:22" ht="20.25" customHeight="1" thickBot="1" x14ac:dyDescent="0.25">
      <c r="A7" s="122"/>
      <c r="B7" s="110" t="s">
        <v>65</v>
      </c>
      <c r="C7" s="110" t="s">
        <v>66</v>
      </c>
      <c r="D7" s="110" t="s">
        <v>67</v>
      </c>
      <c r="E7" s="110" t="s">
        <v>68</v>
      </c>
      <c r="F7" s="110" t="s">
        <v>69</v>
      </c>
      <c r="G7" s="110" t="s">
        <v>70</v>
      </c>
      <c r="H7" s="110" t="s">
        <v>11</v>
      </c>
      <c r="I7" s="110" t="s">
        <v>12</v>
      </c>
      <c r="J7" s="110" t="s">
        <v>13</v>
      </c>
      <c r="K7" s="110" t="s">
        <v>14</v>
      </c>
      <c r="L7" s="110" t="s">
        <v>15</v>
      </c>
      <c r="M7" s="110" t="s">
        <v>16</v>
      </c>
      <c r="N7" s="144" t="s">
        <v>0</v>
      </c>
    </row>
    <row r="8" spans="1:22" ht="33" customHeight="1" x14ac:dyDescent="0.2">
      <c r="A8" s="42" t="s">
        <v>168</v>
      </c>
      <c r="B8" s="107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9"/>
    </row>
    <row r="9" spans="1:22" ht="33" customHeight="1" x14ac:dyDescent="0.2">
      <c r="A9" s="40" t="s">
        <v>63</v>
      </c>
      <c r="B9" s="87">
        <v>1951</v>
      </c>
      <c r="C9" s="22">
        <v>2137</v>
      </c>
      <c r="D9" s="22">
        <v>2424</v>
      </c>
      <c r="E9" s="22">
        <v>2487</v>
      </c>
      <c r="F9" s="22">
        <v>2831</v>
      </c>
      <c r="G9" s="22">
        <v>3229</v>
      </c>
      <c r="H9" s="22">
        <v>3096</v>
      </c>
      <c r="I9" s="22">
        <v>2619</v>
      </c>
      <c r="J9" s="22">
        <v>3220</v>
      </c>
      <c r="K9" s="22">
        <v>4073</v>
      </c>
      <c r="L9" s="22">
        <v>3694</v>
      </c>
      <c r="M9" s="22">
        <v>4904</v>
      </c>
      <c r="N9" s="86">
        <f>SUM(B9:M9)</f>
        <v>36665</v>
      </c>
    </row>
    <row r="10" spans="1:22" ht="33" customHeight="1" x14ac:dyDescent="0.2">
      <c r="A10" s="40" t="s">
        <v>169</v>
      </c>
      <c r="B10" s="87">
        <v>1675</v>
      </c>
      <c r="C10" s="22">
        <v>2176</v>
      </c>
      <c r="D10" s="22">
        <v>2273</v>
      </c>
      <c r="E10" s="22">
        <v>2730</v>
      </c>
      <c r="F10" s="22">
        <v>2988</v>
      </c>
      <c r="G10" s="22">
        <v>3165</v>
      </c>
      <c r="H10" s="22">
        <v>3748</v>
      </c>
      <c r="I10" s="22">
        <v>2182</v>
      </c>
      <c r="J10" s="22">
        <v>3388</v>
      </c>
      <c r="K10" s="22">
        <v>3746</v>
      </c>
      <c r="L10" s="22">
        <v>3503</v>
      </c>
      <c r="M10" s="22">
        <v>5458</v>
      </c>
      <c r="N10" s="86">
        <f>SUM(B10:M10)</f>
        <v>37032</v>
      </c>
    </row>
    <row r="11" spans="1:22" ht="33" customHeight="1" x14ac:dyDescent="0.2">
      <c r="A11" s="42" t="s">
        <v>170</v>
      </c>
      <c r="B11" s="87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86"/>
    </row>
    <row r="12" spans="1:22" ht="33" customHeight="1" x14ac:dyDescent="0.2">
      <c r="A12" s="40" t="s">
        <v>6</v>
      </c>
      <c r="B12" s="87">
        <v>3442</v>
      </c>
      <c r="C12" s="22">
        <v>5129</v>
      </c>
      <c r="D12" s="22">
        <v>6729</v>
      </c>
      <c r="E12" s="22">
        <v>7304</v>
      </c>
      <c r="F12" s="22">
        <v>4966</v>
      </c>
      <c r="G12" s="22">
        <v>12179</v>
      </c>
      <c r="H12" s="22">
        <v>13126</v>
      </c>
      <c r="I12" s="22">
        <v>18509</v>
      </c>
      <c r="J12" s="22">
        <v>13904</v>
      </c>
      <c r="K12" s="22">
        <v>13160</v>
      </c>
      <c r="L12" s="22">
        <v>10740</v>
      </c>
      <c r="M12" s="22">
        <v>14364</v>
      </c>
      <c r="N12" s="86">
        <f>SUM(B12:M12)</f>
        <v>123552</v>
      </c>
    </row>
    <row r="13" spans="1:22" ht="33" customHeight="1" x14ac:dyDescent="0.2">
      <c r="A13" s="40" t="s">
        <v>7</v>
      </c>
      <c r="B13" s="87">
        <v>3281</v>
      </c>
      <c r="C13" s="22">
        <v>2749</v>
      </c>
      <c r="D13" s="22">
        <v>3718</v>
      </c>
      <c r="E13" s="22">
        <v>6642</v>
      </c>
      <c r="F13" s="22">
        <v>3657</v>
      </c>
      <c r="G13" s="22">
        <v>8268</v>
      </c>
      <c r="H13" s="22">
        <v>9215</v>
      </c>
      <c r="I13" s="22">
        <v>14536</v>
      </c>
      <c r="J13" s="22">
        <v>11022</v>
      </c>
      <c r="K13" s="22">
        <v>5803</v>
      </c>
      <c r="L13" s="22">
        <v>9007</v>
      </c>
      <c r="M13" s="22">
        <v>13040</v>
      </c>
      <c r="N13" s="86">
        <f>SUM(B13:M13)</f>
        <v>90938</v>
      </c>
    </row>
    <row r="14" spans="1:22" ht="33" customHeight="1" x14ac:dyDescent="0.2">
      <c r="A14" s="40" t="s">
        <v>8</v>
      </c>
      <c r="B14" s="87">
        <v>7</v>
      </c>
      <c r="C14" s="22">
        <v>12</v>
      </c>
      <c r="D14" s="22">
        <v>2</v>
      </c>
      <c r="E14" s="22">
        <v>4</v>
      </c>
      <c r="F14" s="22">
        <v>2</v>
      </c>
      <c r="G14" s="22">
        <v>134</v>
      </c>
      <c r="H14" s="22">
        <v>5</v>
      </c>
      <c r="I14" s="22">
        <v>4</v>
      </c>
      <c r="J14" s="22">
        <v>158</v>
      </c>
      <c r="K14" s="22">
        <v>2</v>
      </c>
      <c r="L14" s="22">
        <v>5</v>
      </c>
      <c r="M14" s="22">
        <v>2</v>
      </c>
      <c r="N14" s="86">
        <f>SUM(B14:M14)</f>
        <v>337</v>
      </c>
    </row>
    <row r="15" spans="1:22" ht="33" customHeight="1" x14ac:dyDescent="0.2">
      <c r="A15" s="40" t="s">
        <v>9</v>
      </c>
      <c r="B15" s="87">
        <v>23</v>
      </c>
      <c r="C15" s="22">
        <v>0</v>
      </c>
      <c r="D15" s="22">
        <v>5</v>
      </c>
      <c r="E15" s="22">
        <v>8</v>
      </c>
      <c r="F15" s="22">
        <v>10</v>
      </c>
      <c r="G15" s="22">
        <v>8</v>
      </c>
      <c r="H15" s="22">
        <v>16</v>
      </c>
      <c r="I15" s="22">
        <v>14</v>
      </c>
      <c r="J15" s="22">
        <v>14</v>
      </c>
      <c r="K15" s="22">
        <v>10</v>
      </c>
      <c r="L15" s="22">
        <v>10</v>
      </c>
      <c r="M15" s="22">
        <v>3</v>
      </c>
      <c r="N15" s="86">
        <f>SUM(B15:M15)</f>
        <v>121</v>
      </c>
    </row>
    <row r="16" spans="1:22" ht="33" customHeight="1" thickBot="1" x14ac:dyDescent="0.25">
      <c r="A16" s="40" t="s">
        <v>10</v>
      </c>
      <c r="B16" s="88">
        <v>242</v>
      </c>
      <c r="C16" s="89">
        <v>302</v>
      </c>
      <c r="D16" s="89">
        <v>244</v>
      </c>
      <c r="E16" s="89">
        <v>485</v>
      </c>
      <c r="F16" s="89">
        <v>287</v>
      </c>
      <c r="G16" s="89">
        <v>386</v>
      </c>
      <c r="H16" s="89">
        <v>606</v>
      </c>
      <c r="I16" s="89">
        <v>434</v>
      </c>
      <c r="J16" s="89">
        <v>406</v>
      </c>
      <c r="K16" s="89">
        <v>419</v>
      </c>
      <c r="L16" s="89">
        <v>431</v>
      </c>
      <c r="M16" s="89">
        <v>590</v>
      </c>
      <c r="N16" s="90">
        <f>SUM(B16:M16)</f>
        <v>4832</v>
      </c>
    </row>
    <row r="17" spans="1:1" ht="16.5" customHeight="1" x14ac:dyDescent="0.2">
      <c r="A17" s="17" t="s">
        <v>234</v>
      </c>
    </row>
    <row r="18" spans="1:1" ht="13.5" customHeight="1" x14ac:dyDescent="0.2">
      <c r="A18" s="17" t="s">
        <v>233</v>
      </c>
    </row>
  </sheetData>
  <mergeCells count="7">
    <mergeCell ref="A1:N1"/>
    <mergeCell ref="A3:N3"/>
    <mergeCell ref="A4:N4"/>
    <mergeCell ref="A5:V5"/>
    <mergeCell ref="A6:A7"/>
    <mergeCell ref="B6:M6"/>
    <mergeCell ref="N6:N7"/>
  </mergeCells>
  <printOptions horizontalCentered="1" verticalCentered="1"/>
  <pageMargins left="0.74803149606299213" right="0.74803149606299213" top="0.98425196850393704" bottom="0.98425196850393704" header="0" footer="0"/>
  <pageSetup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LIMA METROPOLITANA</vt:lpstr>
      <vt:lpstr>NAC REG</vt:lpstr>
      <vt:lpstr>NAC REG(2)</vt:lpstr>
      <vt:lpstr>NAC MES</vt:lpstr>
      <vt:lpstr>MAT</vt:lpstr>
      <vt:lpstr>LIMA METROPOLITANA (2)</vt:lpstr>
      <vt:lpstr>NAC REG (2)</vt:lpstr>
      <vt:lpstr>NAG REG(2)</vt:lpstr>
      <vt:lpstr>NAC MES (2)</vt:lpstr>
      <vt:lpstr>MAT (2)</vt:lpstr>
      <vt:lpstr>'LIMA METROPOLITANA'!Área_de_impresión</vt:lpstr>
      <vt:lpstr>'LIMA METROPOLITANA (2)'!Área_de_impresión</vt:lpstr>
      <vt:lpstr>'NAC MES'!Área_de_impresión</vt:lpstr>
      <vt:lpstr>'NAC MES (2)'!Área_de_impresión</vt:lpstr>
      <vt:lpstr>'NAC REG'!Área_de_impresión</vt:lpstr>
      <vt:lpstr>'NAC REG (2)'!Área_de_impresión</vt:lpstr>
    </vt:vector>
  </TitlesOfParts>
  <Company>Ministerio de Trabajo y P.E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apacheco</dc:creator>
  <cp:lastModifiedBy>William Bardales Chavez</cp:lastModifiedBy>
  <cp:lastPrinted>2020-07-01T16:56:20Z</cp:lastPrinted>
  <dcterms:created xsi:type="dcterms:W3CDTF">2009-05-08T15:47:46Z</dcterms:created>
  <dcterms:modified xsi:type="dcterms:W3CDTF">2020-07-01T16:56:44Z</dcterms:modified>
</cp:coreProperties>
</file>