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drawings/drawing7.xml" ContentType="application/vnd.openxmlformats-officedocument.drawing+xml"/>
  <Override PartName="/xl/charts/chart9.xml" ContentType="application/vnd.openxmlformats-officedocument.drawingml.chart+xml"/>
  <Override PartName="/xl/drawings/drawing8.xml" ContentType="application/vnd.openxmlformats-officedocument.drawing+xml"/>
  <Override PartName="/xl/charts/chart10.xml" ContentType="application/vnd.openxmlformats-officedocument.drawingml.chart+xml"/>
  <Override PartName="/xl/drawings/drawing9.xml" ContentType="application/vnd.openxmlformats-officedocument.drawing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ILLIAM\ESTUDIOS\DIAGRAMACIÓN\ANUARIO\2019\Cuadros\"/>
    </mc:Choice>
  </mc:AlternateContent>
  <bookViews>
    <workbookView xWindow="-120" yWindow="-120" windowWidth="29040" windowHeight="15840" tabRatio="837"/>
  </bookViews>
  <sheets>
    <sheet name="C-205" sheetId="2" r:id="rId1"/>
    <sheet name="C-206" sheetId="1" r:id="rId2"/>
    <sheet name="C-207" sheetId="3" r:id="rId3"/>
    <sheet name="C-208" sheetId="6" r:id="rId4"/>
    <sheet name="C-209" sheetId="10" r:id="rId5"/>
    <sheet name="C-210" sheetId="4" r:id="rId6"/>
    <sheet name="C-211" sheetId="7" r:id="rId7"/>
    <sheet name="C-212" sheetId="8" r:id="rId8"/>
    <sheet name="C-213" sheetId="9" r:id="rId9"/>
  </sheets>
  <definedNames>
    <definedName name="_xlnm._FilterDatabase" localSheetId="7" hidden="1">'C-212'!$T$9:$U$23</definedName>
    <definedName name="_xlnm.Print_Area" localSheetId="0">'C-205'!$C$1:$G$50</definedName>
    <definedName name="_xlnm.Print_Area" localSheetId="1">'C-206'!$C$1:$G$48</definedName>
    <definedName name="_xlnm.Print_Area" localSheetId="2">'C-207'!$C$2:$P$98</definedName>
    <definedName name="_xlnm.Print_Area" localSheetId="3">'C-208'!$C$1:$P$62</definedName>
    <definedName name="_xlnm.Print_Area" localSheetId="4">'C-209'!$A$1:$P$56</definedName>
    <definedName name="_xlnm.Print_Area" localSheetId="5">'C-210'!$A$1:$P$47</definedName>
    <definedName name="_xlnm.Print_Area" localSheetId="6">'C-211'!$B$3:$P$53</definedName>
    <definedName name="_xlnm.Print_Area" localSheetId="7">'C-212'!$C$1:$Q$47</definedName>
    <definedName name="_xlnm.Print_Area" localSheetId="8">'C-213'!$C$1:$E$40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T47" i="10" l="1"/>
  <c r="E48" i="3" l="1"/>
  <c r="F48" i="3"/>
  <c r="G48" i="3"/>
  <c r="H48" i="3"/>
  <c r="I48" i="3"/>
  <c r="J48" i="3"/>
  <c r="K48" i="3"/>
  <c r="L48" i="3"/>
  <c r="M48" i="3"/>
  <c r="N48" i="3"/>
  <c r="O48" i="3"/>
  <c r="D48" i="3"/>
  <c r="P48" i="3" s="1"/>
  <c r="D19" i="1"/>
  <c r="E39" i="6" l="1"/>
  <c r="F39" i="6"/>
  <c r="G39" i="6"/>
  <c r="H39" i="6"/>
  <c r="I39" i="6"/>
  <c r="J39" i="6"/>
  <c r="K39" i="6"/>
  <c r="L39" i="6"/>
  <c r="M39" i="6"/>
  <c r="N39" i="6"/>
  <c r="O39" i="6"/>
  <c r="D39" i="6"/>
  <c r="E32" i="6"/>
  <c r="G32" i="6"/>
  <c r="I32" i="6"/>
  <c r="K32" i="6"/>
  <c r="M32" i="6"/>
  <c r="O32" i="6"/>
  <c r="F32" i="6"/>
  <c r="H32" i="6"/>
  <c r="J32" i="6"/>
  <c r="L32" i="6"/>
  <c r="N32" i="6"/>
  <c r="D32" i="6"/>
  <c r="P24" i="6"/>
  <c r="E23" i="6"/>
  <c r="F23" i="6"/>
  <c r="G23" i="6"/>
  <c r="H23" i="6"/>
  <c r="I23" i="6"/>
  <c r="J23" i="6"/>
  <c r="K23" i="6"/>
  <c r="L23" i="6"/>
  <c r="M23" i="6"/>
  <c r="N23" i="6"/>
  <c r="O23" i="6"/>
  <c r="D23" i="6"/>
  <c r="P40" i="6"/>
  <c r="P20" i="6"/>
  <c r="P21" i="6"/>
  <c r="P22" i="6"/>
  <c r="E18" i="6"/>
  <c r="F18" i="6"/>
  <c r="G18" i="6"/>
  <c r="H18" i="6"/>
  <c r="I18" i="6"/>
  <c r="J18" i="6"/>
  <c r="K18" i="6"/>
  <c r="L18" i="6"/>
  <c r="M18" i="6"/>
  <c r="N18" i="6"/>
  <c r="O18" i="6"/>
  <c r="D18" i="6"/>
  <c r="P17" i="6"/>
  <c r="E16" i="6"/>
  <c r="F16" i="6"/>
  <c r="G16" i="6"/>
  <c r="H16" i="6"/>
  <c r="I16" i="6"/>
  <c r="J16" i="6"/>
  <c r="K16" i="6"/>
  <c r="L16" i="6"/>
  <c r="M16" i="6"/>
  <c r="N16" i="6"/>
  <c r="O16" i="6"/>
  <c r="D16" i="6"/>
  <c r="P15" i="6"/>
  <c r="E14" i="6"/>
  <c r="F14" i="6"/>
  <c r="G14" i="6"/>
  <c r="H14" i="6"/>
  <c r="I14" i="6"/>
  <c r="J14" i="6"/>
  <c r="K14" i="6"/>
  <c r="L14" i="6"/>
  <c r="M14" i="6"/>
  <c r="N14" i="6"/>
  <c r="O14" i="6"/>
  <c r="D14" i="6"/>
  <c r="D12" i="6"/>
  <c r="D26" i="7"/>
  <c r="P10" i="10"/>
  <c r="P11" i="10"/>
  <c r="P12" i="10"/>
  <c r="P13" i="10"/>
  <c r="P14" i="10"/>
  <c r="P15" i="10"/>
  <c r="P16" i="10"/>
  <c r="P17" i="10"/>
  <c r="P18" i="10"/>
  <c r="P19" i="10"/>
  <c r="P20" i="10"/>
  <c r="P21" i="10"/>
  <c r="P22" i="10"/>
  <c r="P23" i="10"/>
  <c r="P24" i="10"/>
  <c r="E19" i="3"/>
  <c r="F19" i="3"/>
  <c r="G19" i="3"/>
  <c r="H19" i="3"/>
  <c r="I19" i="3"/>
  <c r="J19" i="3"/>
  <c r="K19" i="3"/>
  <c r="L19" i="3"/>
  <c r="M19" i="3"/>
  <c r="N19" i="3"/>
  <c r="O19" i="3"/>
  <c r="E68" i="3"/>
  <c r="F68" i="3"/>
  <c r="G68" i="3"/>
  <c r="H68" i="3"/>
  <c r="I68" i="3"/>
  <c r="J68" i="3"/>
  <c r="K68" i="3"/>
  <c r="L68" i="3"/>
  <c r="M68" i="3"/>
  <c r="N68" i="3"/>
  <c r="O68" i="3"/>
  <c r="D68" i="3"/>
  <c r="E66" i="3"/>
  <c r="F66" i="3"/>
  <c r="G66" i="3"/>
  <c r="H66" i="3"/>
  <c r="I66" i="3"/>
  <c r="J66" i="3"/>
  <c r="K66" i="3"/>
  <c r="L66" i="3"/>
  <c r="M66" i="3"/>
  <c r="N66" i="3"/>
  <c r="O66" i="3"/>
  <c r="D66" i="3"/>
  <c r="E64" i="3"/>
  <c r="F64" i="3"/>
  <c r="G64" i="3"/>
  <c r="H64" i="3"/>
  <c r="I64" i="3"/>
  <c r="J64" i="3"/>
  <c r="K64" i="3"/>
  <c r="L64" i="3"/>
  <c r="M64" i="3"/>
  <c r="N64" i="3"/>
  <c r="O64" i="3"/>
  <c r="D64" i="3"/>
  <c r="E61" i="3"/>
  <c r="F61" i="3"/>
  <c r="G61" i="3"/>
  <c r="H61" i="3"/>
  <c r="I61" i="3"/>
  <c r="J61" i="3"/>
  <c r="K61" i="3"/>
  <c r="L61" i="3"/>
  <c r="M61" i="3"/>
  <c r="N61" i="3"/>
  <c r="O61" i="3"/>
  <c r="D61" i="3"/>
  <c r="E58" i="3"/>
  <c r="F58" i="3"/>
  <c r="G58" i="3"/>
  <c r="H58" i="3"/>
  <c r="I58" i="3"/>
  <c r="J58" i="3"/>
  <c r="K58" i="3"/>
  <c r="L58" i="3"/>
  <c r="M58" i="3"/>
  <c r="N58" i="3"/>
  <c r="O58" i="3"/>
  <c r="D58" i="3"/>
  <c r="E53" i="3"/>
  <c r="F53" i="3"/>
  <c r="G53" i="3"/>
  <c r="H53" i="3"/>
  <c r="I53" i="3"/>
  <c r="J53" i="3"/>
  <c r="K53" i="3"/>
  <c r="L53" i="3"/>
  <c r="M53" i="3"/>
  <c r="N53" i="3"/>
  <c r="O53" i="3"/>
  <c r="D53" i="3"/>
  <c r="E51" i="3"/>
  <c r="F51" i="3"/>
  <c r="G51" i="3"/>
  <c r="H51" i="3"/>
  <c r="I51" i="3"/>
  <c r="J51" i="3"/>
  <c r="K51" i="3"/>
  <c r="L51" i="3"/>
  <c r="M51" i="3"/>
  <c r="N51" i="3"/>
  <c r="O51" i="3"/>
  <c r="D51" i="3"/>
  <c r="E46" i="3"/>
  <c r="F46" i="3"/>
  <c r="G46" i="3"/>
  <c r="H46" i="3"/>
  <c r="I46" i="3"/>
  <c r="J46" i="3"/>
  <c r="K46" i="3"/>
  <c r="L46" i="3"/>
  <c r="M46" i="3"/>
  <c r="N46" i="3"/>
  <c r="O46" i="3"/>
  <c r="D46" i="3"/>
  <c r="E43" i="3"/>
  <c r="F43" i="3"/>
  <c r="G43" i="3"/>
  <c r="H43" i="3"/>
  <c r="I43" i="3"/>
  <c r="J43" i="3"/>
  <c r="K43" i="3"/>
  <c r="L43" i="3"/>
  <c r="M43" i="3"/>
  <c r="N43" i="3"/>
  <c r="D43" i="3"/>
  <c r="E41" i="3"/>
  <c r="F41" i="3"/>
  <c r="G41" i="3"/>
  <c r="H41" i="3"/>
  <c r="I41" i="3"/>
  <c r="J41" i="3"/>
  <c r="K41" i="3"/>
  <c r="L41" i="3"/>
  <c r="M41" i="3"/>
  <c r="N41" i="3"/>
  <c r="O41" i="3"/>
  <c r="D41" i="3"/>
  <c r="E39" i="3"/>
  <c r="F39" i="3"/>
  <c r="G39" i="3"/>
  <c r="H39" i="3"/>
  <c r="I39" i="3"/>
  <c r="J39" i="3"/>
  <c r="K39" i="3"/>
  <c r="L39" i="3"/>
  <c r="M39" i="3"/>
  <c r="N39" i="3"/>
  <c r="O39" i="3"/>
  <c r="D39" i="3"/>
  <c r="E36" i="3"/>
  <c r="F36" i="3"/>
  <c r="G36" i="3"/>
  <c r="H36" i="3"/>
  <c r="I36" i="3"/>
  <c r="J36" i="3"/>
  <c r="K36" i="3"/>
  <c r="L36" i="3"/>
  <c r="M36" i="3"/>
  <c r="N36" i="3"/>
  <c r="O36" i="3"/>
  <c r="D36" i="3"/>
  <c r="E33" i="3"/>
  <c r="F33" i="3"/>
  <c r="G33" i="3"/>
  <c r="H33" i="3"/>
  <c r="I33" i="3"/>
  <c r="J33" i="3"/>
  <c r="K33" i="3"/>
  <c r="L33" i="3"/>
  <c r="M33" i="3"/>
  <c r="N33" i="3"/>
  <c r="O33" i="3"/>
  <c r="D33" i="3"/>
  <c r="E28" i="3"/>
  <c r="F28" i="3"/>
  <c r="G28" i="3"/>
  <c r="H28" i="3"/>
  <c r="I28" i="3"/>
  <c r="J28" i="3"/>
  <c r="K28" i="3"/>
  <c r="L28" i="3"/>
  <c r="M28" i="3"/>
  <c r="N28" i="3"/>
  <c r="O28" i="3"/>
  <c r="D28" i="3"/>
  <c r="E26" i="3"/>
  <c r="F26" i="3"/>
  <c r="G26" i="3"/>
  <c r="H26" i="3"/>
  <c r="I26" i="3"/>
  <c r="J26" i="3"/>
  <c r="K26" i="3"/>
  <c r="L26" i="3"/>
  <c r="M26" i="3"/>
  <c r="N26" i="3"/>
  <c r="O26" i="3"/>
  <c r="D26" i="3"/>
  <c r="E24" i="3"/>
  <c r="F24" i="3"/>
  <c r="G24" i="3"/>
  <c r="H24" i="3"/>
  <c r="I24" i="3"/>
  <c r="J24" i="3"/>
  <c r="K24" i="3"/>
  <c r="L24" i="3"/>
  <c r="M24" i="3"/>
  <c r="N24" i="3"/>
  <c r="O24" i="3"/>
  <c r="D24" i="3"/>
  <c r="E22" i="3"/>
  <c r="F22" i="3"/>
  <c r="G22" i="3"/>
  <c r="H22" i="3"/>
  <c r="I22" i="3"/>
  <c r="J22" i="3"/>
  <c r="K22" i="3"/>
  <c r="L22" i="3"/>
  <c r="M22" i="3"/>
  <c r="N22" i="3"/>
  <c r="O22" i="3"/>
  <c r="D22" i="3"/>
  <c r="D19" i="3"/>
  <c r="E17" i="3"/>
  <c r="F17" i="3"/>
  <c r="G17" i="3"/>
  <c r="H17" i="3"/>
  <c r="I17" i="3"/>
  <c r="J17" i="3"/>
  <c r="K17" i="3"/>
  <c r="L17" i="3"/>
  <c r="M17" i="3"/>
  <c r="N17" i="3"/>
  <c r="O17" i="3"/>
  <c r="D17" i="3"/>
  <c r="E14" i="3"/>
  <c r="F14" i="3"/>
  <c r="G14" i="3"/>
  <c r="H14" i="3"/>
  <c r="I14" i="3"/>
  <c r="J14" i="3"/>
  <c r="K14" i="3"/>
  <c r="L14" i="3"/>
  <c r="M14" i="3"/>
  <c r="N14" i="3"/>
  <c r="O14" i="3"/>
  <c r="D14" i="3"/>
  <c r="E12" i="3"/>
  <c r="F12" i="3"/>
  <c r="G12" i="3"/>
  <c r="H12" i="3"/>
  <c r="I12" i="3"/>
  <c r="J12" i="3"/>
  <c r="K12" i="3"/>
  <c r="L12" i="3"/>
  <c r="M12" i="3"/>
  <c r="N12" i="3"/>
  <c r="O12" i="3"/>
  <c r="D12" i="3"/>
  <c r="E9" i="3"/>
  <c r="F9" i="3"/>
  <c r="G9" i="3"/>
  <c r="H9" i="3"/>
  <c r="I9" i="3"/>
  <c r="J9" i="3"/>
  <c r="K9" i="3"/>
  <c r="L9" i="3"/>
  <c r="M9" i="3"/>
  <c r="N9" i="3"/>
  <c r="O9" i="3"/>
  <c r="D9" i="3"/>
  <c r="I9" i="6"/>
  <c r="P50" i="3"/>
  <c r="P32" i="3"/>
  <c r="P21" i="3"/>
  <c r="P13" i="3"/>
  <c r="P16" i="3"/>
  <c r="P23" i="6" l="1"/>
  <c r="P12" i="3"/>
  <c r="D71" i="3"/>
  <c r="N71" i="3"/>
  <c r="J71" i="3"/>
  <c r="H71" i="3"/>
  <c r="L71" i="3"/>
  <c r="F71" i="3"/>
  <c r="I71" i="3"/>
  <c r="O71" i="3"/>
  <c r="G71" i="3"/>
  <c r="K71" i="3"/>
  <c r="M71" i="3"/>
  <c r="E71" i="3"/>
  <c r="P33" i="6"/>
  <c r="P32" i="6"/>
  <c r="P39" i="6"/>
  <c r="P16" i="6"/>
  <c r="P14" i="6"/>
  <c r="D9" i="6"/>
  <c r="E9" i="6"/>
  <c r="F9" i="6"/>
  <c r="G9" i="6"/>
  <c r="H9" i="6"/>
  <c r="J9" i="6"/>
  <c r="K9" i="6"/>
  <c r="L9" i="6"/>
  <c r="M9" i="6"/>
  <c r="N9" i="6"/>
  <c r="O9" i="6"/>
  <c r="E12" i="6"/>
  <c r="F12" i="6"/>
  <c r="G12" i="6"/>
  <c r="H12" i="6"/>
  <c r="I12" i="6"/>
  <c r="J12" i="6"/>
  <c r="K12" i="6"/>
  <c r="L12" i="6"/>
  <c r="M12" i="6"/>
  <c r="N12" i="6"/>
  <c r="O12" i="6"/>
  <c r="D25" i="6"/>
  <c r="E25" i="6"/>
  <c r="F25" i="6"/>
  <c r="G25" i="6"/>
  <c r="H25" i="6"/>
  <c r="I25" i="6"/>
  <c r="J25" i="6"/>
  <c r="K25" i="6"/>
  <c r="L25" i="6"/>
  <c r="M25" i="6"/>
  <c r="N25" i="6"/>
  <c r="O25" i="6"/>
  <c r="D28" i="6"/>
  <c r="E28" i="6"/>
  <c r="F28" i="6"/>
  <c r="G28" i="6"/>
  <c r="H28" i="6"/>
  <c r="I28" i="6"/>
  <c r="J28" i="6"/>
  <c r="K28" i="6"/>
  <c r="L28" i="6"/>
  <c r="M28" i="6"/>
  <c r="N28" i="6"/>
  <c r="O28" i="6"/>
  <c r="D30" i="6"/>
  <c r="E30" i="6"/>
  <c r="F30" i="6"/>
  <c r="G30" i="6"/>
  <c r="H30" i="6"/>
  <c r="I30" i="6"/>
  <c r="J30" i="6"/>
  <c r="K30" i="6"/>
  <c r="L30" i="6"/>
  <c r="M30" i="6"/>
  <c r="N30" i="6"/>
  <c r="O30" i="6"/>
  <c r="D34" i="6"/>
  <c r="E34" i="6"/>
  <c r="F34" i="6"/>
  <c r="G34" i="6"/>
  <c r="H34" i="6"/>
  <c r="I34" i="6"/>
  <c r="J34" i="6"/>
  <c r="K34" i="6"/>
  <c r="L34" i="6"/>
  <c r="M34" i="6"/>
  <c r="N34" i="6"/>
  <c r="O34" i="6"/>
  <c r="D37" i="6"/>
  <c r="E37" i="6"/>
  <c r="E42" i="6" s="1"/>
  <c r="F37" i="6"/>
  <c r="F42" i="6" s="1"/>
  <c r="G37" i="6"/>
  <c r="H37" i="6"/>
  <c r="I37" i="6"/>
  <c r="J37" i="6"/>
  <c r="K37" i="6"/>
  <c r="L37" i="6"/>
  <c r="M37" i="6"/>
  <c r="M42" i="6" s="1"/>
  <c r="N37" i="6"/>
  <c r="N42" i="6" s="1"/>
  <c r="O37" i="6"/>
  <c r="K42" i="6" l="1"/>
  <c r="I42" i="6"/>
  <c r="O42" i="6"/>
  <c r="G42" i="6"/>
  <c r="L42" i="6"/>
  <c r="J42" i="6"/>
  <c r="H42" i="6"/>
  <c r="D42" i="6"/>
  <c r="F19" i="1"/>
  <c r="D19" i="2"/>
  <c r="F19" i="2"/>
  <c r="W46" i="3" l="1"/>
  <c r="V59" i="7" l="1"/>
  <c r="F26" i="7"/>
  <c r="E26" i="7"/>
  <c r="G26" i="7"/>
  <c r="U47" i="4"/>
  <c r="P10" i="6"/>
  <c r="X46" i="3"/>
  <c r="P65" i="3" l="1"/>
  <c r="P63" i="3"/>
  <c r="P62" i="3"/>
  <c r="P60" i="3"/>
  <c r="P59" i="3"/>
  <c r="P44" i="3"/>
  <c r="P64" i="3" l="1"/>
  <c r="P61" i="3"/>
  <c r="P58" i="3"/>
  <c r="Q9" i="8"/>
  <c r="Q10" i="8"/>
  <c r="Q11" i="8"/>
  <c r="Q12" i="8"/>
  <c r="Q13" i="8"/>
  <c r="Q14" i="8"/>
  <c r="Q15" i="8"/>
  <c r="Q16" i="8"/>
  <c r="Q17" i="8"/>
  <c r="Q18" i="8"/>
  <c r="Q19" i="8"/>
  <c r="Q20" i="8"/>
  <c r="Q21" i="8"/>
  <c r="Q22" i="8"/>
  <c r="Q23" i="8"/>
  <c r="E25" i="8"/>
  <c r="F25" i="8"/>
  <c r="G25" i="8"/>
  <c r="H25" i="8"/>
  <c r="I25" i="8"/>
  <c r="J25" i="8"/>
  <c r="K25" i="8"/>
  <c r="L25" i="8"/>
  <c r="M25" i="8"/>
  <c r="N25" i="8"/>
  <c r="O25" i="8"/>
  <c r="P25" i="8"/>
  <c r="P10" i="7"/>
  <c r="P11" i="7"/>
  <c r="P12" i="7"/>
  <c r="P13" i="7"/>
  <c r="P14" i="7"/>
  <c r="P15" i="7"/>
  <c r="P16" i="7"/>
  <c r="P17" i="7"/>
  <c r="P18" i="7"/>
  <c r="P19" i="7"/>
  <c r="P20" i="7"/>
  <c r="P21" i="7"/>
  <c r="P22" i="7"/>
  <c r="P23" i="7"/>
  <c r="P24" i="7"/>
  <c r="H26" i="7"/>
  <c r="I26" i="7"/>
  <c r="J26" i="7"/>
  <c r="K26" i="7"/>
  <c r="L26" i="7"/>
  <c r="M26" i="7"/>
  <c r="N26" i="7"/>
  <c r="O26" i="7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D25" i="4"/>
  <c r="E25" i="4"/>
  <c r="F25" i="4"/>
  <c r="G25" i="4"/>
  <c r="H25" i="4"/>
  <c r="I25" i="4"/>
  <c r="J25" i="4"/>
  <c r="K25" i="4"/>
  <c r="L25" i="4"/>
  <c r="M25" i="4"/>
  <c r="N25" i="4"/>
  <c r="O25" i="4"/>
  <c r="D26" i="10"/>
  <c r="E26" i="10"/>
  <c r="F26" i="10"/>
  <c r="G26" i="10"/>
  <c r="H26" i="10"/>
  <c r="I26" i="10"/>
  <c r="J26" i="10"/>
  <c r="K26" i="10"/>
  <c r="L26" i="10"/>
  <c r="M26" i="10"/>
  <c r="N26" i="10"/>
  <c r="O26" i="10"/>
  <c r="P11" i="6"/>
  <c r="P13" i="6"/>
  <c r="P19" i="6"/>
  <c r="P26" i="6"/>
  <c r="P27" i="6"/>
  <c r="P29" i="6"/>
  <c r="P31" i="6"/>
  <c r="P35" i="6"/>
  <c r="P36" i="6"/>
  <c r="P38" i="6"/>
  <c r="P10" i="3"/>
  <c r="P11" i="3"/>
  <c r="P15" i="3"/>
  <c r="P18" i="3"/>
  <c r="P20" i="3"/>
  <c r="P23" i="3"/>
  <c r="P25" i="3"/>
  <c r="P27" i="3"/>
  <c r="P29" i="3"/>
  <c r="P30" i="3"/>
  <c r="P31" i="3"/>
  <c r="P34" i="3"/>
  <c r="P35" i="3"/>
  <c r="P37" i="3"/>
  <c r="P38" i="3"/>
  <c r="P40" i="3"/>
  <c r="P42" i="3"/>
  <c r="P45" i="3"/>
  <c r="P47" i="3"/>
  <c r="P49" i="3"/>
  <c r="P52" i="3"/>
  <c r="P54" i="3"/>
  <c r="P55" i="3"/>
  <c r="P56" i="3"/>
  <c r="P57" i="3"/>
  <c r="P67" i="3"/>
  <c r="P69" i="3"/>
  <c r="P28" i="3" l="1"/>
  <c r="P46" i="3"/>
  <c r="P43" i="3"/>
  <c r="P28" i="6"/>
  <c r="P9" i="6"/>
  <c r="P66" i="3"/>
  <c r="P39" i="3"/>
  <c r="P24" i="3"/>
  <c r="P37" i="6"/>
  <c r="Q25" i="8"/>
  <c r="P26" i="7"/>
  <c r="P25" i="4"/>
  <c r="P26" i="10"/>
  <c r="P34" i="6"/>
  <c r="P30" i="6"/>
  <c r="P25" i="6"/>
  <c r="P18" i="6"/>
  <c r="P12" i="6"/>
  <c r="P68" i="3"/>
  <c r="P53" i="3"/>
  <c r="P51" i="3"/>
  <c r="P41" i="3"/>
  <c r="P36" i="3"/>
  <c r="P33" i="3"/>
  <c r="P26" i="3"/>
  <c r="P22" i="3"/>
  <c r="P19" i="3"/>
  <c r="P17" i="3"/>
  <c r="P14" i="3"/>
  <c r="P9" i="3"/>
  <c r="U21" i="6"/>
  <c r="T21" i="6"/>
  <c r="X115" i="3"/>
  <c r="X105" i="3" s="1"/>
  <c r="P42" i="6" l="1"/>
  <c r="P71" i="3"/>
  <c r="J118" i="6"/>
  <c r="I118" i="6"/>
  <c r="H118" i="6"/>
  <c r="G118" i="6"/>
  <c r="F118" i="6"/>
  <c r="E118" i="6"/>
</calcChain>
</file>

<file path=xl/sharedStrings.xml><?xml version="1.0" encoding="utf-8"?>
<sst xmlns="http://schemas.openxmlformats.org/spreadsheetml/2006/main" count="473" uniqueCount="139">
  <si>
    <t xml:space="preserve"> 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</si>
  <si>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</si>
  <si>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</si>
  <si>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</si>
  <si>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</si>
  <si>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</si>
  <si>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</si>
  <si>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</si>
  <si>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</si>
  <si>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SETIEMBRE</t>
  </si>
  <si>
    <t>OCTUBRE</t>
  </si>
  <si>
    <t>NOVIEMBRE</t>
  </si>
  <si>
    <t>DICIEMBRE</t>
  </si>
  <si>
    <t>CHIMBOTE</t>
  </si>
  <si>
    <t>HUARAZ</t>
  </si>
  <si>
    <t>AREQUIPA</t>
  </si>
  <si>
    <t>CAJAMARCA</t>
  </si>
  <si>
    <t>CUSCO</t>
  </si>
  <si>
    <t>HUANCAVELICA</t>
  </si>
  <si>
    <t>ICA</t>
  </si>
  <si>
    <t>CHINCHA</t>
  </si>
  <si>
    <t>HUANCAYO</t>
  </si>
  <si>
    <t>TRUJILLO</t>
  </si>
  <si>
    <t>CHICLAYO</t>
  </si>
  <si>
    <t>HUACHO</t>
  </si>
  <si>
    <t>MOQUEGUA</t>
  </si>
  <si>
    <t>PIURA</t>
  </si>
  <si>
    <t>PAITA</t>
  </si>
  <si>
    <t>SULLANA</t>
  </si>
  <si>
    <t>TALARA</t>
  </si>
  <si>
    <t>TACNA</t>
  </si>
  <si>
    <t>PUCALLPA</t>
  </si>
  <si>
    <t>TOTAL</t>
  </si>
  <si>
    <t>D</t>
  </si>
  <si>
    <t>LIMA METROPOLITANA</t>
  </si>
  <si>
    <t>MESES</t>
  </si>
  <si>
    <t>APROBACIÓN</t>
  </si>
  <si>
    <t>MODIFICACIÓN</t>
  </si>
  <si>
    <t>DIRECCIONES REGIONALES
ZONAS DE TRABAJO</t>
  </si>
  <si>
    <t>COMERCIO AL POR MAYOR Y AL POR MENOR, REP. VEHÍC. AUTOM.</t>
  </si>
  <si>
    <t>ADMINISTRACIÓN PÚBLICA Y DEFENSA</t>
  </si>
  <si>
    <t xml:space="preserve">ACTIVIDAD ECONÓMICA </t>
  </si>
  <si>
    <t>AÑOS</t>
  </si>
  <si>
    <t xml:space="preserve">APROBACIÓN </t>
  </si>
  <si>
    <t xml:space="preserve">MODIFICACIÓN </t>
  </si>
  <si>
    <t>OTROS</t>
  </si>
  <si>
    <t>ENE</t>
  </si>
  <si>
    <t>FEB</t>
  </si>
  <si>
    <t>MAR</t>
  </si>
  <si>
    <t>ABR</t>
  </si>
  <si>
    <t>MAY</t>
  </si>
  <si>
    <t>JUN</t>
  </si>
  <si>
    <t>JUL</t>
  </si>
  <si>
    <t>AGO</t>
  </si>
  <si>
    <t>SET</t>
  </si>
  <si>
    <t>OCT</t>
  </si>
  <si>
    <t>NOV</t>
  </si>
  <si>
    <t>DIC</t>
  </si>
  <si>
    <t>PERÚ</t>
  </si>
  <si>
    <t>JUNÍN</t>
  </si>
  <si>
    <t>LA LIBERTAD</t>
  </si>
  <si>
    <t>UCAYALI</t>
  </si>
  <si>
    <t>LAMBAYEQUE</t>
  </si>
  <si>
    <t>LORETO</t>
  </si>
  <si>
    <t>AGRICULTURA,GANADERÍA,CAZA Y SILVICULTURA</t>
  </si>
  <si>
    <t>PESCA</t>
  </si>
  <si>
    <t>INDUSTRIAS MANUFACTURERAS</t>
  </si>
  <si>
    <t>SUMINISTRO DE ELECTRICIDAD, GAS Y AGUA</t>
  </si>
  <si>
    <t>CONSTRUCCIÓN</t>
  </si>
  <si>
    <t>HOTELES Y RESTAURANTES</t>
  </si>
  <si>
    <t>TRANSPORTE, ALMACENAMIENTO Y COMUNICACIONES</t>
  </si>
  <si>
    <t xml:space="preserve"> ACTIVIDADES INMOBILIARIAS, EMPRESARIALES Y DE ALQUILER</t>
  </si>
  <si>
    <t>ENSEÑANZA</t>
  </si>
  <si>
    <t>SERVICIOS SOCIALES Y DE SALUD</t>
  </si>
  <si>
    <t>OTRAS ACTIV. SERV. COMUNITARIOS,SOCIALES Y PERSONALES</t>
  </si>
  <si>
    <t>INTERMEDIACIÓN FINANCIERA</t>
  </si>
  <si>
    <t>EXPLOTACIÓN DE MINAS Y CANTERAS</t>
  </si>
  <si>
    <t>HUÁNUCO</t>
  </si>
  <si>
    <t>AYACUCHO</t>
  </si>
  <si>
    <t>TIPO DE TRÁMITE</t>
  </si>
  <si>
    <t xml:space="preserve">LIMA </t>
  </si>
  <si>
    <t>T</t>
  </si>
  <si>
    <t>TIPO DE TRÁMITE, SEGÚN AÑOS</t>
  </si>
  <si>
    <t xml:space="preserve">LIMA METROPOLITANA </t>
  </si>
  <si>
    <t xml:space="preserve">REGLAMENTO INTERNO DE TRABAJO POR </t>
  </si>
  <si>
    <t>SAN PEDRO DE LLOC</t>
  </si>
  <si>
    <t>CAÑETE</t>
  </si>
  <si>
    <t>REGLAMENTO INTERNO DE TRABAJO POR TIPO DE TRÁMITE, SEGÚN MESES</t>
  </si>
  <si>
    <t>NIVEL NACIONAL</t>
  </si>
  <si>
    <t>APROBACIÓN DE REGLAMENTO INTERNO DE TRABAJO POR MESES, SEGÚN DIRECCIONES REGIONALES Y ZONAS DE TRABAJO</t>
  </si>
  <si>
    <t>MODIFICACIÓN  DE REGLAMENTO INTERNO DE TRABAJO POR MESES, SEGÚN DIRECCIONES REGIONALES Y ZONAS DE TRABAJO</t>
  </si>
  <si>
    <t>APROBACIÓN DE REGLAMENTO INTERNO DE TRABAJO POR MESES, SEGÚN ACTIVIDAD ECONÓMICA</t>
  </si>
  <si>
    <t>OTRAS ACTIV. SERV. COMUNITARIOS, SOCIALES Y PERSONALES</t>
  </si>
  <si>
    <t>AGRICULTURA, GANADERÍA, CAZA Y SILVICULTURA</t>
  </si>
  <si>
    <t>MODIFICACIÓN DE  REGLAMENTO INTERNO DE TRABAJO POR MESES, SEGÚN ACTIVIDAD ECONÓMICA</t>
  </si>
  <si>
    <t>APROBACIÓN DE REGLAMENTO INTERNO DE TRABAJO POR MESES,  SEGÚN ACTIVIDAD ECONÓMICA</t>
  </si>
  <si>
    <t>MODIFICACIÓN DE  REGLAMENTO INTERNO DE TRABAJO POR MESES,  SEGÚN ACTIVIDAD ECONÓMICA</t>
  </si>
  <si>
    <t>PISCO</t>
  </si>
  <si>
    <t>MADRE DE DLORETOIOS</t>
  </si>
  <si>
    <t>IQUITOS</t>
  </si>
  <si>
    <t>PASCO</t>
  </si>
  <si>
    <t>CERRO DE PASCO</t>
  </si>
  <si>
    <t>SEPTIEMBRE</t>
  </si>
  <si>
    <t xml:space="preserve">PUNO </t>
  </si>
  <si>
    <t>JULIACA</t>
  </si>
  <si>
    <t>SAN MARTÍN</t>
  </si>
  <si>
    <t>MOYOBAMBA</t>
  </si>
  <si>
    <t>TARAPOTO</t>
  </si>
  <si>
    <t>TUMBES</t>
  </si>
  <si>
    <t>ÁNCASH</t>
  </si>
  <si>
    <t>2006  -  19</t>
  </si>
  <si>
    <t>APURIMAC</t>
  </si>
  <si>
    <t>ABANCAY</t>
  </si>
  <si>
    <t>CAMANÁ</t>
  </si>
  <si>
    <t>JAÉN</t>
  </si>
  <si>
    <t>NAZCA</t>
  </si>
  <si>
    <t>SAN RAMÓN</t>
  </si>
  <si>
    <t>ILO</t>
  </si>
  <si>
    <t>JUNIN</t>
  </si>
  <si>
    <r>
      <t xml:space="preserve">FUENTE: MINISTERIO DE TRABAJO Y PROMOCIÓN DEL EMPLEO 
</t>
    </r>
    <r>
      <rPr>
        <sz val="11"/>
        <color theme="1"/>
        <rFont val="Arial"/>
        <family val="2"/>
      </rPr>
      <t>DIRECCIONES Y/O GERENCIAS REGIONALES / ZONAS DE TRABAJO Y PROMOCIÓN DEL EMPLEO</t>
    </r>
    <r>
      <rPr>
        <b/>
        <sz val="11"/>
        <color theme="1"/>
        <rFont val="Arial"/>
        <family val="2"/>
      </rPr>
      <t xml:space="preserve">
ELABORADO: OGETIC / OFICINA DE ESTADÍSTICA</t>
    </r>
  </si>
  <si>
    <r>
      <t xml:space="preserve">FUENTE: MINISTERIO DE TRABAJO Y PROMOCIÓN DEL EMPLEO 
</t>
    </r>
    <r>
      <rPr>
        <sz val="9"/>
        <color theme="1"/>
        <rFont val="Arial"/>
        <family val="2"/>
      </rPr>
      <t>DIRECCIONES Y/O GERENCIAS REGIONALES / ZONAS DE TRABAJO Y PROMOCIÓN DEL EMPLEO</t>
    </r>
    <r>
      <rPr>
        <b/>
        <sz val="9"/>
        <color theme="1"/>
        <rFont val="Arial"/>
        <family val="2"/>
      </rPr>
      <t xml:space="preserve">
ELABORADO: OGETIC / OFICINA DE ESTADÍSTICA</t>
    </r>
  </si>
  <si>
    <r>
      <t xml:space="preserve">FUENTE: MINISTERIO DE TRABAJO Y PROMOCIÓN DEL EMPLEO 
</t>
    </r>
    <r>
      <rPr>
        <sz val="8"/>
        <color theme="1"/>
        <rFont val="Arial"/>
        <family val="2"/>
      </rPr>
      <t xml:space="preserve">Dirección Regional de Trabajo y Promoción del Empleo de Lima Metropolitana
Dirección de Prevención y Solución de Conflictos / Sub Dirección de Registros Generales
</t>
    </r>
    <r>
      <rPr>
        <b/>
        <sz val="8"/>
        <color theme="1"/>
        <rFont val="Arial"/>
        <family val="2"/>
      </rPr>
      <t>Elaborado: OGETIC / OFICINA DE ESTADÍSTICA</t>
    </r>
  </si>
  <si>
    <r>
      <t xml:space="preserve">FUENTE: MINISTERIO DE TRABAJO Y PROMOCIÓN DEL EMPLEO 
</t>
    </r>
    <r>
      <rPr>
        <sz val="10"/>
        <color theme="1"/>
        <rFont val="Arial"/>
        <family val="2"/>
      </rPr>
      <t>DIRECCIONES Y/O GERENCIAS REGIONALES / ZONAS DE TRABAJO Y PROMOCIÓN DEL EMPLEO</t>
    </r>
    <r>
      <rPr>
        <b/>
        <sz val="10"/>
        <color theme="1"/>
        <rFont val="Arial"/>
        <family val="2"/>
      </rPr>
      <t xml:space="preserve">
ELABORADO: OGETIC / OFICINA DE ESTADÍSTICA</t>
    </r>
  </si>
  <si>
    <r>
      <t xml:space="preserve">FUENTE: MINISTERIO DE TRABAJO Y PROMOCIÓN DEL EMPLEO 
</t>
    </r>
    <r>
      <rPr>
        <sz val="14"/>
        <color theme="1"/>
        <rFont val="Arial"/>
        <family val="2"/>
      </rPr>
      <t>Dirección Regional de Trabajo y Promoción del Empleo de Lima Metropolitana
Dirección de Prevención y Solución de Conflictos / Sub Dirección de Registros Generales</t>
    </r>
    <r>
      <rPr>
        <b/>
        <sz val="14"/>
        <color theme="1"/>
        <rFont val="Arial"/>
        <family val="2"/>
      </rPr>
      <t xml:space="preserve">
Elaborado: OGETIC / OFICINA DE ESTADÍSTICA</t>
    </r>
  </si>
  <si>
    <r>
      <t xml:space="preserve">FUENTE: MINISTERIO DE TRABAJO Y PROMOCIÓN DEL EMPLEO 
</t>
    </r>
    <r>
      <rPr>
        <sz val="12"/>
        <color theme="1"/>
        <rFont val="Arial"/>
        <family val="2"/>
      </rPr>
      <t>Dirección Regional de Trabajo y Promoción del Empleo de Lima Metropolitana
Dirección de Prevención y Solución de Conflictos / Sub Dirección de Registros Generales</t>
    </r>
    <r>
      <rPr>
        <b/>
        <sz val="12"/>
        <color theme="1"/>
        <rFont val="Arial"/>
        <family val="2"/>
      </rPr>
      <t xml:space="preserve">
Elaborado: OGETIC / OFICINA DE ESTADÍSTICA</t>
    </r>
  </si>
  <si>
    <r>
      <t xml:space="preserve">FUENTE: MINISTERIO DE TRABAJO Y PROMOCIÓN DEL EMPLEO 
</t>
    </r>
    <r>
      <rPr>
        <sz val="14"/>
        <color theme="1"/>
        <rFont val="Arial"/>
        <family val="2"/>
      </rPr>
      <t>DIRECCIONES Y/O GERENCIAS REGIONALES / ZONAS DE TRABAJO Y PROMOCIÓN DEL EMPLEO</t>
    </r>
    <r>
      <rPr>
        <b/>
        <sz val="14"/>
        <color theme="1"/>
        <rFont val="Arial"/>
        <family val="2"/>
      </rPr>
      <t xml:space="preserve">
ELABORADO: OGETIC / OFICINA DE ESTADÍSTICA</t>
    </r>
  </si>
  <si>
    <t>ACTIVIDADES INMOBILIARIAS, EMPRESARIALES Y DE ALQUILER</t>
  </si>
  <si>
    <r>
      <t xml:space="preserve">FUENTE: MINISTERIO DE TRABAJO Y PROMOCIÓN DEL EMPLEO 
</t>
    </r>
    <r>
      <rPr>
        <sz val="12"/>
        <color theme="1"/>
        <rFont val="Arial"/>
        <family val="2"/>
      </rPr>
      <t>DIRECCIONES Y/O GERENCIAS REGIONALES / ZONAS DE TRABAJO Y PROMOCIÓN DEL EMPLEO</t>
    </r>
    <r>
      <rPr>
        <b/>
        <sz val="12"/>
        <color theme="1"/>
        <rFont val="Arial"/>
        <family val="2"/>
      </rPr>
      <t xml:space="preserve">
ELABORADO: OGETIC / OFICINA DE ESTADÍSTICA</t>
    </r>
  </si>
  <si>
    <r>
      <t xml:space="preserve">FUENTE: MINISTERIO DE TRABAJO Y PROMOCIÓN DEL EMPLEO 
</t>
    </r>
    <r>
      <rPr>
        <sz val="8"/>
        <color theme="1"/>
        <rFont val="Arial"/>
        <family val="2"/>
      </rPr>
      <t>DIRECCIONES Y/O GERENCIAS REGIONALES / ZONAS DE TRABAJO Y PROMOCIÓN DEL EMPLEO</t>
    </r>
    <r>
      <rPr>
        <b/>
        <sz val="8"/>
        <color theme="1"/>
        <rFont val="Arial"/>
        <family val="2"/>
      </rPr>
      <t xml:space="preserve">
ELABORADO: OGETIC / OFICINA DE ESTADÍSTICA</t>
    </r>
  </si>
  <si>
    <t xml:space="preserve">OTROS </t>
  </si>
  <si>
    <t>CUADRO Nº 196</t>
  </si>
  <si>
    <t>CUADRO Nº 197</t>
  </si>
  <si>
    <t>CUADRO Nº 198</t>
  </si>
  <si>
    <t>CUADRO Nº 199</t>
  </si>
  <si>
    <t>CUADRO Nº 200</t>
  </si>
  <si>
    <t>CUADRO Nº 201</t>
  </si>
  <si>
    <t>CUADRO Nº 202</t>
  </si>
  <si>
    <t>CUADRO Nº 203</t>
  </si>
  <si>
    <t>CUADRO  Nº 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</si>
</sst>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1" formatCode="_ * #,##0_ ;_ * \-#,##0_ ;_ * &quot;-&quot;_ ;_ @_ "/>
    <numFmt numFmtId="43" formatCode="_ * #,##0.00_ ;_ * \-#,##0.00_ ;_ * &quot;-&quot;??_ ;_ @_ "/>
    <numFmt numFmtId="164" formatCode="_-* #,##0_-;\-* #,##0_-;_-* &quot;-&quot;_-;_-@_-"/>
    <numFmt numFmtId="165" formatCode="_(* #,##0_);_(* \(#,##0\);_(* &quot;-&quot;_);_(@_)"/>
    <numFmt numFmtId="166" formatCode="_(* #,##0_);_(* \(#,##0\);_(* &quot;-&quot;??_);_(@_)"/>
    <numFmt numFmtId="167" formatCode="###0"/>
    <numFmt numFmtId="168" formatCode="_ * #,##0________\ ;_ * \-#,##0_ ;_ * &quot;-&quot;????_ ;_ @_ "/>
    <numFmt numFmtId="169" formatCode="#,##0_ ;\-#,##0\ "/>
  </numFmts>
  <fonts count="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4"/>
      <name val="Arial"/>
      <family val="2"/>
    </font>
    <font>
      <b/>
      <sz val="16"/>
      <color theme="1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1"/>
      <color theme="0"/>
      <name val="Arial"/>
      <family val="2"/>
    </font>
    <font>
      <b/>
      <sz val="11"/>
      <color theme="0"/>
      <name val="Arial"/>
      <family val="2"/>
    </font>
    <font>
      <b/>
      <sz val="9"/>
      <color theme="1"/>
      <name val="Arial"/>
      <family val="2"/>
    </font>
    <font>
      <sz val="9"/>
      <color indexed="8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color theme="0"/>
      <name val="Arial"/>
      <family val="2"/>
    </font>
    <font>
      <sz val="10"/>
      <name val="Arial"/>
      <family val="2"/>
    </font>
    <font>
      <sz val="11"/>
      <color indexed="8"/>
      <name val="Arial"/>
      <family val="2"/>
    </font>
    <font>
      <b/>
      <sz val="14"/>
      <color theme="1"/>
      <name val="Arial"/>
      <family val="2"/>
    </font>
    <font>
      <sz val="16"/>
      <color theme="1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1"/>
      <color indexed="8"/>
      <name val="Arial"/>
      <family val="2"/>
    </font>
    <font>
      <b/>
      <sz val="16"/>
      <name val="Arial"/>
      <family val="2"/>
    </font>
    <font>
      <sz val="12"/>
      <color theme="1"/>
      <name val="Arial"/>
      <family val="2"/>
    </font>
    <font>
      <b/>
      <sz val="8"/>
      <color theme="1"/>
      <name val="Arial"/>
      <family val="2"/>
    </font>
    <font>
      <b/>
      <sz val="10"/>
      <color indexed="8"/>
      <name val="Arial"/>
      <family val="2"/>
    </font>
    <font>
      <sz val="11"/>
      <color rgb="FFFF0000"/>
      <name val="Arial"/>
      <family val="2"/>
    </font>
    <font>
      <b/>
      <sz val="11"/>
      <color rgb="FFFF0000"/>
      <name val="Arial"/>
      <family val="2"/>
    </font>
    <font>
      <b/>
      <sz val="9"/>
      <color indexed="8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sz val="16"/>
      <name val="Arial"/>
      <family val="2"/>
    </font>
    <font>
      <sz val="12"/>
      <color theme="0"/>
      <name val="Arial"/>
      <family val="2"/>
    </font>
    <font>
      <sz val="12"/>
      <color indexed="8"/>
      <name val="Arial"/>
      <family val="2"/>
    </font>
    <font>
      <b/>
      <sz val="12"/>
      <color rgb="FFFF0000"/>
      <name val="Arial"/>
      <family val="2"/>
    </font>
    <font>
      <sz val="12"/>
      <color rgb="FFFF000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"/>
      <color theme="1"/>
      <name val="Arial"/>
      <family val="2"/>
    </font>
    <font>
      <sz val="9"/>
      <color theme="1"/>
      <name val="Arial"/>
      <family val="2"/>
    </font>
    <font>
      <b/>
      <sz val="12"/>
      <color theme="0"/>
      <name val="Arial"/>
      <family val="2"/>
    </font>
    <font>
      <b/>
      <sz val="10"/>
      <color theme="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D9FFEA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 tint="-0.14996795556505021"/>
      </left>
      <right/>
      <top style="medium">
        <color theme="0" tint="-0.14996795556505021"/>
      </top>
      <bottom/>
      <diagonal/>
    </border>
    <border>
      <left/>
      <right/>
      <top style="medium">
        <color theme="0" tint="-0.14996795556505021"/>
      </top>
      <bottom/>
      <diagonal/>
    </border>
    <border>
      <left/>
      <right style="medium">
        <color theme="0" tint="-0.14996795556505021"/>
      </right>
      <top style="medium">
        <color theme="0" tint="-0.14996795556505021"/>
      </top>
      <bottom/>
      <diagonal/>
    </border>
    <border>
      <left style="medium">
        <color theme="0" tint="-0.14996795556505021"/>
      </left>
      <right/>
      <top/>
      <bottom/>
      <diagonal/>
    </border>
    <border>
      <left/>
      <right style="medium">
        <color theme="0" tint="-0.14996795556505021"/>
      </right>
      <top/>
      <bottom/>
      <diagonal/>
    </border>
    <border>
      <left style="medium">
        <color theme="0" tint="-0.14996795556505021"/>
      </left>
      <right/>
      <top/>
      <bottom style="medium">
        <color theme="0" tint="-0.14996795556505021"/>
      </bottom>
      <diagonal/>
    </border>
    <border>
      <left/>
      <right/>
      <top/>
      <bottom style="medium">
        <color theme="0" tint="-0.14996795556505021"/>
      </bottom>
      <diagonal/>
    </border>
    <border>
      <left/>
      <right style="medium">
        <color theme="0" tint="-0.14996795556505021"/>
      </right>
      <top/>
      <bottom style="medium">
        <color theme="0" tint="-0.14996795556505021"/>
      </bottom>
      <diagonal/>
    </border>
    <border>
      <left style="medium">
        <color theme="0"/>
      </left>
      <right/>
      <top style="medium">
        <color theme="0"/>
      </top>
      <bottom style="medium">
        <color theme="0" tint="-0.14996795556505021"/>
      </bottom>
      <diagonal/>
    </border>
    <border>
      <left/>
      <right style="medium">
        <color theme="0"/>
      </right>
      <top style="medium">
        <color theme="0"/>
      </top>
      <bottom style="medium">
        <color theme="0" tint="-0.14996795556505021"/>
      </bottom>
      <diagonal/>
    </border>
    <border>
      <left style="medium">
        <color theme="0"/>
      </left>
      <right/>
      <top style="medium">
        <color theme="0" tint="-0.14996795556505021"/>
      </top>
      <bottom/>
      <diagonal/>
    </border>
    <border>
      <left style="medium">
        <color theme="0"/>
      </left>
      <right style="medium">
        <color theme="0"/>
      </right>
      <top style="medium">
        <color theme="0" tint="-0.14996795556505021"/>
      </top>
      <bottom/>
      <diagonal/>
    </border>
    <border>
      <left style="medium">
        <color theme="0" tint="-0.14993743705557422"/>
      </left>
      <right style="medium">
        <color theme="0" tint="-0.14996795556505021"/>
      </right>
      <top style="medium">
        <color theme="0" tint="-0.14996795556505021"/>
      </top>
      <bottom/>
      <diagonal/>
    </border>
    <border>
      <left style="medium">
        <color theme="0" tint="-0.14993743705557422"/>
      </left>
      <right style="medium">
        <color theme="0" tint="-0.14996795556505021"/>
      </right>
      <top/>
      <bottom/>
      <diagonal/>
    </border>
    <border>
      <left style="medium">
        <color theme="0" tint="-0.14993743705557422"/>
      </left>
      <right style="medium">
        <color theme="0" tint="-0.14996795556505021"/>
      </right>
      <top/>
      <bottom style="medium">
        <color theme="0" tint="-0.14996795556505021"/>
      </bottom>
      <diagonal/>
    </border>
    <border>
      <left/>
      <right style="medium">
        <color theme="0" tint="-0.14993743705557422"/>
      </right>
      <top style="medium">
        <color theme="0" tint="-0.14996795556505021"/>
      </top>
      <bottom/>
      <diagonal/>
    </border>
    <border>
      <left style="medium">
        <color theme="0" tint="-0.14993743705557422"/>
      </left>
      <right/>
      <top style="medium">
        <color theme="0" tint="-0.14996795556505021"/>
      </top>
      <bottom/>
      <diagonal/>
    </border>
    <border>
      <left/>
      <right style="medium">
        <color theme="0" tint="-0.14993743705557422"/>
      </right>
      <top/>
      <bottom/>
      <diagonal/>
    </border>
    <border>
      <left style="medium">
        <color theme="0" tint="-0.14993743705557422"/>
      </left>
      <right/>
      <top/>
      <bottom/>
      <diagonal/>
    </border>
    <border>
      <left/>
      <right style="medium">
        <color theme="0" tint="-0.14993743705557422"/>
      </right>
      <top/>
      <bottom style="medium">
        <color theme="0" tint="-0.14996795556505021"/>
      </bottom>
      <diagonal/>
    </border>
    <border>
      <left style="medium">
        <color theme="0" tint="-0.14993743705557422"/>
      </left>
      <right/>
      <top/>
      <bottom style="medium">
        <color theme="0" tint="-0.14996795556505021"/>
      </bottom>
      <diagonal/>
    </border>
    <border>
      <left style="medium">
        <color theme="0"/>
      </left>
      <right/>
      <top/>
      <bottom/>
      <diagonal/>
    </border>
    <border>
      <left/>
      <right style="medium">
        <color theme="0"/>
      </right>
      <top/>
      <bottom/>
      <diagonal/>
    </border>
    <border>
      <left style="medium">
        <color theme="0" tint="-0.14993743705557422"/>
      </left>
      <right/>
      <top style="medium">
        <color theme="0" tint="-0.14993743705557422"/>
      </top>
      <bottom/>
      <diagonal/>
    </border>
    <border>
      <left/>
      <right style="medium">
        <color theme="0" tint="-0.14993743705557422"/>
      </right>
      <top style="medium">
        <color theme="0" tint="-0.14993743705557422"/>
      </top>
      <bottom/>
      <diagonal/>
    </border>
    <border>
      <left style="medium">
        <color theme="0" tint="-0.14993743705557422"/>
      </left>
      <right/>
      <top/>
      <bottom style="medium">
        <color theme="0" tint="-0.14993743705557422"/>
      </bottom>
      <diagonal/>
    </border>
    <border>
      <left/>
      <right style="medium">
        <color theme="0" tint="-0.14993743705557422"/>
      </right>
      <top/>
      <bottom style="medium">
        <color theme="0" tint="-0.14993743705557422"/>
      </bottom>
      <diagonal/>
    </border>
    <border>
      <left/>
      <right style="medium">
        <color theme="0"/>
      </right>
      <top style="medium">
        <color theme="0" tint="-0.14996795556505021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medium">
        <color theme="0" tint="-0.14996795556505021"/>
      </left>
      <right style="medium">
        <color theme="0" tint="-0.14996795556505021"/>
      </right>
      <top style="medium">
        <color theme="0" tint="-0.14996795556505021"/>
      </top>
      <bottom/>
      <diagonal/>
    </border>
    <border>
      <left style="medium">
        <color theme="0" tint="-0.14996795556505021"/>
      </left>
      <right style="medium">
        <color theme="0" tint="-0.14996795556505021"/>
      </right>
      <top/>
      <bottom/>
      <diagonal/>
    </border>
    <border>
      <left style="medium">
        <color theme="0" tint="-0.14996795556505021"/>
      </left>
      <right style="medium">
        <color theme="0" tint="-0.14996795556505021"/>
      </right>
      <top/>
      <bottom style="medium">
        <color theme="0" tint="-0.14996795556505021"/>
      </bottom>
      <diagonal/>
    </border>
  </borders>
  <cellStyleXfs count="1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1" fillId="0" borderId="0" applyFont="0" applyFill="0" applyBorder="0" applyAlignment="0" applyProtection="0"/>
  </cellStyleXfs>
  <cellXfs count="361">
    <xf numFmtId="0" fontId="0" fillId="0" borderId="0" xfId="0"/>
    <xf numFmtId="0" fontId="4" fillId="0" borderId="0" xfId="0" applyFont="1"/>
    <xf numFmtId="0" fontId="3" fillId="0" borderId="0" xfId="0" applyFont="1"/>
    <xf numFmtId="0" fontId="10" fillId="0" borderId="0" xfId="0" applyFont="1" applyAlignment="1">
      <alignment horizontal="left" vertical="center" indent="2"/>
    </xf>
    <xf numFmtId="0" fontId="18" fillId="0" borderId="0" xfId="0" applyFont="1"/>
    <xf numFmtId="0" fontId="7" fillId="0" borderId="0" xfId="0" applyFont="1"/>
    <xf numFmtId="0" fontId="8" fillId="0" borderId="0" xfId="0" applyFont="1" applyAlignment="1">
      <alignment vertical="center"/>
    </xf>
    <xf numFmtId="0" fontId="13" fillId="0" borderId="0" xfId="0" applyFont="1"/>
    <xf numFmtId="168" fontId="14" fillId="0" borderId="0" xfId="1" applyNumberFormat="1" applyFont="1" applyAlignment="1">
      <alignment horizontal="right" vertical="center"/>
    </xf>
    <xf numFmtId="168" fontId="23" fillId="0" borderId="1" xfId="1" applyNumberFormat="1" applyFont="1" applyBorder="1" applyAlignment="1">
      <alignment horizontal="right" vertical="center"/>
    </xf>
    <xf numFmtId="0" fontId="14" fillId="0" borderId="0" xfId="7" applyFont="1" applyAlignment="1">
      <alignment wrapText="1"/>
    </xf>
    <xf numFmtId="0" fontId="8" fillId="0" borderId="0" xfId="7" applyFont="1"/>
    <xf numFmtId="167" fontId="13" fillId="0" borderId="0" xfId="0" applyNumberFormat="1" applyFont="1"/>
    <xf numFmtId="0" fontId="14" fillId="0" borderId="0" xfId="0" applyFont="1" applyAlignment="1">
      <alignment horizontal="left" vertical="center" wrapText="1" indent="1"/>
    </xf>
    <xf numFmtId="0" fontId="8" fillId="0" borderId="0" xfId="0" applyFont="1" applyAlignment="1">
      <alignment horizontal="left" vertical="center" indent="1"/>
    </xf>
    <xf numFmtId="0" fontId="13" fillId="0" borderId="0" xfId="0" applyFont="1" applyAlignment="1">
      <alignment horizontal="left" indent="1"/>
    </xf>
    <xf numFmtId="0" fontId="22" fillId="0" borderId="0" xfId="0" applyFont="1"/>
    <xf numFmtId="0" fontId="14" fillId="0" borderId="0" xfId="8" applyFont="1" applyAlignment="1">
      <alignment horizontal="left" vertical="top" wrapText="1"/>
    </xf>
    <xf numFmtId="167" fontId="14" fillId="0" borderId="0" xfId="8" applyNumberFormat="1" applyFont="1" applyAlignment="1">
      <alignment horizontal="right" vertical="top"/>
    </xf>
    <xf numFmtId="0" fontId="13" fillId="0" borderId="0" xfId="0" applyFont="1" applyAlignment="1">
      <alignment horizontal="left" vertical="center"/>
    </xf>
    <xf numFmtId="0" fontId="22" fillId="0" borderId="0" xfId="0" applyFont="1" applyAlignment="1">
      <alignment horizontal="right" indent="2"/>
    </xf>
    <xf numFmtId="0" fontId="22" fillId="0" borderId="0" xfId="0" applyFont="1" applyAlignment="1">
      <alignment horizontal="left"/>
    </xf>
    <xf numFmtId="0" fontId="8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/>
    </xf>
    <xf numFmtId="0" fontId="25" fillId="0" borderId="0" xfId="0" applyFont="1"/>
    <xf numFmtId="0" fontId="26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9" fillId="0" borderId="0" xfId="0" applyFont="1" applyAlignment="1">
      <alignment horizontal="left" indent="2"/>
    </xf>
    <xf numFmtId="0" fontId="9" fillId="0" borderId="0" xfId="0" applyFont="1"/>
    <xf numFmtId="0" fontId="20" fillId="0" borderId="0" xfId="0" applyFont="1"/>
    <xf numFmtId="0" fontId="7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20" fillId="0" borderId="0" xfId="0" applyFont="1" applyAlignment="1">
      <alignment vertical="center"/>
    </xf>
    <xf numFmtId="0" fontId="7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41" fontId="20" fillId="0" borderId="0" xfId="0" applyNumberFormat="1" applyFont="1"/>
    <xf numFmtId="0" fontId="7" fillId="0" borderId="0" xfId="0" applyFont="1" applyAlignment="1">
      <alignment horizontal="left" indent="1"/>
    </xf>
    <xf numFmtId="0" fontId="7" fillId="0" borderId="0" xfId="0" applyFont="1" applyAlignment="1">
      <alignment vertical="center"/>
    </xf>
    <xf numFmtId="168" fontId="27" fillId="0" borderId="0" xfId="1" applyNumberFormat="1" applyFont="1" applyAlignment="1">
      <alignment horizontal="right" vertical="center"/>
    </xf>
    <xf numFmtId="168" fontId="27" fillId="0" borderId="1" xfId="1" applyNumberFormat="1" applyFont="1" applyBorder="1" applyAlignment="1">
      <alignment horizontal="right" vertical="center"/>
    </xf>
    <xf numFmtId="41" fontId="7" fillId="0" borderId="0" xfId="0" applyNumberFormat="1" applyFont="1"/>
    <xf numFmtId="41" fontId="7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165" fontId="4" fillId="0" borderId="0" xfId="0" applyNumberFormat="1" applyFont="1"/>
    <xf numFmtId="0" fontId="3" fillId="0" borderId="0" xfId="0" applyFont="1" applyAlignment="1">
      <alignment horizontal="left" indent="1"/>
    </xf>
    <xf numFmtId="0" fontId="3" fillId="0" borderId="0" xfId="0" applyFont="1" applyAlignment="1">
      <alignment horizontal="right" indent="2"/>
    </xf>
    <xf numFmtId="0" fontId="12" fillId="0" borderId="0" xfId="4" applyFont="1" applyAlignment="1">
      <alignment horizontal="left" vertical="top" wrapText="1"/>
    </xf>
    <xf numFmtId="167" fontId="12" fillId="0" borderId="0" xfId="4" applyNumberFormat="1" applyFont="1" applyAlignment="1">
      <alignment horizontal="right" vertical="top"/>
    </xf>
    <xf numFmtId="167" fontId="3" fillId="0" borderId="0" xfId="0" applyNumberFormat="1" applyFont="1"/>
    <xf numFmtId="0" fontId="8" fillId="2" borderId="3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168" fontId="21" fillId="0" borderId="0" xfId="0" applyNumberFormat="1" applyFont="1" applyAlignment="1">
      <alignment horizontal="left" vertical="center"/>
    </xf>
    <xf numFmtId="0" fontId="29" fillId="0" borderId="0" xfId="0" applyFont="1" applyAlignment="1">
      <alignment horizontal="right" vertical="center" wrapText="1" indent="6"/>
    </xf>
    <xf numFmtId="0" fontId="29" fillId="0" borderId="0" xfId="0" applyFont="1" applyAlignment="1">
      <alignment vertical="center" wrapText="1"/>
    </xf>
    <xf numFmtId="0" fontId="28" fillId="0" borderId="0" xfId="0" applyFont="1"/>
    <xf numFmtId="0" fontId="28" fillId="0" borderId="0" xfId="2" applyFont="1"/>
    <xf numFmtId="0" fontId="28" fillId="0" borderId="0" xfId="2" applyFont="1" applyAlignment="1">
      <alignment horizontal="center" wrapText="1"/>
    </xf>
    <xf numFmtId="0" fontId="28" fillId="0" borderId="0" xfId="2" applyFont="1" applyAlignment="1">
      <alignment vertical="top" wrapText="1"/>
    </xf>
    <xf numFmtId="0" fontId="28" fillId="0" borderId="0" xfId="2" applyFont="1" applyAlignment="1">
      <alignment horizontal="left" vertical="top" wrapText="1"/>
    </xf>
    <xf numFmtId="167" fontId="28" fillId="0" borderId="0" xfId="2" applyNumberFormat="1" applyFont="1" applyAlignment="1">
      <alignment horizontal="right" vertical="top"/>
    </xf>
    <xf numFmtId="0" fontId="20" fillId="0" borderId="0" xfId="3" applyFont="1"/>
    <xf numFmtId="0" fontId="17" fillId="0" borderId="0" xfId="3" applyFont="1" applyAlignment="1">
      <alignment horizontal="center" wrapText="1"/>
    </xf>
    <xf numFmtId="0" fontId="17" fillId="0" borderId="0" xfId="3" applyFont="1" applyAlignment="1">
      <alignment horizontal="left" vertical="top" wrapText="1"/>
    </xf>
    <xf numFmtId="167" fontId="17" fillId="0" borderId="0" xfId="3" applyNumberFormat="1" applyFont="1" applyAlignment="1">
      <alignment horizontal="right" vertical="top"/>
    </xf>
    <xf numFmtId="0" fontId="17" fillId="0" borderId="0" xfId="6" applyFont="1" applyAlignment="1">
      <alignment wrapText="1"/>
    </xf>
    <xf numFmtId="0" fontId="3" fillId="0" borderId="0" xfId="0" applyFont="1" applyAlignment="1">
      <alignment horizontal="left" vertical="center" indent="1"/>
    </xf>
    <xf numFmtId="0" fontId="12" fillId="0" borderId="0" xfId="9" applyFont="1" applyAlignment="1">
      <alignment horizontal="center" wrapText="1"/>
    </xf>
    <xf numFmtId="0" fontId="12" fillId="0" borderId="0" xfId="9" applyFont="1" applyAlignment="1">
      <alignment horizontal="left" vertical="top" wrapText="1"/>
    </xf>
    <xf numFmtId="167" fontId="12" fillId="0" borderId="0" xfId="9" applyNumberFormat="1" applyFont="1" applyAlignment="1">
      <alignment horizontal="right" vertical="top"/>
    </xf>
    <xf numFmtId="167" fontId="17" fillId="0" borderId="0" xfId="6" applyNumberFormat="1" applyFont="1" applyAlignment="1">
      <alignment wrapText="1"/>
    </xf>
    <xf numFmtId="0" fontId="8" fillId="0" borderId="0" xfId="13"/>
    <xf numFmtId="0" fontId="12" fillId="0" borderId="0" xfId="13" applyFont="1" applyAlignment="1">
      <alignment horizontal="center" wrapText="1"/>
    </xf>
    <xf numFmtId="0" fontId="12" fillId="0" borderId="0" xfId="13" applyFont="1" applyAlignment="1">
      <alignment horizontal="left" vertical="top" wrapText="1"/>
    </xf>
    <xf numFmtId="167" fontId="12" fillId="0" borderId="0" xfId="13" applyNumberFormat="1" applyFont="1" applyAlignment="1">
      <alignment horizontal="right" vertical="top"/>
    </xf>
    <xf numFmtId="0" fontId="30" fillId="0" borderId="0" xfId="13" applyFont="1" applyAlignment="1">
      <alignment horizontal="left" vertical="top" wrapText="1"/>
    </xf>
    <xf numFmtId="0" fontId="3" fillId="0" borderId="0" xfId="0" applyFont="1" applyAlignment="1">
      <alignment horizontal="center"/>
    </xf>
    <xf numFmtId="168" fontId="3" fillId="0" borderId="0" xfId="0" applyNumberFormat="1" applyFont="1" applyAlignment="1">
      <alignment horizontal="right" vertical="top"/>
    </xf>
    <xf numFmtId="168" fontId="17" fillId="0" borderId="1" xfId="1" applyNumberFormat="1" applyFont="1" applyBorder="1" applyAlignment="1">
      <alignment horizontal="right" vertical="center"/>
    </xf>
    <xf numFmtId="0" fontId="8" fillId="2" borderId="2" xfId="5" applyFont="1" applyFill="1" applyBorder="1" applyAlignment="1">
      <alignment horizontal="left" vertical="top" wrapText="1"/>
    </xf>
    <xf numFmtId="0" fontId="14" fillId="0" borderId="0" xfId="0" applyFont="1" applyAlignment="1">
      <alignment vertical="center" wrapText="1"/>
    </xf>
    <xf numFmtId="0" fontId="8" fillId="3" borderId="3" xfId="0" applyFont="1" applyFill="1" applyBorder="1" applyAlignment="1">
      <alignment horizontal="left" vertical="center"/>
    </xf>
    <xf numFmtId="0" fontId="13" fillId="0" borderId="0" xfId="0" applyFont="1" applyAlignment="1">
      <alignment horizontal="left" vertical="center" wrapText="1"/>
    </xf>
    <xf numFmtId="0" fontId="8" fillId="3" borderId="3" xfId="0" applyFont="1" applyFill="1" applyBorder="1" applyAlignment="1">
      <alignment horizontal="left" vertical="center" indent="1"/>
    </xf>
    <xf numFmtId="0" fontId="3" fillId="0" borderId="0" xfId="0" applyFont="1" applyAlignment="1">
      <alignment horizontal="left"/>
    </xf>
    <xf numFmtId="168" fontId="23" fillId="0" borderId="1" xfId="1" applyNumberFormat="1" applyFont="1" applyBorder="1" applyAlignment="1">
      <alignment horizontal="left" vertical="center"/>
    </xf>
    <xf numFmtId="0" fontId="12" fillId="0" borderId="0" xfId="11" applyFont="1" applyAlignment="1">
      <alignment horizontal="center" wrapText="1"/>
    </xf>
    <xf numFmtId="0" fontId="12" fillId="0" borderId="0" xfId="11" applyFont="1" applyAlignment="1">
      <alignment horizontal="left" vertical="top" wrapText="1"/>
    </xf>
    <xf numFmtId="167" fontId="12" fillId="0" borderId="0" xfId="11" applyNumberFormat="1" applyFont="1" applyAlignment="1">
      <alignment horizontal="right" vertical="top"/>
    </xf>
    <xf numFmtId="0" fontId="12" fillId="0" borderId="0" xfId="10" applyFont="1" applyAlignment="1">
      <alignment wrapText="1"/>
    </xf>
    <xf numFmtId="0" fontId="8" fillId="0" borderId="0" xfId="10"/>
    <xf numFmtId="0" fontId="12" fillId="0" borderId="0" xfId="10" applyFont="1" applyAlignment="1">
      <alignment horizontal="center" wrapText="1"/>
    </xf>
    <xf numFmtId="0" fontId="12" fillId="0" borderId="0" xfId="10" applyFont="1" applyAlignment="1">
      <alignment vertical="top" wrapText="1"/>
    </xf>
    <xf numFmtId="0" fontId="30" fillId="0" borderId="0" xfId="10" applyFont="1" applyAlignment="1">
      <alignment horizontal="left" vertical="top" wrapText="1"/>
    </xf>
    <xf numFmtId="167" fontId="12" fillId="0" borderId="0" xfId="10" applyNumberFormat="1" applyFont="1" applyAlignment="1">
      <alignment horizontal="right" vertical="top"/>
    </xf>
    <xf numFmtId="0" fontId="12" fillId="0" borderId="0" xfId="10" applyFont="1" applyAlignment="1">
      <alignment horizontal="left" vertical="top" wrapText="1"/>
    </xf>
    <xf numFmtId="0" fontId="12" fillId="0" borderId="0" xfId="13" applyFont="1" applyAlignment="1">
      <alignment vertical="top" wrapText="1"/>
    </xf>
    <xf numFmtId="0" fontId="8" fillId="0" borderId="0" xfId="12"/>
    <xf numFmtId="167" fontId="12" fillId="0" borderId="0" xfId="12" applyNumberFormat="1" applyFont="1" applyAlignment="1">
      <alignment horizontal="right" vertical="top"/>
    </xf>
    <xf numFmtId="168" fontId="8" fillId="0" borderId="0" xfId="12" applyNumberFormat="1"/>
    <xf numFmtId="0" fontId="8" fillId="2" borderId="0" xfId="0" applyFont="1" applyFill="1" applyAlignment="1">
      <alignment horizontal="left" vertical="center"/>
    </xf>
    <xf numFmtId="0" fontId="8" fillId="2" borderId="0" xfId="0" applyFont="1" applyFill="1" applyAlignment="1">
      <alignment vertical="center"/>
    </xf>
    <xf numFmtId="0" fontId="8" fillId="0" borderId="0" xfId="14"/>
    <xf numFmtId="0" fontId="12" fillId="0" borderId="0" xfId="14" applyFont="1" applyAlignment="1">
      <alignment horizontal="center" wrapText="1"/>
    </xf>
    <xf numFmtId="0" fontId="12" fillId="0" borderId="0" xfId="14" applyFont="1" applyAlignment="1">
      <alignment horizontal="left" vertical="top" wrapText="1"/>
    </xf>
    <xf numFmtId="167" fontId="12" fillId="0" borderId="0" xfId="14" applyNumberFormat="1" applyFont="1" applyAlignment="1">
      <alignment horizontal="right" vertical="top"/>
    </xf>
    <xf numFmtId="167" fontId="8" fillId="0" borderId="0" xfId="14" applyNumberFormat="1"/>
    <xf numFmtId="0" fontId="14" fillId="2" borderId="0" xfId="0" applyFont="1" applyFill="1" applyAlignment="1">
      <alignment horizontal="left" vertical="center" wrapText="1"/>
    </xf>
    <xf numFmtId="0" fontId="15" fillId="2" borderId="0" xfId="5" applyFont="1" applyFill="1" applyAlignment="1">
      <alignment horizontal="right" vertical="top" wrapText="1"/>
    </xf>
    <xf numFmtId="0" fontId="12" fillId="0" borderId="0" xfId="12" applyFont="1" applyAlignment="1">
      <alignment horizontal="left" wrapText="1"/>
    </xf>
    <xf numFmtId="0" fontId="12" fillId="0" borderId="0" xfId="12" applyFont="1" applyAlignment="1">
      <alignment horizontal="center" wrapText="1"/>
    </xf>
    <xf numFmtId="0" fontId="12" fillId="0" borderId="0" xfId="12" applyFont="1" applyAlignment="1">
      <alignment horizontal="left" vertical="top" wrapText="1"/>
    </xf>
    <xf numFmtId="0" fontId="14" fillId="0" borderId="0" xfId="7" applyFont="1" applyAlignment="1">
      <alignment horizontal="left" wrapText="1"/>
    </xf>
    <xf numFmtId="167" fontId="12" fillId="0" borderId="0" xfId="12" applyNumberFormat="1" applyFont="1" applyAlignment="1">
      <alignment horizontal="left" vertical="top"/>
    </xf>
    <xf numFmtId="0" fontId="14" fillId="0" borderId="0" xfId="7" applyFont="1" applyAlignment="1">
      <alignment horizontal="center" wrapText="1"/>
    </xf>
    <xf numFmtId="167" fontId="12" fillId="0" borderId="0" xfId="12" applyNumberFormat="1" applyFont="1" applyAlignment="1">
      <alignment horizontal="center" vertical="top"/>
    </xf>
    <xf numFmtId="0" fontId="20" fillId="4" borderId="4" xfId="0" applyFont="1" applyFill="1" applyBorder="1" applyAlignment="1">
      <alignment horizontal="left" indent="2"/>
    </xf>
    <xf numFmtId="0" fontId="8" fillId="4" borderId="3" xfId="0" applyFont="1" applyFill="1" applyBorder="1" applyAlignment="1">
      <alignment horizontal="left" vertical="center"/>
    </xf>
    <xf numFmtId="0" fontId="8" fillId="4" borderId="3" xfId="0" applyFont="1" applyFill="1" applyBorder="1" applyAlignment="1">
      <alignment horizontal="left" vertical="center" wrapText="1"/>
    </xf>
    <xf numFmtId="0" fontId="8" fillId="4" borderId="0" xfId="0" applyFont="1" applyFill="1" applyAlignment="1">
      <alignment horizontal="left" vertical="center" indent="1"/>
    </xf>
    <xf numFmtId="0" fontId="8" fillId="4" borderId="0" xfId="0" applyFont="1" applyFill="1" applyAlignment="1">
      <alignment horizontal="left" vertical="center" wrapText="1" indent="1"/>
    </xf>
    <xf numFmtId="0" fontId="31" fillId="0" borderId="0" xfId="0" applyFont="1"/>
    <xf numFmtId="0" fontId="19" fillId="0" borderId="0" xfId="0" applyFont="1"/>
    <xf numFmtId="0" fontId="33" fillId="0" borderId="0" xfId="0" applyFont="1"/>
    <xf numFmtId="0" fontId="2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8" fillId="0" borderId="0" xfId="0" applyFont="1" applyAlignment="1">
      <alignment vertical="center"/>
    </xf>
    <xf numFmtId="0" fontId="31" fillId="0" borderId="0" xfId="0" applyFont="1" applyAlignment="1">
      <alignment vertical="center"/>
    </xf>
    <xf numFmtId="0" fontId="3" fillId="5" borderId="0" xfId="0" applyFont="1" applyFill="1"/>
    <xf numFmtId="0" fontId="4" fillId="5" borderId="0" xfId="0" applyFont="1" applyFill="1" applyAlignment="1">
      <alignment horizontal="center" vertical="center"/>
    </xf>
    <xf numFmtId="167" fontId="4" fillId="5" borderId="0" xfId="0" applyNumberFormat="1" applyFont="1" applyFill="1" applyAlignment="1">
      <alignment horizontal="right" vertical="center" indent="9"/>
    </xf>
    <xf numFmtId="0" fontId="4" fillId="5" borderId="0" xfId="0" applyFont="1" applyFill="1" applyAlignment="1">
      <alignment horizontal="right" vertical="center" indent="9"/>
    </xf>
    <xf numFmtId="0" fontId="28" fillId="5" borderId="0" xfId="0" applyFont="1" applyFill="1"/>
    <xf numFmtId="0" fontId="34" fillId="0" borderId="0" xfId="0" applyFont="1"/>
    <xf numFmtId="167" fontId="35" fillId="0" borderId="0" xfId="2" applyNumberFormat="1" applyFont="1" applyAlignment="1">
      <alignment horizontal="right" vertical="top" indent="9"/>
    </xf>
    <xf numFmtId="0" fontId="36" fillId="0" borderId="0" xfId="0" applyFont="1" applyAlignment="1">
      <alignment horizontal="left" vertical="center" indent="2"/>
    </xf>
    <xf numFmtId="0" fontId="37" fillId="0" borderId="0" xfId="0" applyFont="1"/>
    <xf numFmtId="0" fontId="32" fillId="0" borderId="0" xfId="0" applyFont="1" applyAlignment="1">
      <alignment vertical="center"/>
    </xf>
    <xf numFmtId="0" fontId="24" fillId="0" borderId="0" xfId="0" applyFont="1" applyAlignment="1">
      <alignment horizontal="left"/>
    </xf>
    <xf numFmtId="0" fontId="33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7" fillId="0" borderId="0" xfId="0" applyFont="1" applyAlignment="1">
      <alignment horizontal="right" vertical="center"/>
    </xf>
    <xf numFmtId="0" fontId="9" fillId="0" borderId="0" xfId="0" applyFont="1" applyAlignment="1">
      <alignment vertical="center"/>
    </xf>
    <xf numFmtId="0" fontId="20" fillId="0" borderId="0" xfId="0" applyFont="1" applyAlignment="1">
      <alignment horizontal="right" vertical="center"/>
    </xf>
    <xf numFmtId="166" fontId="7" fillId="0" borderId="0" xfId="1" applyNumberFormat="1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23" fillId="4" borderId="1" xfId="10" applyFont="1" applyFill="1" applyBorder="1" applyAlignment="1">
      <alignment horizontal="left" vertical="center" wrapText="1" indent="1"/>
    </xf>
    <xf numFmtId="0" fontId="17" fillId="4" borderId="1" xfId="10" applyFont="1" applyFill="1" applyBorder="1" applyAlignment="1">
      <alignment horizontal="left" vertical="center" wrapText="1" indent="1"/>
    </xf>
    <xf numFmtId="0" fontId="6" fillId="0" borderId="0" xfId="0" applyFont="1" applyAlignment="1">
      <alignment vertical="center"/>
    </xf>
    <xf numFmtId="0" fontId="24" fillId="0" borderId="0" xfId="0" applyFont="1" applyAlignment="1">
      <alignment horizontal="left" vertical="center"/>
    </xf>
    <xf numFmtId="0" fontId="24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/>
    <xf numFmtId="168" fontId="22" fillId="0" borderId="0" xfId="0" applyNumberFormat="1" applyFont="1"/>
    <xf numFmtId="0" fontId="14" fillId="3" borderId="0" xfId="10" applyFont="1" applyFill="1" applyAlignment="1">
      <alignment horizontal="left" vertical="center" wrapText="1"/>
    </xf>
    <xf numFmtId="0" fontId="8" fillId="0" borderId="0" xfId="0" applyFont="1" applyAlignment="1">
      <alignment horizontal="right" vertical="center"/>
    </xf>
    <xf numFmtId="0" fontId="39" fillId="0" borderId="0" xfId="0" applyFont="1" applyAlignment="1">
      <alignment vertical="center"/>
    </xf>
    <xf numFmtId="167" fontId="30" fillId="0" borderId="0" xfId="2" applyNumberFormat="1" applyFont="1" applyAlignment="1">
      <alignment horizontal="right" vertical="top" indent="9"/>
    </xf>
    <xf numFmtId="167" fontId="30" fillId="0" borderId="0" xfId="3" applyNumberFormat="1" applyFont="1" applyAlignment="1">
      <alignment horizontal="right" vertical="top" indent="8"/>
    </xf>
    <xf numFmtId="0" fontId="21" fillId="0" borderId="0" xfId="0" applyFont="1" applyAlignment="1">
      <alignment horizontal="right" vertical="center"/>
    </xf>
    <xf numFmtId="0" fontId="39" fillId="0" borderId="0" xfId="0" applyFont="1"/>
    <xf numFmtId="0" fontId="38" fillId="0" borderId="0" xfId="0" applyFont="1"/>
    <xf numFmtId="167" fontId="38" fillId="0" borderId="0" xfId="0" applyNumberFormat="1" applyFont="1" applyAlignment="1">
      <alignment horizontal="center"/>
    </xf>
    <xf numFmtId="0" fontId="23" fillId="4" borderId="0" xfId="13" applyFont="1" applyFill="1" applyAlignment="1">
      <alignment horizontal="left" vertical="top" wrapText="1" indent="1"/>
    </xf>
    <xf numFmtId="0" fontId="17" fillId="4" borderId="0" xfId="13" applyFont="1" applyFill="1" applyAlignment="1">
      <alignment horizontal="left" vertical="top" wrapText="1" indent="1"/>
    </xf>
    <xf numFmtId="167" fontId="35" fillId="0" borderId="0" xfId="3" applyNumberFormat="1" applyFont="1" applyAlignment="1">
      <alignment horizontal="right" vertical="top" indent="8"/>
    </xf>
    <xf numFmtId="168" fontId="13" fillId="0" borderId="0" xfId="0" applyNumberFormat="1" applyFont="1"/>
    <xf numFmtId="168" fontId="27" fillId="0" borderId="1" xfId="1" applyNumberFormat="1" applyFont="1" applyBorder="1" applyAlignment="1">
      <alignment horizontal="center" vertical="center"/>
    </xf>
    <xf numFmtId="0" fontId="12" fillId="0" borderId="0" xfId="11" applyFont="1" applyAlignment="1">
      <alignment horizontal="left" wrapText="1"/>
    </xf>
    <xf numFmtId="0" fontId="12" fillId="0" borderId="0" xfId="11" applyFont="1" applyAlignment="1">
      <alignment horizontal="left" vertical="top" wrapText="1"/>
    </xf>
    <xf numFmtId="164" fontId="35" fillId="0" borderId="0" xfId="3" applyNumberFormat="1" applyFont="1" applyBorder="1" applyAlignment="1">
      <alignment horizontal="right" vertical="center" indent="8"/>
    </xf>
    <xf numFmtId="0" fontId="20" fillId="0" borderId="0" xfId="0" applyFont="1" applyBorder="1" applyAlignment="1">
      <alignment vertical="center"/>
    </xf>
    <xf numFmtId="0" fontId="9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10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vertical="center"/>
    </xf>
    <xf numFmtId="166" fontId="10" fillId="0" borderId="0" xfId="1" applyNumberFormat="1" applyFont="1" applyBorder="1" applyAlignment="1">
      <alignment horizontal="left" vertical="center"/>
    </xf>
    <xf numFmtId="168" fontId="17" fillId="0" borderId="0" xfId="1" applyNumberFormat="1" applyFont="1" applyBorder="1" applyAlignment="1">
      <alignment vertical="center"/>
    </xf>
    <xf numFmtId="168" fontId="23" fillId="0" borderId="0" xfId="1" applyNumberFormat="1" applyFont="1" applyBorder="1" applyAlignment="1">
      <alignment vertical="center"/>
    </xf>
    <xf numFmtId="0" fontId="24" fillId="0" borderId="0" xfId="0" applyFont="1" applyAlignment="1"/>
    <xf numFmtId="164" fontId="3" fillId="0" borderId="0" xfId="0" applyNumberFormat="1" applyFont="1"/>
    <xf numFmtId="43" fontId="3" fillId="0" borderId="0" xfId="0" applyNumberFormat="1" applyFont="1"/>
    <xf numFmtId="9" fontId="13" fillId="0" borderId="0" xfId="15" applyFont="1"/>
    <xf numFmtId="0" fontId="8" fillId="6" borderId="3" xfId="0" applyFont="1" applyFill="1" applyBorder="1" applyAlignment="1">
      <alignment horizontal="left" vertical="center"/>
    </xf>
    <xf numFmtId="168" fontId="23" fillId="0" borderId="1" xfId="1" applyNumberFormat="1" applyFont="1" applyBorder="1" applyAlignment="1">
      <alignment horizontal="center" vertical="center"/>
    </xf>
    <xf numFmtId="168" fontId="17" fillId="0" borderId="1" xfId="1" applyNumberFormat="1" applyFont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8" fillId="4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 wrapText="1"/>
    </xf>
    <xf numFmtId="0" fontId="42" fillId="7" borderId="0" xfId="0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left" vertical="center" indent="2"/>
    </xf>
    <xf numFmtId="164" fontId="35" fillId="0" borderId="7" xfId="2" applyNumberFormat="1" applyFont="1" applyBorder="1" applyAlignment="1">
      <alignment horizontal="right" vertical="top" indent="9"/>
    </xf>
    <xf numFmtId="0" fontId="25" fillId="0" borderId="9" xfId="0" applyFont="1" applyBorder="1"/>
    <xf numFmtId="164" fontId="35" fillId="0" borderId="10" xfId="2" applyNumberFormat="1" applyFont="1" applyBorder="1" applyAlignment="1">
      <alignment horizontal="right" vertical="top" indent="9"/>
    </xf>
    <xf numFmtId="0" fontId="25" fillId="0" borderId="11" xfId="0" applyFont="1" applyBorder="1"/>
    <xf numFmtId="164" fontId="35" fillId="0" borderId="12" xfId="2" applyNumberFormat="1" applyFont="1" applyBorder="1" applyAlignment="1">
      <alignment horizontal="right" vertical="top" indent="9"/>
    </xf>
    <xf numFmtId="0" fontId="25" fillId="0" borderId="14" xfId="0" applyFont="1" applyBorder="1"/>
    <xf numFmtId="164" fontId="35" fillId="0" borderId="22" xfId="2" applyNumberFormat="1" applyFont="1" applyBorder="1" applyAlignment="1">
      <alignment horizontal="right" vertical="top" indent="9"/>
    </xf>
    <xf numFmtId="164" fontId="35" fillId="0" borderId="23" xfId="2" applyNumberFormat="1" applyFont="1" applyBorder="1" applyAlignment="1">
      <alignment horizontal="right" vertical="top" indent="9"/>
    </xf>
    <xf numFmtId="164" fontId="35" fillId="0" borderId="24" xfId="2" applyNumberFormat="1" applyFont="1" applyBorder="1" applyAlignment="1">
      <alignment horizontal="right" vertical="top" indent="9"/>
    </xf>
    <xf numFmtId="164" fontId="35" fillId="0" borderId="25" xfId="2" applyNumberFormat="1" applyFont="1" applyBorder="1" applyAlignment="1">
      <alignment horizontal="right" vertical="top" indent="9"/>
    </xf>
    <xf numFmtId="164" fontId="35" fillId="0" borderId="26" xfId="2" applyNumberFormat="1" applyFont="1" applyBorder="1" applyAlignment="1">
      <alignment horizontal="right" vertical="top" indent="9"/>
    </xf>
    <xf numFmtId="164" fontId="35" fillId="0" borderId="27" xfId="2" applyNumberFormat="1" applyFont="1" applyBorder="1" applyAlignment="1">
      <alignment horizontal="right" vertical="top" indent="9"/>
    </xf>
    <xf numFmtId="164" fontId="42" fillId="7" borderId="0" xfId="0" applyNumberFormat="1" applyFont="1" applyFill="1" applyBorder="1" applyAlignment="1">
      <alignment horizontal="right" vertical="center" indent="8"/>
    </xf>
    <xf numFmtId="167" fontId="42" fillId="7" borderId="0" xfId="0" applyNumberFormat="1" applyFont="1" applyFill="1" applyBorder="1" applyAlignment="1">
      <alignment horizontal="right" vertical="center" indent="8"/>
    </xf>
    <xf numFmtId="1" fontId="42" fillId="7" borderId="28" xfId="0" applyNumberFormat="1" applyFont="1" applyFill="1" applyBorder="1" applyAlignment="1">
      <alignment horizontal="right" vertical="center"/>
    </xf>
    <xf numFmtId="164" fontId="42" fillId="7" borderId="29" xfId="0" applyNumberFormat="1" applyFont="1" applyFill="1" applyBorder="1" applyAlignment="1">
      <alignment horizontal="right" vertical="center" indent="8"/>
    </xf>
    <xf numFmtId="164" fontId="35" fillId="0" borderId="7" xfId="3" applyNumberFormat="1" applyFont="1" applyBorder="1" applyAlignment="1">
      <alignment horizontal="right" vertical="center" indent="8"/>
    </xf>
    <xf numFmtId="164" fontId="35" fillId="0" borderId="10" xfId="3" applyNumberFormat="1" applyFont="1" applyBorder="1" applyAlignment="1">
      <alignment horizontal="right" vertical="center" indent="8"/>
    </xf>
    <xf numFmtId="164" fontId="35" fillId="0" borderId="12" xfId="3" applyNumberFormat="1" applyFont="1" applyBorder="1" applyAlignment="1">
      <alignment horizontal="right" vertical="center" indent="8"/>
    </xf>
    <xf numFmtId="164" fontId="35" fillId="0" borderId="8" xfId="3" applyNumberFormat="1" applyFont="1" applyBorder="1" applyAlignment="1">
      <alignment horizontal="right" vertical="center" indent="8"/>
    </xf>
    <xf numFmtId="164" fontId="35" fillId="0" borderId="13" xfId="3" applyNumberFormat="1" applyFont="1" applyBorder="1" applyAlignment="1">
      <alignment horizontal="right" vertical="center" indent="8"/>
    </xf>
    <xf numFmtId="164" fontId="35" fillId="0" borderId="30" xfId="3" applyNumberFormat="1" applyFont="1" applyBorder="1" applyAlignment="1">
      <alignment horizontal="right" vertical="center" indent="8"/>
    </xf>
    <xf numFmtId="167" fontId="35" fillId="0" borderId="31" xfId="3" applyNumberFormat="1" applyFont="1" applyBorder="1" applyAlignment="1">
      <alignment horizontal="right" vertical="center" indent="8"/>
    </xf>
    <xf numFmtId="164" fontId="35" fillId="0" borderId="25" xfId="3" applyNumberFormat="1" applyFont="1" applyBorder="1" applyAlignment="1">
      <alignment horizontal="right" vertical="center" indent="8"/>
    </xf>
    <xf numFmtId="167" fontId="35" fillId="0" borderId="24" xfId="3" applyNumberFormat="1" applyFont="1" applyBorder="1" applyAlignment="1">
      <alignment horizontal="right" vertical="center" indent="8"/>
    </xf>
    <xf numFmtId="164" fontId="35" fillId="0" borderId="32" xfId="3" applyNumberFormat="1" applyFont="1" applyBorder="1" applyAlignment="1">
      <alignment horizontal="right" vertical="center" indent="8"/>
    </xf>
    <xf numFmtId="167" fontId="35" fillId="0" borderId="33" xfId="3" applyNumberFormat="1" applyFont="1" applyBorder="1" applyAlignment="1">
      <alignment horizontal="right" vertical="center" indent="8"/>
    </xf>
    <xf numFmtId="168" fontId="17" fillId="0" borderId="0" xfId="1" applyNumberFormat="1" applyFont="1" applyBorder="1" applyAlignment="1">
      <alignment horizontal="right" vertical="center"/>
    </xf>
    <xf numFmtId="0" fontId="10" fillId="7" borderId="0" xfId="0" applyFont="1" applyFill="1" applyBorder="1" applyAlignment="1">
      <alignment horizontal="center" vertical="center"/>
    </xf>
    <xf numFmtId="0" fontId="7" fillId="8" borderId="0" xfId="0" applyFont="1" applyFill="1" applyBorder="1" applyAlignment="1">
      <alignment horizontal="left" indent="2"/>
    </xf>
    <xf numFmtId="0" fontId="23" fillId="8" borderId="0" xfId="10" applyFont="1" applyFill="1" applyBorder="1" applyAlignment="1">
      <alignment horizontal="left" vertical="center" wrapText="1" indent="1"/>
    </xf>
    <xf numFmtId="0" fontId="17" fillId="8" borderId="0" xfId="10" applyFont="1" applyFill="1" applyBorder="1" applyAlignment="1">
      <alignment horizontal="left" vertical="center" wrapText="1" indent="1"/>
    </xf>
    <xf numFmtId="0" fontId="14" fillId="8" borderId="0" xfId="10" applyFont="1" applyFill="1" applyBorder="1" applyAlignment="1">
      <alignment horizontal="left" vertical="center" wrapText="1" indent="1"/>
    </xf>
    <xf numFmtId="0" fontId="20" fillId="8" borderId="0" xfId="0" applyFont="1" applyFill="1" applyBorder="1" applyAlignment="1">
      <alignment horizontal="left" indent="2"/>
    </xf>
    <xf numFmtId="0" fontId="10" fillId="7" borderId="6" xfId="0" applyFont="1" applyFill="1" applyBorder="1" applyAlignment="1">
      <alignment horizontal="center" vertical="center"/>
    </xf>
    <xf numFmtId="168" fontId="17" fillId="0" borderId="7" xfId="1" applyNumberFormat="1" applyFont="1" applyBorder="1" applyAlignment="1">
      <alignment horizontal="right" vertical="center"/>
    </xf>
    <xf numFmtId="168" fontId="17" fillId="0" borderId="8" xfId="1" applyNumberFormat="1" applyFont="1" applyBorder="1" applyAlignment="1">
      <alignment horizontal="right" vertical="center"/>
    </xf>
    <xf numFmtId="168" fontId="23" fillId="0" borderId="10" xfId="1" applyNumberFormat="1" applyFont="1" applyBorder="1" applyAlignment="1">
      <alignment vertical="center"/>
    </xf>
    <xf numFmtId="168" fontId="17" fillId="0" borderId="10" xfId="1" applyNumberFormat="1" applyFont="1" applyBorder="1" applyAlignment="1">
      <alignment vertical="center"/>
    </xf>
    <xf numFmtId="168" fontId="17" fillId="0" borderId="12" xfId="1" applyNumberFormat="1" applyFont="1" applyBorder="1" applyAlignment="1">
      <alignment vertical="center"/>
    </xf>
    <xf numFmtId="168" fontId="17" fillId="0" borderId="13" xfId="1" applyNumberFormat="1" applyFont="1" applyBorder="1" applyAlignment="1">
      <alignment vertical="center"/>
    </xf>
    <xf numFmtId="168" fontId="17" fillId="0" borderId="19" xfId="1" applyNumberFormat="1" applyFont="1" applyBorder="1" applyAlignment="1">
      <alignment horizontal="right" vertical="center"/>
    </xf>
    <xf numFmtId="168" fontId="23" fillId="0" borderId="20" xfId="1" applyNumberFormat="1" applyFont="1" applyBorder="1" applyAlignment="1">
      <alignment vertical="center"/>
    </xf>
    <xf numFmtId="168" fontId="17" fillId="0" borderId="20" xfId="1" applyNumberFormat="1" applyFont="1" applyBorder="1" applyAlignment="1">
      <alignment vertical="center"/>
    </xf>
    <xf numFmtId="168" fontId="17" fillId="0" borderId="21" xfId="1" applyNumberFormat="1" applyFont="1" applyBorder="1" applyAlignment="1">
      <alignment vertical="center"/>
    </xf>
    <xf numFmtId="1" fontId="10" fillId="7" borderId="0" xfId="1" applyNumberFormat="1" applyFont="1" applyFill="1" applyBorder="1" applyAlignment="1">
      <alignment horizontal="center" vertical="center"/>
    </xf>
    <xf numFmtId="168" fontId="10" fillId="7" borderId="8" xfId="1" applyNumberFormat="1" applyFont="1" applyFill="1" applyBorder="1" applyAlignment="1">
      <alignment vertical="center"/>
    </xf>
    <xf numFmtId="168" fontId="10" fillId="7" borderId="22" xfId="1" applyNumberFormat="1" applyFont="1" applyFill="1" applyBorder="1" applyAlignment="1">
      <alignment vertical="center"/>
    </xf>
    <xf numFmtId="168" fontId="23" fillId="0" borderId="0" xfId="1" applyNumberFormat="1" applyFont="1" applyBorder="1" applyAlignment="1">
      <alignment horizontal="right" vertical="center"/>
    </xf>
    <xf numFmtId="0" fontId="17" fillId="4" borderId="0" xfId="13" applyFont="1" applyFill="1" applyBorder="1" applyAlignment="1">
      <alignment horizontal="left" vertical="top" wrapText="1" indent="1"/>
    </xf>
    <xf numFmtId="167" fontId="17" fillId="0" borderId="0" xfId="13" applyNumberFormat="1" applyFont="1" applyBorder="1" applyAlignment="1">
      <alignment horizontal="right" vertical="top"/>
    </xf>
    <xf numFmtId="0" fontId="3" fillId="0" borderId="0" xfId="0" applyFont="1" applyBorder="1" applyAlignment="1">
      <alignment vertical="center"/>
    </xf>
    <xf numFmtId="168" fontId="10" fillId="7" borderId="0" xfId="0" applyNumberFormat="1" applyFont="1" applyFill="1" applyBorder="1" applyAlignment="1">
      <alignment horizontal="left" vertical="center"/>
    </xf>
    <xf numFmtId="168" fontId="10" fillId="7" borderId="28" xfId="0" applyNumberFormat="1" applyFont="1" applyFill="1" applyBorder="1" applyAlignment="1">
      <alignment horizontal="left" vertical="center"/>
    </xf>
    <xf numFmtId="168" fontId="10" fillId="7" borderId="29" xfId="0" applyNumberFormat="1" applyFont="1" applyFill="1" applyBorder="1" applyAlignment="1">
      <alignment horizontal="left" vertical="center"/>
    </xf>
    <xf numFmtId="0" fontId="7" fillId="8" borderId="0" xfId="0" applyFont="1" applyFill="1" applyBorder="1" applyAlignment="1">
      <alignment horizontal="left" vertical="center"/>
    </xf>
    <xf numFmtId="0" fontId="23" fillId="8" borderId="0" xfId="13" applyFont="1" applyFill="1" applyBorder="1" applyAlignment="1">
      <alignment horizontal="left" vertical="top" wrapText="1" indent="1"/>
    </xf>
    <xf numFmtId="0" fontId="17" fillId="8" borderId="0" xfId="13" applyFont="1" applyFill="1" applyBorder="1" applyAlignment="1">
      <alignment horizontal="left" vertical="top" wrapText="1" indent="1"/>
    </xf>
    <xf numFmtId="0" fontId="10" fillId="7" borderId="6" xfId="0" applyFont="1" applyFill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168" fontId="23" fillId="0" borderId="10" xfId="1" applyNumberFormat="1" applyFont="1" applyBorder="1" applyAlignment="1">
      <alignment horizontal="right" vertical="center"/>
    </xf>
    <xf numFmtId="168" fontId="17" fillId="0" borderId="10" xfId="1" applyNumberFormat="1" applyFont="1" applyBorder="1" applyAlignment="1">
      <alignment horizontal="right" vertical="center"/>
    </xf>
    <xf numFmtId="168" fontId="17" fillId="0" borderId="12" xfId="1" applyNumberFormat="1" applyFont="1" applyBorder="1" applyAlignment="1">
      <alignment horizontal="right" vertical="center"/>
    </xf>
    <xf numFmtId="168" fontId="17" fillId="0" borderId="13" xfId="1" applyNumberFormat="1" applyFont="1" applyBorder="1" applyAlignment="1">
      <alignment horizontal="right" vertical="center"/>
    </xf>
    <xf numFmtId="0" fontId="7" fillId="0" borderId="19" xfId="0" applyFont="1" applyBorder="1" applyAlignment="1">
      <alignment horizontal="center" vertical="center" wrapText="1"/>
    </xf>
    <xf numFmtId="168" fontId="23" fillId="0" borderId="20" xfId="1" applyNumberFormat="1" applyFont="1" applyBorder="1" applyAlignment="1">
      <alignment horizontal="right" vertical="center"/>
    </xf>
    <xf numFmtId="168" fontId="17" fillId="0" borderId="20" xfId="1" applyNumberFormat="1" applyFont="1" applyBorder="1" applyAlignment="1">
      <alignment horizontal="right" vertical="center"/>
    </xf>
    <xf numFmtId="168" fontId="4" fillId="0" borderId="20" xfId="0" applyNumberFormat="1" applyFont="1" applyBorder="1" applyAlignment="1">
      <alignment vertical="center"/>
    </xf>
    <xf numFmtId="168" fontId="17" fillId="0" borderId="21" xfId="1" applyNumberFormat="1" applyFont="1" applyBorder="1" applyAlignment="1">
      <alignment horizontal="right" vertical="center"/>
    </xf>
    <xf numFmtId="0" fontId="22" fillId="0" borderId="0" xfId="0" applyFont="1" applyBorder="1"/>
    <xf numFmtId="168" fontId="14" fillId="0" borderId="0" xfId="1" applyNumberFormat="1" applyFont="1" applyBorder="1" applyAlignment="1">
      <alignment horizontal="right" vertical="center"/>
    </xf>
    <xf numFmtId="168" fontId="43" fillId="7" borderId="0" xfId="1" applyNumberFormat="1" applyFont="1" applyFill="1" applyBorder="1" applyAlignment="1">
      <alignment horizontal="right" vertical="center"/>
    </xf>
    <xf numFmtId="0" fontId="13" fillId="8" borderId="0" xfId="0" applyFont="1" applyFill="1" applyBorder="1"/>
    <xf numFmtId="0" fontId="15" fillId="8" borderId="0" xfId="0" applyFont="1" applyFill="1" applyBorder="1" applyAlignment="1">
      <alignment horizontal="center" vertical="center"/>
    </xf>
    <xf numFmtId="0" fontId="8" fillId="8" borderId="0" xfId="0" applyFont="1" applyFill="1" applyBorder="1" applyAlignment="1">
      <alignment horizontal="left" vertical="center"/>
    </xf>
    <xf numFmtId="0" fontId="8" fillId="8" borderId="0" xfId="0" applyFont="1" applyFill="1" applyBorder="1" applyAlignment="1">
      <alignment horizontal="left" vertical="center" wrapText="1"/>
    </xf>
    <xf numFmtId="0" fontId="8" fillId="8" borderId="0" xfId="0" applyFont="1" applyFill="1" applyBorder="1" applyAlignment="1">
      <alignment vertical="center"/>
    </xf>
    <xf numFmtId="168" fontId="43" fillId="7" borderId="28" xfId="1" applyNumberFormat="1" applyFont="1" applyFill="1" applyBorder="1" applyAlignment="1">
      <alignment horizontal="right" vertical="center"/>
    </xf>
    <xf numFmtId="168" fontId="43" fillId="7" borderId="29" xfId="1" applyNumberFormat="1" applyFont="1" applyFill="1" applyBorder="1" applyAlignment="1">
      <alignment horizontal="right" vertical="center"/>
    </xf>
    <xf numFmtId="0" fontId="43" fillId="7" borderId="6" xfId="0" applyFont="1" applyFill="1" applyBorder="1" applyAlignment="1">
      <alignment horizontal="center" vertical="center" wrapText="1"/>
    </xf>
    <xf numFmtId="0" fontId="13" fillId="0" borderId="7" xfId="0" applyFont="1" applyBorder="1"/>
    <xf numFmtId="0" fontId="13" fillId="0" borderId="8" xfId="0" applyFont="1" applyBorder="1"/>
    <xf numFmtId="168" fontId="14" fillId="0" borderId="10" xfId="1" applyNumberFormat="1" applyFont="1" applyBorder="1" applyAlignment="1">
      <alignment horizontal="right" vertical="center"/>
    </xf>
    <xf numFmtId="168" fontId="14" fillId="0" borderId="12" xfId="1" applyNumberFormat="1" applyFont="1" applyBorder="1" applyAlignment="1">
      <alignment horizontal="right" vertical="center"/>
    </xf>
    <xf numFmtId="168" fontId="14" fillId="0" borderId="13" xfId="1" applyNumberFormat="1" applyFont="1" applyBorder="1" applyAlignment="1">
      <alignment horizontal="right" vertical="center"/>
    </xf>
    <xf numFmtId="0" fontId="22" fillId="0" borderId="19" xfId="0" applyFont="1" applyBorder="1"/>
    <xf numFmtId="168" fontId="27" fillId="0" borderId="20" xfId="1" applyNumberFormat="1" applyFont="1" applyBorder="1" applyAlignment="1">
      <alignment horizontal="right" vertical="center"/>
    </xf>
    <xf numFmtId="168" fontId="14" fillId="0" borderId="21" xfId="1" applyNumberFormat="1" applyFont="1" applyBorder="1" applyAlignment="1">
      <alignment horizontal="right" vertical="center"/>
    </xf>
    <xf numFmtId="0" fontId="13" fillId="8" borderId="0" xfId="0" applyFont="1" applyFill="1" applyBorder="1" applyAlignment="1">
      <alignment vertical="center"/>
    </xf>
    <xf numFmtId="0" fontId="13" fillId="0" borderId="9" xfId="0" applyFont="1" applyBorder="1"/>
    <xf numFmtId="168" fontId="14" fillId="0" borderId="11" xfId="1" applyNumberFormat="1" applyFont="1" applyBorder="1" applyAlignment="1">
      <alignment horizontal="right" vertical="center"/>
    </xf>
    <xf numFmtId="165" fontId="13" fillId="0" borderId="12" xfId="0" applyNumberFormat="1" applyFont="1" applyBorder="1" applyAlignment="1">
      <alignment vertical="center"/>
    </xf>
    <xf numFmtId="165" fontId="13" fillId="0" borderId="13" xfId="0" applyNumberFormat="1" applyFont="1" applyBorder="1" applyAlignment="1">
      <alignment vertical="center"/>
    </xf>
    <xf numFmtId="165" fontId="13" fillId="0" borderId="14" xfId="0" applyNumberFormat="1" applyFont="1" applyBorder="1" applyAlignment="1">
      <alignment vertical="center"/>
    </xf>
    <xf numFmtId="168" fontId="43" fillId="7" borderId="17" xfId="1" applyNumberFormat="1" applyFont="1" applyFill="1" applyBorder="1" applyAlignment="1">
      <alignment horizontal="right" vertical="center"/>
    </xf>
    <xf numFmtId="168" fontId="43" fillId="7" borderId="8" xfId="1" applyNumberFormat="1" applyFont="1" applyFill="1" applyBorder="1" applyAlignment="1">
      <alignment horizontal="right" vertical="center"/>
    </xf>
    <xf numFmtId="168" fontId="43" fillId="7" borderId="34" xfId="1" applyNumberFormat="1" applyFont="1" applyFill="1" applyBorder="1" applyAlignment="1">
      <alignment horizontal="right" vertical="center"/>
    </xf>
    <xf numFmtId="0" fontId="21" fillId="0" borderId="0" xfId="0" applyFont="1" applyBorder="1" applyAlignment="1">
      <alignment horizontal="center" vertical="center" wrapText="1"/>
    </xf>
    <xf numFmtId="165" fontId="22" fillId="0" borderId="0" xfId="0" applyNumberFormat="1" applyFont="1" applyBorder="1" applyAlignment="1">
      <alignment horizontal="right" vertical="center"/>
    </xf>
    <xf numFmtId="165" fontId="4" fillId="0" borderId="0" xfId="0" applyNumberFormat="1" applyFont="1" applyBorder="1" applyAlignment="1">
      <alignment horizontal="right" vertical="center"/>
    </xf>
    <xf numFmtId="0" fontId="22" fillId="8" borderId="0" xfId="0" applyFont="1" applyFill="1" applyBorder="1" applyAlignment="1">
      <alignment horizontal="center" vertical="center"/>
    </xf>
    <xf numFmtId="0" fontId="8" fillId="8" borderId="0" xfId="5" applyFont="1" applyFill="1" applyBorder="1" applyAlignment="1">
      <alignment horizontal="left" vertical="top" wrapText="1"/>
    </xf>
    <xf numFmtId="0" fontId="8" fillId="8" borderId="0" xfId="0" applyFont="1" applyFill="1" applyBorder="1" applyAlignment="1">
      <alignment horizontal="center" vertical="center"/>
    </xf>
    <xf numFmtId="168" fontId="10" fillId="7" borderId="0" xfId="1" applyNumberFormat="1" applyFont="1" applyFill="1" applyBorder="1" applyAlignment="1">
      <alignment horizontal="left" vertical="center"/>
    </xf>
    <xf numFmtId="168" fontId="10" fillId="7" borderId="0" xfId="1" applyNumberFormat="1" applyFont="1" applyFill="1" applyBorder="1" applyAlignment="1">
      <alignment horizontal="right" vertical="center"/>
    </xf>
    <xf numFmtId="168" fontId="10" fillId="7" borderId="35" xfId="1" applyNumberFormat="1" applyFont="1" applyFill="1" applyBorder="1" applyAlignment="1">
      <alignment horizontal="left" vertical="center"/>
    </xf>
    <xf numFmtId="168" fontId="10" fillId="7" borderId="36" xfId="1" applyNumberFormat="1" applyFont="1" applyFill="1" applyBorder="1" applyAlignment="1">
      <alignment horizontal="right" vertical="center"/>
    </xf>
    <xf numFmtId="0" fontId="4" fillId="8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left" indent="1"/>
    </xf>
    <xf numFmtId="0" fontId="8" fillId="8" borderId="0" xfId="0" applyFont="1" applyFill="1" applyBorder="1" applyAlignment="1">
      <alignment horizontal="left" vertical="center" indent="1"/>
    </xf>
    <xf numFmtId="0" fontId="8" fillId="8" borderId="0" xfId="0" applyFont="1" applyFill="1" applyBorder="1" applyAlignment="1">
      <alignment horizontal="left" vertical="center" wrapText="1" indent="1"/>
    </xf>
    <xf numFmtId="168" fontId="23" fillId="0" borderId="21" xfId="1" applyNumberFormat="1" applyFont="1" applyBorder="1" applyAlignment="1">
      <alignment horizontal="right" vertical="center"/>
    </xf>
    <xf numFmtId="0" fontId="3" fillId="0" borderId="0" xfId="0" applyFont="1" applyBorder="1"/>
    <xf numFmtId="0" fontId="3" fillId="8" borderId="0" xfId="0" applyFont="1" applyFill="1" applyBorder="1" applyAlignment="1">
      <alignment horizontal="left" vertical="center" indent="1"/>
    </xf>
    <xf numFmtId="1" fontId="3" fillId="0" borderId="37" xfId="0" applyNumberFormat="1" applyFont="1" applyBorder="1" applyAlignment="1">
      <alignment vertical="center"/>
    </xf>
    <xf numFmtId="165" fontId="3" fillId="0" borderId="37" xfId="0" applyNumberFormat="1" applyFont="1" applyBorder="1" applyAlignment="1">
      <alignment vertical="center"/>
    </xf>
    <xf numFmtId="1" fontId="3" fillId="0" borderId="38" xfId="0" applyNumberFormat="1" applyFont="1" applyBorder="1" applyAlignment="1">
      <alignment horizontal="right" vertical="center" indent="9"/>
    </xf>
    <xf numFmtId="3" fontId="3" fillId="0" borderId="38" xfId="0" applyNumberFormat="1" applyFont="1" applyBorder="1" applyAlignment="1">
      <alignment horizontal="right" vertical="center" indent="9"/>
    </xf>
    <xf numFmtId="1" fontId="3" fillId="0" borderId="39" xfId="0" applyNumberFormat="1" applyFont="1" applyBorder="1" applyAlignment="1">
      <alignment horizontal="right" vertical="center" indent="9"/>
    </xf>
    <xf numFmtId="3" fontId="3" fillId="0" borderId="39" xfId="0" applyNumberFormat="1" applyFont="1" applyBorder="1" applyAlignment="1">
      <alignment horizontal="right" vertical="center" indent="9"/>
    </xf>
    <xf numFmtId="0" fontId="4" fillId="0" borderId="0" xfId="0" applyFont="1" applyFill="1" applyBorder="1"/>
    <xf numFmtId="169" fontId="42" fillId="7" borderId="18" xfId="0" applyNumberFormat="1" applyFont="1" applyFill="1" applyBorder="1" applyAlignment="1">
      <alignment horizontal="center" vertical="center"/>
    </xf>
    <xf numFmtId="169" fontId="42" fillId="7" borderId="17" xfId="0" applyNumberFormat="1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42" fillId="7" borderId="5" xfId="0" applyFont="1" applyFill="1" applyBorder="1" applyAlignment="1">
      <alignment horizontal="center" vertical="center" wrapText="1"/>
    </xf>
    <xf numFmtId="0" fontId="42" fillId="7" borderId="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42" fillId="7" borderId="6" xfId="0" applyFont="1" applyFill="1" applyBorder="1" applyAlignment="1">
      <alignment horizontal="center" vertical="center"/>
    </xf>
    <xf numFmtId="0" fontId="42" fillId="7" borderId="15" xfId="0" applyFont="1" applyFill="1" applyBorder="1" applyAlignment="1">
      <alignment horizontal="center" vertical="center"/>
    </xf>
    <xf numFmtId="0" fontId="42" fillId="7" borderId="16" xfId="0" applyFont="1" applyFill="1" applyBorder="1" applyAlignment="1">
      <alignment horizontal="center" vertical="center"/>
    </xf>
    <xf numFmtId="0" fontId="12" fillId="0" borderId="0" xfId="11" applyFont="1" applyAlignment="1">
      <alignment horizontal="left" wrapText="1"/>
    </xf>
    <xf numFmtId="0" fontId="12" fillId="0" borderId="0" xfId="11" applyFont="1" applyAlignment="1">
      <alignment horizontal="center" wrapText="1"/>
    </xf>
    <xf numFmtId="0" fontId="12" fillId="0" borderId="0" xfId="11" applyFont="1" applyAlignment="1">
      <alignment horizontal="left" vertical="top" wrapText="1"/>
    </xf>
    <xf numFmtId="0" fontId="28" fillId="0" borderId="0" xfId="2" applyFont="1" applyAlignment="1">
      <alignment horizontal="left" wrapText="1"/>
    </xf>
    <xf numFmtId="0" fontId="28" fillId="0" borderId="0" xfId="2" applyFont="1" applyAlignment="1">
      <alignment horizontal="center" wrapText="1"/>
    </xf>
    <xf numFmtId="0" fontId="26" fillId="0" borderId="0" xfId="0" applyFont="1" applyAlignment="1">
      <alignment vertical="center" wrapText="1"/>
    </xf>
    <xf numFmtId="0" fontId="12" fillId="0" borderId="0" xfId="9" applyFont="1" applyAlignment="1">
      <alignment horizontal="left" vertical="top" wrapText="1"/>
    </xf>
    <xf numFmtId="0" fontId="12" fillId="0" borderId="0" xfId="9" applyFont="1" applyAlignment="1">
      <alignment horizontal="left" wrapText="1"/>
    </xf>
    <xf numFmtId="0" fontId="12" fillId="0" borderId="0" xfId="9" applyFont="1" applyAlignment="1">
      <alignment horizontal="center" wrapText="1"/>
    </xf>
    <xf numFmtId="0" fontId="17" fillId="0" borderId="0" xfId="3" applyFont="1" applyAlignment="1">
      <alignment horizontal="left" wrapText="1"/>
    </xf>
    <xf numFmtId="0" fontId="17" fillId="0" borderId="0" xfId="3" applyFont="1" applyAlignment="1">
      <alignment horizontal="center" wrapText="1"/>
    </xf>
    <xf numFmtId="0" fontId="17" fillId="0" borderId="0" xfId="3" applyFont="1" applyAlignment="1">
      <alignment horizontal="left" vertical="top" wrapText="1"/>
    </xf>
    <xf numFmtId="0" fontId="11" fillId="0" borderId="0" xfId="0" applyFont="1" applyAlignment="1">
      <alignment horizontal="left" vertical="center" wrapText="1"/>
    </xf>
    <xf numFmtId="0" fontId="12" fillId="0" borderId="0" xfId="10" applyFont="1" applyAlignment="1">
      <alignment horizontal="center" wrapText="1"/>
    </xf>
    <xf numFmtId="0" fontId="24" fillId="0" borderId="0" xfId="0" applyFont="1" applyAlignment="1">
      <alignment horizontal="center"/>
    </xf>
    <xf numFmtId="0" fontId="10" fillId="7" borderId="5" xfId="0" applyFont="1" applyFill="1" applyBorder="1" applyAlignment="1">
      <alignment horizontal="center" vertical="center"/>
    </xf>
    <xf numFmtId="0" fontId="10" fillId="7" borderId="5" xfId="0" applyFont="1" applyFill="1" applyBorder="1" applyAlignment="1">
      <alignment horizontal="center" vertical="center" wrapText="1"/>
    </xf>
    <xf numFmtId="0" fontId="10" fillId="7" borderId="6" xfId="0" applyFont="1" applyFill="1" applyBorder="1" applyAlignment="1">
      <alignment horizontal="center" vertical="center" wrapText="1"/>
    </xf>
    <xf numFmtId="0" fontId="10" fillId="7" borderId="0" xfId="0" applyFont="1" applyFill="1" applyBorder="1" applyAlignment="1">
      <alignment horizontal="center" vertical="center" wrapText="1"/>
    </xf>
    <xf numFmtId="0" fontId="10" fillId="7" borderId="0" xfId="0" applyFont="1" applyFill="1" applyBorder="1" applyAlignment="1">
      <alignment horizontal="center" vertical="center"/>
    </xf>
    <xf numFmtId="0" fontId="24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12" fillId="0" borderId="0" xfId="13" applyFont="1" applyAlignment="1">
      <alignment horizontal="left" wrapText="1"/>
    </xf>
    <xf numFmtId="0" fontId="12" fillId="0" borderId="0" xfId="13" applyFont="1" applyAlignment="1">
      <alignment horizontal="center" wrapText="1"/>
    </xf>
    <xf numFmtId="0" fontId="22" fillId="0" borderId="0" xfId="0" applyFont="1" applyAlignment="1">
      <alignment horizontal="left" vertical="center" wrapText="1"/>
    </xf>
    <xf numFmtId="0" fontId="18" fillId="0" borderId="0" xfId="0" applyFont="1" applyAlignment="1">
      <alignment horizontal="left" wrapText="1"/>
    </xf>
    <xf numFmtId="0" fontId="43" fillId="7" borderId="0" xfId="0" applyFont="1" applyFill="1" applyBorder="1" applyAlignment="1">
      <alignment horizontal="center" vertical="center" wrapText="1"/>
    </xf>
    <xf numFmtId="0" fontId="43" fillId="7" borderId="0" xfId="0" applyFont="1" applyFill="1" applyBorder="1" applyAlignment="1">
      <alignment horizontal="center" vertical="center"/>
    </xf>
    <xf numFmtId="0" fontId="43" fillId="7" borderId="5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18" fillId="0" borderId="0" xfId="0" applyFont="1" applyAlignment="1">
      <alignment horizontal="left" vertical="center" wrapText="1"/>
    </xf>
    <xf numFmtId="0" fontId="12" fillId="0" borderId="0" xfId="14" applyFont="1" applyAlignment="1">
      <alignment horizontal="left" wrapText="1"/>
    </xf>
    <xf numFmtId="0" fontId="12" fillId="0" borderId="0" xfId="14" applyFont="1" applyAlignment="1">
      <alignment horizontal="center" wrapText="1"/>
    </xf>
    <xf numFmtId="0" fontId="26" fillId="0" borderId="0" xfId="0" applyFont="1" applyAlignment="1">
      <alignment horizontal="left" vertical="center" wrapText="1"/>
    </xf>
  </cellXfs>
  <cellStyles count="16">
    <cellStyle name="Millares" xfId="1" builtinId="3"/>
    <cellStyle name="Normal" xfId="0" builtinId="0"/>
    <cellStyle name="Normal_C-1_1" xfId="2"/>
    <cellStyle name="Normal_C-2" xfId="3"/>
    <cellStyle name="Normal_C-206" xfId="11"/>
    <cellStyle name="Normal_C-207" xfId="9"/>
    <cellStyle name="Normal_C-208" xfId="10"/>
    <cellStyle name="Normal_C-209" xfId="13"/>
    <cellStyle name="Normal_C-210" xfId="12"/>
    <cellStyle name="Normal_C-213" xfId="14"/>
    <cellStyle name="Normal_C-3" xfId="6"/>
    <cellStyle name="Normal_C-5" xfId="7"/>
    <cellStyle name="Normal_C-6" xfId="8"/>
    <cellStyle name="Normal_C-7" xfId="5"/>
    <cellStyle name="Normal_C-8" xfId="4"/>
    <cellStyle name="Porcentaje" xfId="15" builtinId="5"/>
  </cellStyles>
  <dxfs count="0"/>
  <tableStyles count="0" defaultTableStyle="TableStyleMedium9" defaultPivotStyle="PivotStyleLight16"/>
  <colors>
    <mruColors>
      <color rgb="FFFF7C80"/>
      <color rgb="FFFF4747"/>
      <color rgb="FFE60000"/>
      <color rgb="FFFFBDBF"/>
      <color rgb="FFE07720"/>
      <color rgb="FFFF7D7D"/>
      <color rgb="FFF2DDDC"/>
      <color rgb="FF9933FF"/>
      <color rgb="FFD9FFEA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 sz="900">
                <a:latin typeface="Arial" pitchFamily="34" charset="0"/>
                <a:cs typeface="Arial" pitchFamily="34" charset="0"/>
              </a:defRPr>
            </a:pPr>
            <a:r>
              <a:rPr lang="es-ES" sz="900">
                <a:latin typeface="Arial" pitchFamily="34" charset="0"/>
                <a:cs typeface="Arial" pitchFamily="34" charset="0"/>
              </a:rPr>
              <a:t>REGLAMENTO INTERNO DE TRABAJO:                                                                                APROBACIÓN Y MODIFICACIÓN,</a:t>
            </a:r>
          </a:p>
          <a:p>
            <a:pPr>
              <a:defRPr sz="900">
                <a:latin typeface="Arial" pitchFamily="34" charset="0"/>
                <a:cs typeface="Arial" pitchFamily="34" charset="0"/>
              </a:defRPr>
            </a:pPr>
            <a:r>
              <a:rPr lang="es-ES" sz="900">
                <a:latin typeface="Arial" pitchFamily="34" charset="0"/>
                <a:cs typeface="Arial" pitchFamily="34" charset="0"/>
              </a:rPr>
              <a:t>SEGÚN MESES</a:t>
            </a:r>
          </a:p>
        </c:rich>
      </c:tx>
      <c:layout>
        <c:manualLayout>
          <c:xMode val="edge"/>
          <c:yMode val="edge"/>
          <c:x val="0.29131692454527103"/>
          <c:y val="8.2852574133128465E-2"/>
        </c:manualLayout>
      </c:layout>
      <c:overlay val="0"/>
    </c:title>
    <c:autoTitleDeleted val="0"/>
    <c:view3D>
      <c:rotX val="15"/>
      <c:rotY val="20"/>
      <c:depthPercent val="100"/>
      <c:rAngAx val="0"/>
    </c:view3D>
    <c:floor>
      <c:thickness val="0"/>
    </c:floor>
    <c:sideWall>
      <c:thickness val="0"/>
      <c:spPr>
        <a:noFill/>
      </c:spPr>
    </c:sideWall>
    <c:backWall>
      <c:thickness val="0"/>
      <c:spPr>
        <a:noFill/>
      </c:spPr>
    </c:backWall>
    <c:plotArea>
      <c:layout>
        <c:manualLayout>
          <c:layoutTarget val="inner"/>
          <c:xMode val="edge"/>
          <c:yMode val="edge"/>
          <c:x val="2.5488173788403602E-2"/>
          <c:y val="0.2188949211374904"/>
          <c:w val="0.9439260176655121"/>
          <c:h val="0.69618335692305344"/>
        </c:manualLayout>
      </c:layout>
      <c:bar3DChart>
        <c:barDir val="col"/>
        <c:grouping val="standard"/>
        <c:varyColors val="0"/>
        <c:ser>
          <c:idx val="0"/>
          <c:order val="0"/>
          <c:tx>
            <c:strRef>
              <c:f>'C-205'!$F$6</c:f>
              <c:strCache>
                <c:ptCount val="1"/>
                <c:pt idx="0">
                  <c:v>MODIFICACIÓN</c:v>
                </c:pt>
              </c:strCache>
            </c:strRef>
          </c:tx>
          <c:spPr>
            <a:solidFill>
              <a:srgbClr val="C00000"/>
            </a:solidFill>
          </c:spPr>
          <c:invertIfNegative val="1"/>
          <c:dLbls>
            <c:dLbl>
              <c:idx val="0"/>
              <c:layout>
                <c:manualLayout>
                  <c:x val="6.2093970675447313E-3"/>
                  <c:y val="1.336126684969922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E88D-4470-94DB-8FDE95DBB837}"/>
                </c:ext>
              </c:extLst>
            </c:dLbl>
            <c:dLbl>
              <c:idx val="1"/>
              <c:layout>
                <c:manualLayout>
                  <c:x val="1.3493109819036571E-2"/>
                  <c:y val="2.758654171739275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88D-4470-94DB-8FDE95DBB837}"/>
                </c:ext>
              </c:extLst>
            </c:dLbl>
            <c:dLbl>
              <c:idx val="2"/>
              <c:layout>
                <c:manualLayout>
                  <c:x val="9.2809788169569158E-3"/>
                  <c:y val="2.327226168087411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88D-4470-94DB-8FDE95DBB837}"/>
                </c:ext>
              </c:extLst>
            </c:dLbl>
            <c:dLbl>
              <c:idx val="3"/>
              <c:layout>
                <c:manualLayout>
                  <c:x val="7.8222204623931025E-3"/>
                  <c:y val="2.403958308733105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88D-4470-94DB-8FDE95DBB837}"/>
                </c:ext>
              </c:extLst>
            </c:dLbl>
            <c:dLbl>
              <c:idx val="4"/>
              <c:layout>
                <c:manualLayout>
                  <c:x val="8.8986959366245122E-3"/>
                  <c:y val="1.187887595025453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E88D-4470-94DB-8FDE95DBB837}"/>
                </c:ext>
              </c:extLst>
            </c:dLbl>
            <c:dLbl>
              <c:idx val="5"/>
              <c:layout>
                <c:manualLayout>
                  <c:x val="1.6778870771648073E-2"/>
                  <c:y val="1.731142922149174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88D-4470-94DB-8FDE95DBB837}"/>
                </c:ext>
              </c:extLst>
            </c:dLbl>
            <c:dLbl>
              <c:idx val="6"/>
              <c:layout>
                <c:manualLayout>
                  <c:x val="3.4688031792112985E-3"/>
                  <c:y val="2.269831349749211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88D-4470-94DB-8FDE95DBB837}"/>
                </c:ext>
              </c:extLst>
            </c:dLbl>
            <c:dLbl>
              <c:idx val="7"/>
              <c:layout>
                <c:manualLayout>
                  <c:x val="8.6701181315294289E-3"/>
                  <c:y val="1.118725810346948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88D-4470-94DB-8FDE95DBB837}"/>
                </c:ext>
              </c:extLst>
            </c:dLbl>
            <c:dLbl>
              <c:idx val="8"/>
              <c:layout>
                <c:manualLayout>
                  <c:x val="2.1408921193752086E-3"/>
                  <c:y val="1.569861425456885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88D-4470-94DB-8FDE95DBB837}"/>
                </c:ext>
              </c:extLst>
            </c:dLbl>
            <c:dLbl>
              <c:idx val="9"/>
              <c:layout>
                <c:manualLayout>
                  <c:x val="3.7196988172449293E-3"/>
                  <c:y val="6.3953050627166006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88D-4470-94DB-8FDE95DBB837}"/>
                </c:ext>
              </c:extLst>
            </c:dLbl>
            <c:dLbl>
              <c:idx val="10"/>
              <c:layout>
                <c:manualLayout>
                  <c:x val="5.2407311250077622E-3"/>
                  <c:y val="2.223504062689130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E88D-4470-94DB-8FDE95DBB837}"/>
                </c:ext>
              </c:extLst>
            </c:dLbl>
            <c:dLbl>
              <c:idx val="11"/>
              <c:layout>
                <c:manualLayout>
                  <c:x val="6.0454329884568206E-3"/>
                  <c:y val="1.32222027020409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E88D-4470-94DB-8FDE95DBB83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900" b="1">
                    <a:latin typeface="Arial" pitchFamily="34" charset="0"/>
                    <a:cs typeface="Arial" pitchFamily="34" charset="0"/>
                  </a:defRPr>
                </a:pPr>
                <a:endParaRPr lang="es-P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'C-205'!$J$7:$J$18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'C-205'!$F$7:$F$18</c:f>
              <c:numCache>
                <c:formatCode>_-* #,##0_-;\-* #,##0_-;_-* "-"_-;_-@_-</c:formatCode>
                <c:ptCount val="12"/>
                <c:pt idx="0">
                  <c:v>24</c:v>
                </c:pt>
                <c:pt idx="1">
                  <c:v>37</c:v>
                </c:pt>
                <c:pt idx="2">
                  <c:v>36</c:v>
                </c:pt>
                <c:pt idx="3">
                  <c:v>40</c:v>
                </c:pt>
                <c:pt idx="4">
                  <c:v>136</c:v>
                </c:pt>
                <c:pt idx="5">
                  <c:v>18</c:v>
                </c:pt>
                <c:pt idx="6">
                  <c:v>30</c:v>
                </c:pt>
                <c:pt idx="7">
                  <c:v>35</c:v>
                </c:pt>
                <c:pt idx="8">
                  <c:v>62</c:v>
                </c:pt>
                <c:pt idx="9">
                  <c:v>70</c:v>
                </c:pt>
                <c:pt idx="10">
                  <c:v>66</c:v>
                </c:pt>
                <c:pt idx="11">
                  <c:v>50</c:v>
                </c:pt>
              </c:numCache>
            </c:numRef>
          </c:val>
          <c:shape val="cylinder"/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C-E88D-4470-94DB-8FDE95DBB837}"/>
            </c:ext>
          </c:extLst>
        </c:ser>
        <c:ser>
          <c:idx val="1"/>
          <c:order val="1"/>
          <c:tx>
            <c:strRef>
              <c:f>'C-205'!$D$6</c:f>
              <c:strCache>
                <c:ptCount val="1"/>
                <c:pt idx="0">
                  <c:v>APROBACIÓN</c:v>
                </c:pt>
              </c:strCache>
            </c:strRef>
          </c:tx>
          <c:spPr>
            <a:solidFill>
              <a:srgbClr val="FF4747"/>
            </a:solidFill>
          </c:spPr>
          <c:invertIfNegative val="0"/>
          <c:dLbls>
            <c:dLbl>
              <c:idx val="0"/>
              <c:layout>
                <c:manualLayout>
                  <c:x val="7.7367287636370295E-3"/>
                  <c:y val="1.846878853321468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E88D-4470-94DB-8FDE95DBB837}"/>
                </c:ext>
              </c:extLst>
            </c:dLbl>
            <c:dLbl>
              <c:idx val="1"/>
              <c:layout>
                <c:manualLayout>
                  <c:x val="1.1798754340953472E-2"/>
                  <c:y val="1.814416837788249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E88D-4470-94DB-8FDE95DBB837}"/>
                </c:ext>
              </c:extLst>
            </c:dLbl>
            <c:dLbl>
              <c:idx val="2"/>
              <c:layout>
                <c:manualLayout>
                  <c:x val="9.9458342594934031E-3"/>
                  <c:y val="1.830668417174340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E88D-4470-94DB-8FDE95DBB837}"/>
                </c:ext>
              </c:extLst>
            </c:dLbl>
            <c:dLbl>
              <c:idx val="3"/>
              <c:layout>
                <c:manualLayout>
                  <c:x val="8.4798766039817109E-3"/>
                  <c:y val="-2.9191128036525323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E88D-4470-94DB-8FDE95DBB837}"/>
                </c:ext>
              </c:extLst>
            </c:dLbl>
            <c:dLbl>
              <c:idx val="4"/>
              <c:layout>
                <c:manualLayout>
                  <c:x val="8.4143629653560641E-3"/>
                  <c:y val="1.25947683080212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E88D-4470-94DB-8FDE95DBB837}"/>
                </c:ext>
              </c:extLst>
            </c:dLbl>
            <c:dLbl>
              <c:idx val="5"/>
              <c:layout>
                <c:manualLayout>
                  <c:x val="7.5203897701533184E-3"/>
                  <c:y val="-1.762082637841169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E88D-4470-94DB-8FDE95DBB837}"/>
                </c:ext>
              </c:extLst>
            </c:dLbl>
            <c:dLbl>
              <c:idx val="6"/>
              <c:layout>
                <c:manualLayout>
                  <c:x val="1.2418254187518392E-2"/>
                  <c:y val="-1.255815082535394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E88D-4470-94DB-8FDE95DBB837}"/>
                </c:ext>
              </c:extLst>
            </c:dLbl>
            <c:dLbl>
              <c:idx val="7"/>
              <c:layout>
                <c:manualLayout>
                  <c:x val="7.8112415284475878E-3"/>
                  <c:y val="7.6941971164349544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E88D-4470-94DB-8FDE95DBB837}"/>
                </c:ext>
              </c:extLst>
            </c:dLbl>
            <c:dLbl>
              <c:idx val="8"/>
              <c:layout>
                <c:manualLayout>
                  <c:x val="5.355739957650112E-3"/>
                  <c:y val="8.5051303561811346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E88D-4470-94DB-8FDE95DBB837}"/>
                </c:ext>
              </c:extLst>
            </c:dLbl>
            <c:dLbl>
              <c:idx val="9"/>
              <c:layout>
                <c:manualLayout>
                  <c:x val="1.4190362115838469E-2"/>
                  <c:y val="2.7932144924590137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E88D-4470-94DB-8FDE95DBB837}"/>
                </c:ext>
              </c:extLst>
            </c:dLbl>
            <c:dLbl>
              <c:idx val="10"/>
              <c:layout>
                <c:manualLayout>
                  <c:x val="5.0881059449127486E-3"/>
                  <c:y val="-2.9182899388734899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E88D-4470-94DB-8FDE95DBB837}"/>
                </c:ext>
              </c:extLst>
            </c:dLbl>
            <c:dLbl>
              <c:idx val="11"/>
              <c:layout>
                <c:manualLayout>
                  <c:x val="7.5265091759590145E-3"/>
                  <c:y val="-8.1434812857920941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E88D-4470-94DB-8FDE95DBB83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900" b="1">
                    <a:latin typeface="Arial" pitchFamily="34" charset="0"/>
                    <a:cs typeface="Arial" pitchFamily="34" charset="0"/>
                  </a:defRPr>
                </a:pPr>
                <a:endParaRPr lang="es-P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'C-205'!$J$7:$J$18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'C-205'!$D$7:$D$18</c:f>
              <c:numCache>
                <c:formatCode>_-* #,##0_-;\-* #,##0_-;_-* "-"_-;_-@_-</c:formatCode>
                <c:ptCount val="12"/>
                <c:pt idx="0">
                  <c:v>47</c:v>
                </c:pt>
                <c:pt idx="1">
                  <c:v>56</c:v>
                </c:pt>
                <c:pt idx="2">
                  <c:v>76</c:v>
                </c:pt>
                <c:pt idx="3">
                  <c:v>63</c:v>
                </c:pt>
                <c:pt idx="4">
                  <c:v>100</c:v>
                </c:pt>
                <c:pt idx="5">
                  <c:v>61</c:v>
                </c:pt>
                <c:pt idx="6">
                  <c:v>47</c:v>
                </c:pt>
                <c:pt idx="7">
                  <c:v>64</c:v>
                </c:pt>
                <c:pt idx="8">
                  <c:v>85</c:v>
                </c:pt>
                <c:pt idx="9">
                  <c:v>72</c:v>
                </c:pt>
                <c:pt idx="10">
                  <c:v>74</c:v>
                </c:pt>
                <c:pt idx="11">
                  <c:v>75</c:v>
                </c:pt>
              </c:numCache>
            </c:numRef>
          </c:val>
          <c:shape val="cylinder"/>
          <c:extLst>
            <c:ext xmlns:c16="http://schemas.microsoft.com/office/drawing/2014/chart" uri="{C3380CC4-5D6E-409C-BE32-E72D297353CC}">
              <c16:uniqueId val="{00000019-E88D-4470-94DB-8FDE95DBB83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56"/>
        <c:gapDepth val="9"/>
        <c:shape val="box"/>
        <c:axId val="233883136"/>
        <c:axId val="233884672"/>
        <c:axId val="217746944"/>
      </c:bar3DChart>
      <c:catAx>
        <c:axId val="23388313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txPr>
          <a:bodyPr/>
          <a:lstStyle/>
          <a:p>
            <a:pPr>
              <a:defRPr sz="800" b="1">
                <a:latin typeface="Arial" pitchFamily="34" charset="0"/>
                <a:cs typeface="Arial" pitchFamily="34" charset="0"/>
              </a:defRPr>
            </a:pPr>
            <a:endParaRPr lang="es-PE"/>
          </a:p>
        </c:txPr>
        <c:crossAx val="233884672"/>
        <c:crosses val="autoZero"/>
        <c:auto val="1"/>
        <c:lblAlgn val="ctr"/>
        <c:lblOffset val="100"/>
        <c:noMultiLvlLbl val="0"/>
      </c:catAx>
      <c:valAx>
        <c:axId val="233884672"/>
        <c:scaling>
          <c:orientation val="minMax"/>
        </c:scaling>
        <c:delete val="1"/>
        <c:axPos val="l"/>
        <c:numFmt formatCode="_-* #,##0_-;\-* #,##0_-;_-* &quot;-&quot;_-;_-@_-" sourceLinked="1"/>
        <c:majorTickMark val="none"/>
        <c:minorTickMark val="none"/>
        <c:tickLblPos val="none"/>
        <c:crossAx val="233883136"/>
        <c:crosses val="autoZero"/>
        <c:crossBetween val="between"/>
      </c:valAx>
      <c:serAx>
        <c:axId val="217746944"/>
        <c:scaling>
          <c:orientation val="minMax"/>
        </c:scaling>
        <c:delete val="1"/>
        <c:axPos val="b"/>
        <c:majorTickMark val="out"/>
        <c:minorTickMark val="none"/>
        <c:tickLblPos val="none"/>
        <c:crossAx val="233884672"/>
        <c:crosses val="autoZero"/>
      </c:serAx>
    </c:plotArea>
    <c:legend>
      <c:legendPos val="t"/>
      <c:layout>
        <c:manualLayout>
          <c:xMode val="edge"/>
          <c:yMode val="edge"/>
          <c:x val="3.5820417609949834E-2"/>
          <c:y val="0.8589008206067601"/>
          <c:w val="0.38946523280964906"/>
          <c:h val="7.7477135856314494E-2"/>
        </c:manualLayout>
      </c:layout>
      <c:overlay val="0"/>
      <c:txPr>
        <a:bodyPr/>
        <a:lstStyle/>
        <a:p>
          <a:pPr>
            <a:defRPr sz="800" b="1">
              <a:latin typeface="Arial" pitchFamily="34" charset="0"/>
              <a:cs typeface="Arial" pitchFamily="34" charset="0"/>
            </a:defRPr>
          </a:pPr>
          <a:endParaRPr lang="es-PE"/>
        </a:p>
      </c:txPr>
    </c:legend>
    <c:plotVisOnly val="1"/>
    <c:dispBlanksAs val="gap"/>
    <c:showDLblsOverMax val="0"/>
  </c:chart>
  <c:spPr>
    <a:noFill/>
    <a:ln w="19050">
      <a:solidFill>
        <a:srgbClr val="FF4747"/>
      </a:solidFill>
    </a:ln>
    <a:effectLst/>
    <a:scene3d>
      <a:camera prst="orthographicFront"/>
      <a:lightRig rig="threePt" dir="t"/>
    </a:scene3d>
    <a:sp3d>
      <a:bevelT/>
    </a:sp3d>
  </c:spPr>
  <c:printSettings>
    <c:headerFooter/>
    <c:pageMargins b="0.75000000000000167" l="0.70000000000000062" r="0.70000000000000062" t="0.75000000000000167" header="0.30000000000000032" footer="0.30000000000000032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 sz="900">
                <a:latin typeface="Arial" pitchFamily="34" charset="0"/>
                <a:cs typeface="Arial" pitchFamily="34" charset="0"/>
              </a:defRPr>
            </a:pPr>
            <a:r>
              <a:rPr lang="es-ES" sz="900">
                <a:latin typeface="Arial" pitchFamily="34" charset="0"/>
                <a:cs typeface="Arial" pitchFamily="34" charset="0"/>
              </a:rPr>
              <a:t>REGLAMENTO INTERNO DE TRABAJO</a:t>
            </a:r>
            <a:r>
              <a:rPr lang="es-ES" sz="900" baseline="0">
                <a:latin typeface="Arial" pitchFamily="34" charset="0"/>
                <a:cs typeface="Arial" pitchFamily="34" charset="0"/>
              </a:rPr>
              <a:t>:                                                           </a:t>
            </a:r>
            <a:r>
              <a:rPr lang="es-ES" sz="900">
                <a:latin typeface="Arial" pitchFamily="34" charset="0"/>
                <a:cs typeface="Arial" pitchFamily="34" charset="0"/>
              </a:rPr>
              <a:t>APROBACIÓN Y MODIFICACIÓN </a:t>
            </a:r>
          </a:p>
          <a:p>
            <a:pPr>
              <a:defRPr sz="900">
                <a:latin typeface="Arial" pitchFamily="34" charset="0"/>
                <a:cs typeface="Arial" pitchFamily="34" charset="0"/>
              </a:defRPr>
            </a:pPr>
            <a:r>
              <a:rPr lang="es-ES" sz="900">
                <a:latin typeface="Arial" pitchFamily="34" charset="0"/>
                <a:cs typeface="Arial" pitchFamily="34" charset="0"/>
              </a:rPr>
              <a:t>POR TIPO DE TRÁMITE</a:t>
            </a:r>
          </a:p>
        </c:rich>
      </c:tx>
      <c:layout>
        <c:manualLayout>
          <c:xMode val="edge"/>
          <c:yMode val="edge"/>
          <c:x val="0.27936328763100415"/>
          <c:y val="5.3984504616319859E-2"/>
        </c:manualLayout>
      </c:layout>
      <c:overlay val="0"/>
    </c:title>
    <c:autoTitleDeleted val="0"/>
    <c:view3D>
      <c:rotX val="30"/>
      <c:rotY val="170"/>
      <c:rAngAx val="0"/>
      <c:perspective val="1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dPt>
            <c:idx val="0"/>
            <c:bubble3D val="0"/>
            <c:explosion val="4"/>
            <c:spPr>
              <a:solidFill>
                <a:srgbClr val="FF4747"/>
              </a:solidFill>
            </c:spPr>
            <c:extLst>
              <c:ext xmlns:c16="http://schemas.microsoft.com/office/drawing/2014/chart" uri="{C3380CC4-5D6E-409C-BE32-E72D297353CC}">
                <c16:uniqueId val="{00000001-93F3-40CA-84E1-98D396CF5F88}"/>
              </c:ext>
            </c:extLst>
          </c:dPt>
          <c:dPt>
            <c:idx val="1"/>
            <c:bubble3D val="0"/>
            <c:explosion val="14"/>
            <c:extLst>
              <c:ext xmlns:c16="http://schemas.microsoft.com/office/drawing/2014/chart" uri="{C3380CC4-5D6E-409C-BE32-E72D297353CC}">
                <c16:uniqueId val="{00000003-93F3-40CA-84E1-98D396CF5F88}"/>
              </c:ext>
            </c:extLst>
          </c:dPt>
          <c:dPt>
            <c:idx val="2"/>
            <c:bubble3D val="0"/>
            <c:explosion val="10"/>
            <c:spPr>
              <a:solidFill>
                <a:srgbClr val="C00000"/>
              </a:solidFill>
            </c:spPr>
            <c:extLst>
              <c:ext xmlns:c16="http://schemas.microsoft.com/office/drawing/2014/chart" uri="{C3380CC4-5D6E-409C-BE32-E72D297353CC}">
                <c16:uniqueId val="{00000002-3505-4AF0-A53B-002F341AD7D4}"/>
              </c:ext>
            </c:extLst>
          </c:dPt>
          <c:dLbls>
            <c:dLbl>
              <c:idx val="0"/>
              <c:layout>
                <c:manualLayout>
                  <c:x val="-2.0310074324279712E-2"/>
                  <c:y val="4.4077162550284599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3F3-40CA-84E1-98D396CF5F88}"/>
                </c:ext>
              </c:extLst>
            </c:dLbl>
            <c:dLbl>
              <c:idx val="1"/>
              <c:layout>
                <c:manualLayout>
                  <c:x val="1.3407578460963488E-2"/>
                  <c:y val="2.3729226140529722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3F3-40CA-84E1-98D396CF5F88}"/>
                </c:ext>
              </c:extLst>
            </c:dLbl>
            <c:dLbl>
              <c:idx val="2"/>
              <c:layout>
                <c:manualLayout>
                  <c:x val="1.9930475068977997E-2"/>
                  <c:y val="-9.2761219962661123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505-4AF0-A53B-002F341AD7D4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900" b="1">
                    <a:latin typeface="Arial" pitchFamily="34" charset="0"/>
                    <a:cs typeface="Arial" pitchFamily="34" charset="0"/>
                  </a:defRPr>
                </a:pPr>
                <a:endParaRPr lang="es-PE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'C-205'!$D$6:$F$6</c:f>
              <c:strCache>
                <c:ptCount val="3"/>
                <c:pt idx="0">
                  <c:v>APROBACIÓN</c:v>
                </c:pt>
                <c:pt idx="2">
                  <c:v>MODIFICACIÓN</c:v>
                </c:pt>
              </c:strCache>
            </c:strRef>
          </c:cat>
          <c:val>
            <c:numRef>
              <c:f>'C-205'!$D$19:$F$19</c:f>
              <c:numCache>
                <c:formatCode>#,##0_ ;\-#,##0\ </c:formatCode>
                <c:ptCount val="3"/>
                <c:pt idx="0">
                  <c:v>820</c:v>
                </c:pt>
                <c:pt idx="2">
                  <c:v>604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3F3-40CA-84E1-98D396CF5F88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</c:pie3DChart>
    </c:plotArea>
    <c:plotVisOnly val="1"/>
    <c:dispBlanksAs val="gap"/>
    <c:showDLblsOverMax val="0"/>
  </c:chart>
  <c:spPr>
    <a:noFill/>
    <a:ln w="19050">
      <a:solidFill>
        <a:srgbClr val="FF4747"/>
      </a:solidFill>
    </a:ln>
    <a:effectLst/>
    <a:scene3d>
      <a:camera prst="orthographicFront"/>
      <a:lightRig rig="threePt" dir="t"/>
    </a:scene3d>
    <a:sp3d>
      <a:bevelT/>
    </a:sp3d>
  </c:spPr>
  <c:printSettings>
    <c:headerFooter/>
    <c:pageMargins b="0.75000000000000155" l="0.70000000000000062" r="0.70000000000000062" t="0.75000000000000155" header="0.30000000000000032" footer="0.30000000000000032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 sz="900">
                <a:latin typeface="Arial" pitchFamily="34" charset="0"/>
                <a:cs typeface="Arial" pitchFamily="34" charset="0"/>
              </a:defRPr>
            </a:pPr>
            <a:r>
              <a:rPr lang="es-ES" sz="900">
                <a:latin typeface="Arial" pitchFamily="34" charset="0"/>
                <a:cs typeface="Arial" pitchFamily="34" charset="0"/>
              </a:rPr>
              <a:t>REGLAMENTO INTERNO DE TRABAJO:                                                                                APROBACIÓN Y MODIFICACIÓN,</a:t>
            </a:r>
          </a:p>
          <a:p>
            <a:pPr>
              <a:defRPr sz="900">
                <a:latin typeface="Arial" pitchFamily="34" charset="0"/>
                <a:cs typeface="Arial" pitchFamily="34" charset="0"/>
              </a:defRPr>
            </a:pPr>
            <a:r>
              <a:rPr lang="es-ES" sz="900">
                <a:latin typeface="Arial" pitchFamily="34" charset="0"/>
                <a:cs typeface="Arial" pitchFamily="34" charset="0"/>
              </a:rPr>
              <a:t>SEGÚN MESES</a:t>
            </a:r>
          </a:p>
        </c:rich>
      </c:tx>
      <c:layout>
        <c:manualLayout>
          <c:xMode val="edge"/>
          <c:yMode val="edge"/>
          <c:x val="0.29131692454527103"/>
          <c:y val="8.2852574133128465E-2"/>
        </c:manualLayout>
      </c:layout>
      <c:overlay val="0"/>
    </c:title>
    <c:autoTitleDeleted val="0"/>
    <c:view3D>
      <c:rotX val="15"/>
      <c:rotY val="20"/>
      <c:depthPercent val="100"/>
      <c:rAngAx val="0"/>
    </c:view3D>
    <c:floor>
      <c:thickness val="0"/>
    </c:floor>
    <c:sideWall>
      <c:thickness val="0"/>
      <c:spPr>
        <a:noFill/>
      </c:spPr>
    </c:sideWall>
    <c:backWall>
      <c:thickness val="0"/>
      <c:spPr>
        <a:noFill/>
      </c:spPr>
    </c:backWall>
    <c:plotArea>
      <c:layout>
        <c:manualLayout>
          <c:layoutTarget val="inner"/>
          <c:xMode val="edge"/>
          <c:yMode val="edge"/>
          <c:x val="2.5488173788403602E-2"/>
          <c:y val="0.2188949211374904"/>
          <c:w val="0.9439260176655121"/>
          <c:h val="0.69618335692305344"/>
        </c:manualLayout>
      </c:layout>
      <c:bar3DChart>
        <c:barDir val="col"/>
        <c:grouping val="standard"/>
        <c:varyColors val="0"/>
        <c:ser>
          <c:idx val="0"/>
          <c:order val="0"/>
          <c:tx>
            <c:strRef>
              <c:f>'C-206'!$F$6</c:f>
              <c:strCache>
                <c:ptCount val="1"/>
                <c:pt idx="0">
                  <c:v>MODIFICACIÓN</c:v>
                </c:pt>
              </c:strCache>
            </c:strRef>
          </c:tx>
          <c:spPr>
            <a:solidFill>
              <a:srgbClr val="C00000"/>
            </a:solidFill>
          </c:spPr>
          <c:invertIfNegative val="1"/>
          <c:dLbls>
            <c:dLbl>
              <c:idx val="0"/>
              <c:layout>
                <c:manualLayout>
                  <c:x val="6.2093970675447313E-3"/>
                  <c:y val="1.336126684969922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E88D-4470-94DB-8FDE95DBB837}"/>
                </c:ext>
              </c:extLst>
            </c:dLbl>
            <c:dLbl>
              <c:idx val="1"/>
              <c:layout>
                <c:manualLayout>
                  <c:x val="1.3493109819036571E-2"/>
                  <c:y val="2.758654171739275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88D-4470-94DB-8FDE95DBB837}"/>
                </c:ext>
              </c:extLst>
            </c:dLbl>
            <c:dLbl>
              <c:idx val="2"/>
              <c:layout>
                <c:manualLayout>
                  <c:x val="9.2809788169569158E-3"/>
                  <c:y val="2.327226168087411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88D-4470-94DB-8FDE95DBB837}"/>
                </c:ext>
              </c:extLst>
            </c:dLbl>
            <c:dLbl>
              <c:idx val="3"/>
              <c:layout>
                <c:manualLayout>
                  <c:x val="7.8222204623931025E-3"/>
                  <c:y val="2.403958308733105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88D-4470-94DB-8FDE95DBB837}"/>
                </c:ext>
              </c:extLst>
            </c:dLbl>
            <c:dLbl>
              <c:idx val="4"/>
              <c:layout>
                <c:manualLayout>
                  <c:x val="8.8986959366245122E-3"/>
                  <c:y val="1.187887595025453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E88D-4470-94DB-8FDE95DBB837}"/>
                </c:ext>
              </c:extLst>
            </c:dLbl>
            <c:dLbl>
              <c:idx val="5"/>
              <c:layout>
                <c:manualLayout>
                  <c:x val="1.6778870771648073E-2"/>
                  <c:y val="1.731142922149174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88D-4470-94DB-8FDE95DBB837}"/>
                </c:ext>
              </c:extLst>
            </c:dLbl>
            <c:dLbl>
              <c:idx val="6"/>
              <c:layout>
                <c:manualLayout>
                  <c:x val="3.4688031792112985E-3"/>
                  <c:y val="2.269831349749211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88D-4470-94DB-8FDE95DBB837}"/>
                </c:ext>
              </c:extLst>
            </c:dLbl>
            <c:dLbl>
              <c:idx val="7"/>
              <c:layout>
                <c:manualLayout>
                  <c:x val="8.6701181315294289E-3"/>
                  <c:y val="1.118725810346948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88D-4470-94DB-8FDE95DBB837}"/>
                </c:ext>
              </c:extLst>
            </c:dLbl>
            <c:dLbl>
              <c:idx val="8"/>
              <c:layout>
                <c:manualLayout>
                  <c:x val="2.1408921193752086E-3"/>
                  <c:y val="1.569861425456885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88D-4470-94DB-8FDE95DBB837}"/>
                </c:ext>
              </c:extLst>
            </c:dLbl>
            <c:dLbl>
              <c:idx val="9"/>
              <c:layout>
                <c:manualLayout>
                  <c:x val="3.7196988172449293E-3"/>
                  <c:y val="6.3953050627166006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88D-4470-94DB-8FDE95DBB837}"/>
                </c:ext>
              </c:extLst>
            </c:dLbl>
            <c:dLbl>
              <c:idx val="10"/>
              <c:layout>
                <c:manualLayout>
                  <c:x val="5.2407311250077622E-3"/>
                  <c:y val="2.223504062689130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E88D-4470-94DB-8FDE95DBB837}"/>
                </c:ext>
              </c:extLst>
            </c:dLbl>
            <c:dLbl>
              <c:idx val="11"/>
              <c:layout>
                <c:manualLayout>
                  <c:x val="6.0454329884568206E-3"/>
                  <c:y val="1.32222027020409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E88D-4470-94DB-8FDE95DBB83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900" b="1">
                    <a:latin typeface="Arial" pitchFamily="34" charset="0"/>
                    <a:cs typeface="Arial" pitchFamily="34" charset="0"/>
                  </a:defRPr>
                </a:pPr>
                <a:endParaRPr lang="es-P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'C-206'!$I$7:$I$18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'C-206'!$F$7:$F$18</c:f>
              <c:numCache>
                <c:formatCode>_-* #,##0_-;\-* #,##0_-;_-* "-"_-;_-@_-</c:formatCode>
                <c:ptCount val="12"/>
                <c:pt idx="0">
                  <c:v>29</c:v>
                </c:pt>
                <c:pt idx="1">
                  <c:v>42</c:v>
                </c:pt>
                <c:pt idx="2">
                  <c:v>51</c:v>
                </c:pt>
                <c:pt idx="3">
                  <c:v>44</c:v>
                </c:pt>
                <c:pt idx="4">
                  <c:v>140</c:v>
                </c:pt>
                <c:pt idx="5">
                  <c:v>30</c:v>
                </c:pt>
                <c:pt idx="6">
                  <c:v>40</c:v>
                </c:pt>
                <c:pt idx="7">
                  <c:v>40</c:v>
                </c:pt>
                <c:pt idx="8">
                  <c:v>77</c:v>
                </c:pt>
                <c:pt idx="9">
                  <c:v>76</c:v>
                </c:pt>
                <c:pt idx="10">
                  <c:v>74</c:v>
                </c:pt>
                <c:pt idx="11">
                  <c:v>54</c:v>
                </c:pt>
              </c:numCache>
            </c:numRef>
          </c:val>
          <c:shape val="cylinder"/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C-E88D-4470-94DB-8FDE95DBB837}"/>
            </c:ext>
          </c:extLst>
        </c:ser>
        <c:ser>
          <c:idx val="1"/>
          <c:order val="1"/>
          <c:tx>
            <c:strRef>
              <c:f>'C-206'!$D$6</c:f>
              <c:strCache>
                <c:ptCount val="1"/>
                <c:pt idx="0">
                  <c:v>APROBACIÓN</c:v>
                </c:pt>
              </c:strCache>
            </c:strRef>
          </c:tx>
          <c:spPr>
            <a:solidFill>
              <a:srgbClr val="FF4747"/>
            </a:solidFill>
          </c:spPr>
          <c:invertIfNegative val="0"/>
          <c:dLbls>
            <c:dLbl>
              <c:idx val="0"/>
              <c:layout>
                <c:manualLayout>
                  <c:x val="7.7367287636370295E-3"/>
                  <c:y val="1.846878853321468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E88D-4470-94DB-8FDE95DBB837}"/>
                </c:ext>
              </c:extLst>
            </c:dLbl>
            <c:dLbl>
              <c:idx val="1"/>
              <c:layout>
                <c:manualLayout>
                  <c:x val="1.1798754340953472E-2"/>
                  <c:y val="1.814416837788249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E88D-4470-94DB-8FDE95DBB837}"/>
                </c:ext>
              </c:extLst>
            </c:dLbl>
            <c:dLbl>
              <c:idx val="2"/>
              <c:layout>
                <c:manualLayout>
                  <c:x val="9.9458342594934031E-3"/>
                  <c:y val="1.830668417174340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E88D-4470-94DB-8FDE95DBB837}"/>
                </c:ext>
              </c:extLst>
            </c:dLbl>
            <c:dLbl>
              <c:idx val="3"/>
              <c:layout>
                <c:manualLayout>
                  <c:x val="8.4798766039817109E-3"/>
                  <c:y val="-2.9191128036525323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E88D-4470-94DB-8FDE95DBB837}"/>
                </c:ext>
              </c:extLst>
            </c:dLbl>
            <c:dLbl>
              <c:idx val="4"/>
              <c:layout>
                <c:manualLayout>
                  <c:x val="8.4143629653560641E-3"/>
                  <c:y val="1.25947683080212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E88D-4470-94DB-8FDE95DBB837}"/>
                </c:ext>
              </c:extLst>
            </c:dLbl>
            <c:dLbl>
              <c:idx val="5"/>
              <c:layout>
                <c:manualLayout>
                  <c:x val="7.5203897701533184E-3"/>
                  <c:y val="-1.762082637841169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E88D-4470-94DB-8FDE95DBB837}"/>
                </c:ext>
              </c:extLst>
            </c:dLbl>
            <c:dLbl>
              <c:idx val="6"/>
              <c:layout>
                <c:manualLayout>
                  <c:x val="1.2418254187518392E-2"/>
                  <c:y val="-1.255815082535394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E88D-4470-94DB-8FDE95DBB837}"/>
                </c:ext>
              </c:extLst>
            </c:dLbl>
            <c:dLbl>
              <c:idx val="7"/>
              <c:layout>
                <c:manualLayout>
                  <c:x val="7.8112415284475878E-3"/>
                  <c:y val="7.6941971164349544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E88D-4470-94DB-8FDE95DBB837}"/>
                </c:ext>
              </c:extLst>
            </c:dLbl>
            <c:dLbl>
              <c:idx val="8"/>
              <c:layout>
                <c:manualLayout>
                  <c:x val="5.355739957650112E-3"/>
                  <c:y val="8.5051303561811346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E88D-4470-94DB-8FDE95DBB837}"/>
                </c:ext>
              </c:extLst>
            </c:dLbl>
            <c:dLbl>
              <c:idx val="9"/>
              <c:layout>
                <c:manualLayout>
                  <c:x val="1.4190362115838469E-2"/>
                  <c:y val="2.7932144924590137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E88D-4470-94DB-8FDE95DBB837}"/>
                </c:ext>
              </c:extLst>
            </c:dLbl>
            <c:dLbl>
              <c:idx val="10"/>
              <c:layout>
                <c:manualLayout>
                  <c:x val="5.0881059449127486E-3"/>
                  <c:y val="-2.9182899388734899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E88D-4470-94DB-8FDE95DBB837}"/>
                </c:ext>
              </c:extLst>
            </c:dLbl>
            <c:dLbl>
              <c:idx val="11"/>
              <c:layout>
                <c:manualLayout>
                  <c:x val="7.5265091759590145E-3"/>
                  <c:y val="-8.1434812857920941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E88D-4470-94DB-8FDE95DBB83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900" b="1">
                    <a:latin typeface="Arial" pitchFamily="34" charset="0"/>
                    <a:cs typeface="Arial" pitchFamily="34" charset="0"/>
                  </a:defRPr>
                </a:pPr>
                <a:endParaRPr lang="es-P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'C-206'!$I$7:$I$18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'C-206'!$D$7:$D$18</c:f>
              <c:numCache>
                <c:formatCode>_-* #,##0_-;\-* #,##0_-;_-* "-"_-;_-@_-</c:formatCode>
                <c:ptCount val="12"/>
                <c:pt idx="0">
                  <c:v>93</c:v>
                </c:pt>
                <c:pt idx="1">
                  <c:v>106</c:v>
                </c:pt>
                <c:pt idx="2">
                  <c:v>117</c:v>
                </c:pt>
                <c:pt idx="3">
                  <c:v>107</c:v>
                </c:pt>
                <c:pt idx="4">
                  <c:v>138</c:v>
                </c:pt>
                <c:pt idx="5">
                  <c:v>105</c:v>
                </c:pt>
                <c:pt idx="6">
                  <c:v>80</c:v>
                </c:pt>
                <c:pt idx="7">
                  <c:v>106</c:v>
                </c:pt>
                <c:pt idx="8">
                  <c:v>132</c:v>
                </c:pt>
                <c:pt idx="9">
                  <c:v>124</c:v>
                </c:pt>
                <c:pt idx="10">
                  <c:v>117</c:v>
                </c:pt>
                <c:pt idx="11">
                  <c:v>120</c:v>
                </c:pt>
              </c:numCache>
            </c:numRef>
          </c:val>
          <c:shape val="cylinder"/>
          <c:extLst>
            <c:ext xmlns:c16="http://schemas.microsoft.com/office/drawing/2014/chart" uri="{C3380CC4-5D6E-409C-BE32-E72D297353CC}">
              <c16:uniqueId val="{00000019-E88D-4470-94DB-8FDE95DBB83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56"/>
        <c:gapDepth val="9"/>
        <c:shape val="box"/>
        <c:axId val="237614208"/>
        <c:axId val="237615744"/>
        <c:axId val="234060416"/>
      </c:bar3DChart>
      <c:catAx>
        <c:axId val="23761420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txPr>
          <a:bodyPr/>
          <a:lstStyle/>
          <a:p>
            <a:pPr>
              <a:defRPr sz="800" b="1">
                <a:latin typeface="Arial" pitchFamily="34" charset="0"/>
                <a:cs typeface="Arial" pitchFamily="34" charset="0"/>
              </a:defRPr>
            </a:pPr>
            <a:endParaRPr lang="es-PE"/>
          </a:p>
        </c:txPr>
        <c:crossAx val="237615744"/>
        <c:crosses val="autoZero"/>
        <c:auto val="1"/>
        <c:lblAlgn val="ctr"/>
        <c:lblOffset val="100"/>
        <c:noMultiLvlLbl val="0"/>
      </c:catAx>
      <c:valAx>
        <c:axId val="237615744"/>
        <c:scaling>
          <c:orientation val="minMax"/>
        </c:scaling>
        <c:delete val="1"/>
        <c:axPos val="l"/>
        <c:numFmt formatCode="_-* #,##0_-;\-* #,##0_-;_-* &quot;-&quot;_-;_-@_-" sourceLinked="1"/>
        <c:majorTickMark val="none"/>
        <c:minorTickMark val="none"/>
        <c:tickLblPos val="none"/>
        <c:crossAx val="237614208"/>
        <c:crosses val="autoZero"/>
        <c:crossBetween val="between"/>
      </c:valAx>
      <c:serAx>
        <c:axId val="234060416"/>
        <c:scaling>
          <c:orientation val="minMax"/>
        </c:scaling>
        <c:delete val="1"/>
        <c:axPos val="b"/>
        <c:majorTickMark val="out"/>
        <c:minorTickMark val="none"/>
        <c:tickLblPos val="none"/>
        <c:crossAx val="237615744"/>
        <c:crosses val="autoZero"/>
      </c:serAx>
    </c:plotArea>
    <c:legend>
      <c:legendPos val="t"/>
      <c:layout>
        <c:manualLayout>
          <c:xMode val="edge"/>
          <c:yMode val="edge"/>
          <c:x val="3.5820417609949834E-2"/>
          <c:y val="0.8589008206067601"/>
          <c:w val="0.38946523280964906"/>
          <c:h val="7.7477135856314494E-2"/>
        </c:manualLayout>
      </c:layout>
      <c:overlay val="0"/>
      <c:txPr>
        <a:bodyPr/>
        <a:lstStyle/>
        <a:p>
          <a:pPr>
            <a:defRPr sz="800" b="1">
              <a:latin typeface="Arial" pitchFamily="34" charset="0"/>
              <a:cs typeface="Arial" pitchFamily="34" charset="0"/>
            </a:defRPr>
          </a:pPr>
          <a:endParaRPr lang="es-PE"/>
        </a:p>
      </c:txPr>
    </c:legend>
    <c:plotVisOnly val="1"/>
    <c:dispBlanksAs val="gap"/>
    <c:showDLblsOverMax val="0"/>
  </c:chart>
  <c:spPr>
    <a:noFill/>
    <a:ln w="19050">
      <a:solidFill>
        <a:srgbClr val="FF4747"/>
      </a:solidFill>
    </a:ln>
    <a:effectLst/>
    <a:scene3d>
      <a:camera prst="orthographicFront"/>
      <a:lightRig rig="threePt" dir="t"/>
    </a:scene3d>
    <a:sp3d>
      <a:bevelT/>
    </a:sp3d>
  </c:spPr>
  <c:printSettings>
    <c:headerFooter/>
    <c:pageMargins b="0.75000000000000167" l="0.70000000000000062" r="0.70000000000000062" t="0.75000000000000167" header="0.30000000000000032" footer="0.30000000000000032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 sz="1050">
                <a:latin typeface="Arial" pitchFamily="34" charset="0"/>
                <a:cs typeface="Arial" pitchFamily="34" charset="0"/>
              </a:defRPr>
            </a:pPr>
            <a:r>
              <a:rPr lang="es-ES" sz="900" b="1" i="0" baseline="0">
                <a:effectLst/>
              </a:rPr>
              <a:t>REGLAMENTO INTERNO DE TRABAJO:                                                           APROBACIÓN Y MODIFICACIÓN </a:t>
            </a:r>
            <a:endParaRPr lang="es-PE" sz="900">
              <a:effectLst/>
            </a:endParaRPr>
          </a:p>
          <a:p>
            <a:pPr>
              <a:defRPr sz="1050">
                <a:latin typeface="Arial" pitchFamily="34" charset="0"/>
                <a:cs typeface="Arial" pitchFamily="34" charset="0"/>
              </a:defRPr>
            </a:pPr>
            <a:r>
              <a:rPr lang="es-ES" sz="900" b="1" i="0" baseline="0">
                <a:effectLst/>
              </a:rPr>
              <a:t>POR TIPO DE TRÁMITE</a:t>
            </a:r>
            <a:endParaRPr lang="es-PE" sz="900">
              <a:effectLst/>
            </a:endParaRPr>
          </a:p>
        </c:rich>
      </c:tx>
      <c:layout>
        <c:manualLayout>
          <c:xMode val="edge"/>
          <c:yMode val="edge"/>
          <c:x val="0.23336665193385786"/>
          <c:y val="4.3871682706328373E-2"/>
        </c:manualLayout>
      </c:layout>
      <c:overlay val="0"/>
    </c:title>
    <c:autoTitleDeleted val="0"/>
    <c:view3D>
      <c:rotX val="30"/>
      <c:rotY val="152"/>
      <c:rAngAx val="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6.25E-2"/>
          <c:y val="0.29131115138171798"/>
          <c:w val="0.81388888888888888"/>
          <c:h val="0.60420710905097685"/>
        </c:manualLayout>
      </c:layout>
      <c:pie3DChart>
        <c:varyColors val="1"/>
        <c:ser>
          <c:idx val="0"/>
          <c:order val="0"/>
          <c:spPr>
            <a:solidFill>
              <a:srgbClr val="FF4747"/>
            </a:solidFill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1-D5F0-4538-8D3E-89435FD68B52}"/>
              </c:ext>
            </c:extLst>
          </c:dPt>
          <c:dPt>
            <c:idx val="1"/>
            <c:bubble3D val="0"/>
            <c:explosion val="22"/>
            <c:extLst>
              <c:ext xmlns:c16="http://schemas.microsoft.com/office/drawing/2014/chart" uri="{C3380CC4-5D6E-409C-BE32-E72D297353CC}">
                <c16:uniqueId val="{00000002-D5F0-4538-8D3E-89435FD68B52}"/>
              </c:ext>
            </c:extLst>
          </c:dPt>
          <c:dPt>
            <c:idx val="2"/>
            <c:bubble3D val="0"/>
            <c:explosion val="13"/>
            <c:spPr>
              <a:solidFill>
                <a:srgbClr val="C00000"/>
              </a:solidFill>
            </c:spPr>
            <c:extLst>
              <c:ext xmlns:c16="http://schemas.microsoft.com/office/drawing/2014/chart" uri="{C3380CC4-5D6E-409C-BE32-E72D297353CC}">
                <c16:uniqueId val="{00000003-A99E-4045-B345-930225197B3D}"/>
              </c:ext>
            </c:extLst>
          </c:dPt>
          <c:dLbls>
            <c:dLbl>
              <c:idx val="0"/>
              <c:layout>
                <c:manualLayout>
                  <c:x val="-4.0236494828390354E-2"/>
                  <c:y val="-4.9567628497848425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5F0-4538-8D3E-89435FD68B52}"/>
                </c:ext>
              </c:extLst>
            </c:dLbl>
            <c:dLbl>
              <c:idx val="1"/>
              <c:layout>
                <c:manualLayout>
                  <c:x val="1.4485454943132109E-2"/>
                  <c:y val="5.7098949182983819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5F0-4538-8D3E-89435FD68B52}"/>
                </c:ext>
              </c:extLst>
            </c:dLbl>
            <c:dLbl>
              <c:idx val="2"/>
              <c:layout>
                <c:manualLayout>
                  <c:x val="4.427757505921516E-2"/>
                  <c:y val="-0.18887336575091118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A99E-4045-B345-930225197B3D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800" b="1">
                    <a:latin typeface="Arial" pitchFamily="34" charset="0"/>
                    <a:cs typeface="Arial" pitchFamily="34" charset="0"/>
                  </a:defRPr>
                </a:pPr>
                <a:endParaRPr lang="es-PE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'C-206'!$D$6:$G$6</c:f>
              <c:strCache>
                <c:ptCount val="3"/>
                <c:pt idx="0">
                  <c:v>APROBACIÓN</c:v>
                </c:pt>
                <c:pt idx="2">
                  <c:v>MODIFICACIÓN</c:v>
                </c:pt>
              </c:strCache>
            </c:strRef>
          </c:cat>
          <c:val>
            <c:numRef>
              <c:f>'C-206'!$D$19:$G$19</c:f>
              <c:numCache>
                <c:formatCode>_-* #,##0_-;\-* #,##0_-;_-* "-"_-;_-@_-</c:formatCode>
                <c:ptCount val="4"/>
                <c:pt idx="0" formatCode="0">
                  <c:v>1345</c:v>
                </c:pt>
                <c:pt idx="2">
                  <c:v>697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5F0-4538-8D3E-89435FD68B52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</c:pie3DChart>
    </c:plotArea>
    <c:plotVisOnly val="1"/>
    <c:dispBlanksAs val="gap"/>
    <c:showDLblsOverMax val="0"/>
  </c:chart>
  <c:spPr>
    <a:noFill/>
    <a:ln w="19050">
      <a:solidFill>
        <a:srgbClr val="FF4747"/>
      </a:solidFill>
    </a:ln>
    <a:effectLst/>
    <a:scene3d>
      <a:camera prst="orthographicFront"/>
      <a:lightRig rig="threePt" dir="t"/>
    </a:scene3d>
    <a:sp3d>
      <a:bevelT/>
    </a:sp3d>
  </c:spPr>
  <c:printSettings>
    <c:headerFooter/>
    <c:pageMargins b="0.75000000000000144" l="0.70000000000000062" r="0.70000000000000062" t="0.75000000000000144" header="0.30000000000000032" footer="0.30000000000000032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0"/>
    </c:view3D>
    <c:floor>
      <c:thickness val="0"/>
      <c:spPr>
        <a:solidFill>
          <a:schemeClr val="bg1">
            <a:lumMod val="95000"/>
          </a:schemeClr>
        </a:solidFill>
      </c:spPr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7.2182852143482065E-2"/>
          <c:y val="8.8437591134441523E-2"/>
          <c:w val="0.8824424759405074"/>
          <c:h val="0.81613808690580347"/>
        </c:manualLayout>
      </c:layout>
      <c:line3DChart>
        <c:grouping val="standard"/>
        <c:varyColors val="0"/>
        <c:ser>
          <c:idx val="0"/>
          <c:order val="0"/>
          <c:tx>
            <c:strRef>
              <c:f>'C-207'!$W$33</c:f>
              <c:strCache>
                <c:ptCount val="1"/>
                <c:pt idx="0">
                  <c:v>LIMA METROPOLITANA </c:v>
                </c:pt>
              </c:strCache>
            </c:strRef>
          </c:tx>
          <c:spPr>
            <a:solidFill>
              <a:srgbClr val="FF7D7D"/>
            </a:solidFill>
          </c:spPr>
          <c:dLbls>
            <c:dLbl>
              <c:idx val="0"/>
              <c:layout>
                <c:manualLayout>
                  <c:x val="-1.8651178557520097E-2"/>
                  <c:y val="-2.076788859254225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A3D0-4C4D-9BE5-96D632FC717F}"/>
                </c:ext>
              </c:extLst>
            </c:dLbl>
            <c:dLbl>
              <c:idx val="1"/>
              <c:layout>
                <c:manualLayout>
                  <c:x val="-1.0971281504423586E-3"/>
                  <c:y val="-2.966841227506028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3D0-4C4D-9BE5-96D632FC717F}"/>
                </c:ext>
              </c:extLst>
            </c:dLbl>
            <c:dLbl>
              <c:idx val="2"/>
              <c:layout>
                <c:manualLayout>
                  <c:x val="0"/>
                  <c:y val="-3.263525350256631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A3D0-4C4D-9BE5-96D632FC717F}"/>
                </c:ext>
              </c:extLst>
            </c:dLbl>
            <c:dLbl>
              <c:idx val="3"/>
              <c:layout>
                <c:manualLayout>
                  <c:x val="0"/>
                  <c:y val="-4.153577718508440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A3D0-4C4D-9BE5-96D632FC717F}"/>
                </c:ext>
              </c:extLst>
            </c:dLbl>
            <c:dLbl>
              <c:idx val="4"/>
              <c:layout>
                <c:manualLayout>
                  <c:x val="-1.0971281504423586E-3"/>
                  <c:y val="-3.263525350256631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A3D0-4C4D-9BE5-96D632FC717F}"/>
                </c:ext>
              </c:extLst>
            </c:dLbl>
            <c:dLbl>
              <c:idx val="5"/>
              <c:layout>
                <c:manualLayout>
                  <c:x val="0"/>
                  <c:y val="-3.856893595757837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A3D0-4C4D-9BE5-96D632FC717F}"/>
                </c:ext>
              </c:extLst>
            </c:dLbl>
            <c:dLbl>
              <c:idx val="6"/>
              <c:layout>
                <c:manualLayout>
                  <c:x val="0"/>
                  <c:y val="-3.263525350256631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A3D0-4C4D-9BE5-96D632FC717F}"/>
                </c:ext>
              </c:extLst>
            </c:dLbl>
            <c:dLbl>
              <c:idx val="7"/>
              <c:layout>
                <c:manualLayout>
                  <c:x val="-6.5827689026541521E-3"/>
                  <c:y val="-3.560209473007229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A3D0-4C4D-9BE5-96D632FC717F}"/>
                </c:ext>
              </c:extLst>
            </c:dLbl>
            <c:dLbl>
              <c:idx val="8"/>
              <c:layout>
                <c:manualLayout>
                  <c:x val="-1.0971281504423586E-2"/>
                  <c:y val="-4.153577718508440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A3D0-4C4D-9BE5-96D632FC717F}"/>
                </c:ext>
              </c:extLst>
            </c:dLbl>
            <c:dLbl>
              <c:idx val="9"/>
              <c:layout>
                <c:manualLayout>
                  <c:x val="-8.639649211940742E-3"/>
                  <c:y val="-4.450261841259043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A3D0-4C4D-9BE5-96D632FC717F}"/>
                </c:ext>
              </c:extLst>
            </c:dLbl>
            <c:dLbl>
              <c:idx val="10"/>
              <c:layout>
                <c:manualLayout>
                  <c:x val="2.1942563008847172E-3"/>
                  <c:y val="-2.37347298200482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A3D0-4C4D-9BE5-96D632FC717F}"/>
                </c:ext>
              </c:extLst>
            </c:dLbl>
            <c:dLbl>
              <c:idx val="11"/>
              <c:layout>
                <c:manualLayout>
                  <c:x val="0"/>
                  <c:y val="-2.076788859254220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A3D0-4C4D-9BE5-96D632FC717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/>
                </a:pPr>
                <a:endParaRPr lang="es-P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'C-207'!$V$34:$V$45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'C-207'!$W$34:$W$45</c:f>
              <c:numCache>
                <c:formatCode>###0</c:formatCode>
                <c:ptCount val="12"/>
                <c:pt idx="0">
                  <c:v>47</c:v>
                </c:pt>
                <c:pt idx="1">
                  <c:v>56</c:v>
                </c:pt>
                <c:pt idx="2">
                  <c:v>76</c:v>
                </c:pt>
                <c:pt idx="3">
                  <c:v>63</c:v>
                </c:pt>
                <c:pt idx="4">
                  <c:v>100</c:v>
                </c:pt>
                <c:pt idx="5">
                  <c:v>61</c:v>
                </c:pt>
                <c:pt idx="6">
                  <c:v>47</c:v>
                </c:pt>
                <c:pt idx="7">
                  <c:v>64</c:v>
                </c:pt>
                <c:pt idx="8">
                  <c:v>85</c:v>
                </c:pt>
                <c:pt idx="9">
                  <c:v>72</c:v>
                </c:pt>
                <c:pt idx="10">
                  <c:v>74</c:v>
                </c:pt>
                <c:pt idx="11">
                  <c:v>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A3D0-4C4D-9BE5-96D632FC717F}"/>
            </c:ext>
          </c:extLst>
        </c:ser>
        <c:ser>
          <c:idx val="1"/>
          <c:order val="1"/>
          <c:tx>
            <c:strRef>
              <c:f>'C-207'!$X$33</c:f>
              <c:strCache>
                <c:ptCount val="1"/>
                <c:pt idx="0">
                  <c:v>NIVEL NACIONAL</c:v>
                </c:pt>
              </c:strCache>
            </c:strRef>
          </c:tx>
          <c:spPr>
            <a:solidFill>
              <a:srgbClr val="FF0000"/>
            </a:solidFill>
          </c:spPr>
          <c:dLbls>
            <c:dLbl>
              <c:idx val="0"/>
              <c:layout>
                <c:manualLayout>
                  <c:x val="-2.0845434858404812E-2"/>
                  <c:y val="-1.186736491002411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A3D0-4C4D-9BE5-96D632FC717F}"/>
                </c:ext>
              </c:extLst>
            </c:dLbl>
            <c:dLbl>
              <c:idx val="1"/>
              <c:layout>
                <c:manualLayout>
                  <c:x val="-1.0971281504423586E-2"/>
                  <c:y val="-2.076788859254217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A3D0-4C4D-9BE5-96D632FC717F}"/>
                </c:ext>
              </c:extLst>
            </c:dLbl>
            <c:dLbl>
              <c:idx val="2"/>
              <c:layout>
                <c:manualLayout>
                  <c:x val="-6.5827689026541521E-3"/>
                  <c:y val="-3.856893595757837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A3D0-4C4D-9BE5-96D632FC717F}"/>
                </c:ext>
              </c:extLst>
            </c:dLbl>
            <c:dLbl>
              <c:idx val="3"/>
              <c:layout>
                <c:manualLayout>
                  <c:x val="-7.6798970530965105E-3"/>
                  <c:y val="-2.37347298200482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A3D0-4C4D-9BE5-96D632FC717F}"/>
                </c:ext>
              </c:extLst>
            </c:dLbl>
            <c:dLbl>
              <c:idx val="4"/>
              <c:layout>
                <c:manualLayout>
                  <c:x val="-9.8741533539812281E-3"/>
                  <c:y val="-2.670157104755425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A3D0-4C4D-9BE5-96D632FC717F}"/>
                </c:ext>
              </c:extLst>
            </c:dLbl>
            <c:dLbl>
              <c:idx val="5"/>
              <c:layout>
                <c:manualLayout>
                  <c:x val="0"/>
                  <c:y val="-3.263525350256631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A3D0-4C4D-9BE5-96D632FC717F}"/>
                </c:ext>
              </c:extLst>
            </c:dLbl>
            <c:dLbl>
              <c:idx val="6"/>
              <c:layout>
                <c:manualLayout>
                  <c:x val="-7.6798970530965105E-3"/>
                  <c:y val="-2.966841227506028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A3D0-4C4D-9BE5-96D632FC717F}"/>
                </c:ext>
              </c:extLst>
            </c:dLbl>
            <c:dLbl>
              <c:idx val="7"/>
              <c:layout>
                <c:manualLayout>
                  <c:x val="-1.0971281504423586E-2"/>
                  <c:y val="-2.966841227506028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A3D0-4C4D-9BE5-96D632FC717F}"/>
                </c:ext>
              </c:extLst>
            </c:dLbl>
            <c:dLbl>
              <c:idx val="8"/>
              <c:layout>
                <c:manualLayout>
                  <c:x val="-8.7770252035389486E-3"/>
                  <c:y val="-4.45026184125904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A3D0-4C4D-9BE5-96D632FC717F}"/>
                </c:ext>
              </c:extLst>
            </c:dLbl>
            <c:dLbl>
              <c:idx val="9"/>
              <c:layout>
                <c:manualLayout>
                  <c:x val="-1.1931040553391031E-2"/>
                  <c:y val="-4.450261841259043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A3D0-4C4D-9BE5-96D632FC717F}"/>
                </c:ext>
              </c:extLst>
            </c:dLbl>
            <c:dLbl>
              <c:idx val="10"/>
              <c:layout>
                <c:manualLayout>
                  <c:x val="-3.291384451327076E-3"/>
                  <c:y val="-2.37347298200482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A3D0-4C4D-9BE5-96D632FC717F}"/>
                </c:ext>
              </c:extLst>
            </c:dLbl>
            <c:dLbl>
              <c:idx val="11"/>
              <c:layout>
                <c:manualLayout>
                  <c:x val="0"/>
                  <c:y val="-2.966841227506028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A3D0-4C4D-9BE5-96D632FC717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/>
                </a:pPr>
                <a:endParaRPr lang="es-P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'C-207'!$V$34:$V$45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'C-207'!$X$34:$X$45</c:f>
              <c:numCache>
                <c:formatCode>###0</c:formatCode>
                <c:ptCount val="12"/>
                <c:pt idx="0">
                  <c:v>93</c:v>
                </c:pt>
                <c:pt idx="1">
                  <c:v>106</c:v>
                </c:pt>
                <c:pt idx="2">
                  <c:v>117</c:v>
                </c:pt>
                <c:pt idx="3">
                  <c:v>107</c:v>
                </c:pt>
                <c:pt idx="4">
                  <c:v>138</c:v>
                </c:pt>
                <c:pt idx="5">
                  <c:v>105</c:v>
                </c:pt>
                <c:pt idx="6">
                  <c:v>80</c:v>
                </c:pt>
                <c:pt idx="7">
                  <c:v>106</c:v>
                </c:pt>
                <c:pt idx="8">
                  <c:v>132</c:v>
                </c:pt>
                <c:pt idx="9">
                  <c:v>124</c:v>
                </c:pt>
                <c:pt idx="10">
                  <c:v>117</c:v>
                </c:pt>
                <c:pt idx="11">
                  <c:v>120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A3D0-4C4D-9BE5-96D632FC71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8171648"/>
        <c:axId val="238173184"/>
        <c:axId val="237348608"/>
      </c:line3DChart>
      <c:catAx>
        <c:axId val="23817164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800" b="1">
                <a:latin typeface="Arial" pitchFamily="34" charset="0"/>
                <a:cs typeface="Arial" pitchFamily="34" charset="0"/>
              </a:defRPr>
            </a:pPr>
            <a:endParaRPr lang="es-PE"/>
          </a:p>
        </c:txPr>
        <c:crossAx val="238173184"/>
        <c:crosses val="autoZero"/>
        <c:auto val="1"/>
        <c:lblAlgn val="ctr"/>
        <c:lblOffset val="100"/>
        <c:noMultiLvlLbl val="0"/>
      </c:catAx>
      <c:valAx>
        <c:axId val="238173184"/>
        <c:scaling>
          <c:orientation val="minMax"/>
        </c:scaling>
        <c:delete val="0"/>
        <c:axPos val="l"/>
        <c:numFmt formatCode="###0" sourceLinked="1"/>
        <c:majorTickMark val="out"/>
        <c:minorTickMark val="none"/>
        <c:tickLblPos val="nextTo"/>
        <c:txPr>
          <a:bodyPr/>
          <a:lstStyle/>
          <a:p>
            <a:pPr>
              <a:defRPr sz="900" b="1">
                <a:latin typeface="Arial" pitchFamily="34" charset="0"/>
                <a:cs typeface="Arial" pitchFamily="34" charset="0"/>
              </a:defRPr>
            </a:pPr>
            <a:endParaRPr lang="es-PE"/>
          </a:p>
        </c:txPr>
        <c:crossAx val="238171648"/>
        <c:crosses val="autoZero"/>
        <c:crossBetween val="between"/>
      </c:valAx>
      <c:serAx>
        <c:axId val="237348608"/>
        <c:scaling>
          <c:orientation val="minMax"/>
        </c:scaling>
        <c:delete val="1"/>
        <c:axPos val="b"/>
        <c:majorTickMark val="out"/>
        <c:minorTickMark val="none"/>
        <c:tickLblPos val="nextTo"/>
        <c:crossAx val="238173184"/>
        <c:crosses val="autoZero"/>
      </c:serAx>
    </c:plotArea>
    <c:legend>
      <c:legendPos val="r"/>
      <c:layout>
        <c:manualLayout>
          <c:xMode val="edge"/>
          <c:yMode val="edge"/>
          <c:x val="0.19645064357364528"/>
          <c:y val="0.85502144886041764"/>
          <c:w val="0.54893148356951249"/>
          <c:h val="0.10433142466547697"/>
        </c:manualLayout>
      </c:layout>
      <c:overlay val="0"/>
      <c:txPr>
        <a:bodyPr/>
        <a:lstStyle/>
        <a:p>
          <a:pPr>
            <a:defRPr b="1">
              <a:latin typeface="Arial" pitchFamily="34" charset="0"/>
              <a:cs typeface="Arial" pitchFamily="34" charset="0"/>
            </a:defRPr>
          </a:pPr>
          <a:endParaRPr lang="es-PE"/>
        </a:p>
      </c:txPr>
    </c:legend>
    <c:plotVisOnly val="1"/>
    <c:dispBlanksAs val="gap"/>
    <c:showDLblsOverMax val="0"/>
  </c:chart>
  <c:spPr>
    <a:noFill/>
    <a:ln w="19050">
      <a:solidFill>
        <a:srgbClr val="FF4747"/>
      </a:solidFill>
    </a:ln>
    <a:effectLst/>
  </c:spPr>
  <c:printSettings>
    <c:headerFooter/>
    <c:pageMargins b="0.75" l="0.7" r="0.7" t="0.75" header="0.3" footer="0.3"/>
    <c:pageSetup orientation="landscape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0"/>
    </c:view3D>
    <c:floor>
      <c:thickness val="0"/>
      <c:spPr>
        <a:solidFill>
          <a:schemeClr val="bg1">
            <a:lumMod val="95000"/>
          </a:schemeClr>
        </a:solidFill>
      </c:spPr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6.7361329833770772E-2"/>
          <c:y val="5.0925925925925923E-2"/>
          <c:w val="0.90393066491688534"/>
          <c:h val="0.64148111694371535"/>
        </c:manualLayout>
      </c:layout>
      <c:line3DChart>
        <c:grouping val="standard"/>
        <c:varyColors val="0"/>
        <c:ser>
          <c:idx val="0"/>
          <c:order val="0"/>
          <c:tx>
            <c:strRef>
              <c:f>'C-208'!$T$8</c:f>
              <c:strCache>
                <c:ptCount val="1"/>
                <c:pt idx="0">
                  <c:v>LIMA METROPOLITANA </c:v>
                </c:pt>
              </c:strCache>
            </c:strRef>
          </c:tx>
          <c:spPr>
            <a:solidFill>
              <a:srgbClr val="FF7D7D"/>
            </a:solidFill>
          </c:spPr>
          <c:dLbls>
            <c:dLbl>
              <c:idx val="0"/>
              <c:layout>
                <c:manualLayout>
                  <c:x val="-2.4154783576510797E-2"/>
                  <c:y val="-1.293885448857267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04FA-443D-A631-A72400B88124}"/>
                </c:ext>
              </c:extLst>
            </c:dLbl>
            <c:dLbl>
              <c:idx val="1"/>
              <c:layout>
                <c:manualLayout>
                  <c:x val="-1.4273281204301835E-2"/>
                  <c:y val="4.85207043321475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4FA-443D-A631-A72400B88124}"/>
                </c:ext>
              </c:extLst>
            </c:dLbl>
            <c:dLbl>
              <c:idx val="2"/>
              <c:layout>
                <c:manualLayout>
                  <c:x val="-9.8815023722089619E-3"/>
                  <c:y val="-2.587770897714534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4FA-443D-A631-A72400B88124}"/>
                </c:ext>
              </c:extLst>
            </c:dLbl>
            <c:dLbl>
              <c:idx val="3"/>
              <c:layout>
                <c:manualLayout>
                  <c:x val="-1.097944708023218E-2"/>
                  <c:y val="-3.558184984357485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4FA-443D-A631-A72400B88124}"/>
                </c:ext>
              </c:extLst>
            </c:dLbl>
            <c:dLbl>
              <c:idx val="4"/>
              <c:layout>
                <c:manualLayout>
                  <c:x val="9.2818772757222428E-4"/>
                  <c:y val="-2.499828392853917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04FA-443D-A631-A72400B88124}"/>
                </c:ext>
              </c:extLst>
            </c:dLbl>
            <c:dLbl>
              <c:idx val="5"/>
              <c:layout>
                <c:manualLayout>
                  <c:x val="-4.3917788320928719E-3"/>
                  <c:y val="-2.587770897714537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04FA-443D-A631-A72400B88124}"/>
                </c:ext>
              </c:extLst>
            </c:dLbl>
            <c:dLbl>
              <c:idx val="6"/>
              <c:layout>
                <c:manualLayout>
                  <c:x val="-1.097944708023218E-3"/>
                  <c:y val="-3.234713622143168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04FA-443D-A631-A72400B88124}"/>
                </c:ext>
              </c:extLst>
            </c:dLbl>
            <c:dLbl>
              <c:idx val="7"/>
              <c:layout>
                <c:manualLayout>
                  <c:x val="-2.1958894160464359E-3"/>
                  <c:y val="-2.587770897714534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04FA-443D-A631-A72400B88124}"/>
                </c:ext>
              </c:extLst>
            </c:dLbl>
            <c:dLbl>
              <c:idx val="8"/>
              <c:layout>
                <c:manualLayout>
                  <c:x val="-1.0979447080231375E-3"/>
                  <c:y val="-2.587770897714534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04FA-443D-A631-A72400B88124}"/>
                </c:ext>
              </c:extLst>
            </c:dLbl>
            <c:dLbl>
              <c:idx val="9"/>
              <c:layout>
                <c:manualLayout>
                  <c:x val="-9.8815023722089619E-3"/>
                  <c:y val="-3.234713622143168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04FA-443D-A631-A72400B88124}"/>
                </c:ext>
              </c:extLst>
            </c:dLbl>
            <c:dLbl>
              <c:idx val="10"/>
              <c:layout>
                <c:manualLayout>
                  <c:x val="-7.6856129561625255E-3"/>
                  <c:y val="-2.587770897714531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04FA-443D-A631-A72400B88124}"/>
                </c:ext>
              </c:extLst>
            </c:dLbl>
            <c:dLbl>
              <c:idx val="11"/>
              <c:layout>
                <c:manualLayout>
                  <c:x val="0"/>
                  <c:y val="-2.26429953550021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04FA-443D-A631-A72400B8812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900" b="1">
                    <a:latin typeface="Arial" pitchFamily="34" charset="0"/>
                    <a:cs typeface="Arial" pitchFamily="34" charset="0"/>
                  </a:defRPr>
                </a:pPr>
                <a:endParaRPr lang="es-P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'C-208'!$S$9:$S$20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'C-208'!$T$9:$T$20</c:f>
              <c:numCache>
                <c:formatCode>###0</c:formatCode>
                <c:ptCount val="12"/>
                <c:pt idx="0">
                  <c:v>24</c:v>
                </c:pt>
                <c:pt idx="1">
                  <c:v>37</c:v>
                </c:pt>
                <c:pt idx="2">
                  <c:v>36</c:v>
                </c:pt>
                <c:pt idx="3">
                  <c:v>40</c:v>
                </c:pt>
                <c:pt idx="4">
                  <c:v>136</c:v>
                </c:pt>
                <c:pt idx="5">
                  <c:v>18</c:v>
                </c:pt>
                <c:pt idx="6">
                  <c:v>30</c:v>
                </c:pt>
                <c:pt idx="7">
                  <c:v>35</c:v>
                </c:pt>
                <c:pt idx="8">
                  <c:v>62</c:v>
                </c:pt>
                <c:pt idx="9">
                  <c:v>70</c:v>
                </c:pt>
                <c:pt idx="10">
                  <c:v>66</c:v>
                </c:pt>
                <c:pt idx="11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04FA-443D-A631-A72400B88124}"/>
            </c:ext>
          </c:extLst>
        </c:ser>
        <c:ser>
          <c:idx val="1"/>
          <c:order val="1"/>
          <c:tx>
            <c:strRef>
              <c:f>'C-208'!$U$8</c:f>
              <c:strCache>
                <c:ptCount val="1"/>
                <c:pt idx="0">
                  <c:v>NIVEL NACIONAL</c:v>
                </c:pt>
              </c:strCache>
            </c:strRef>
          </c:tx>
          <c:spPr>
            <a:solidFill>
              <a:srgbClr val="FF0000"/>
            </a:solidFill>
          </c:spPr>
          <c:dLbls>
            <c:dLbl>
              <c:idx val="0"/>
              <c:layout>
                <c:manualLayout>
                  <c:x val="-2.5252728284534013E-2"/>
                  <c:y val="-5.499013157643386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04FA-443D-A631-A72400B88124}"/>
                </c:ext>
              </c:extLst>
            </c:dLbl>
            <c:dLbl>
              <c:idx val="1"/>
              <c:layout>
                <c:manualLayout>
                  <c:x val="0"/>
                  <c:y val="-3.234713622143168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04FA-443D-A631-A72400B88124}"/>
                </c:ext>
              </c:extLst>
            </c:dLbl>
            <c:dLbl>
              <c:idx val="2"/>
              <c:layout>
                <c:manualLayout>
                  <c:x val="1.0979447080231776E-3"/>
                  <c:y val="-2.911242259928851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04FA-443D-A631-A72400B88124}"/>
                </c:ext>
              </c:extLst>
            </c:dLbl>
            <c:dLbl>
              <c:idx val="3"/>
              <c:layout>
                <c:manualLayout>
                  <c:x val="1.2184889737792573E-2"/>
                  <c:y val="-3.646140043473810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04FA-443D-A631-A72400B88124}"/>
                </c:ext>
              </c:extLst>
            </c:dLbl>
            <c:dLbl>
              <c:idx val="4"/>
              <c:layout>
                <c:manualLayout>
                  <c:x val="2.1958894160464359E-3"/>
                  <c:y val="-4.85207043321475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04FA-443D-A631-A72400B88124}"/>
                </c:ext>
              </c:extLst>
            </c:dLbl>
            <c:dLbl>
              <c:idx val="5"/>
              <c:layout>
                <c:manualLayout>
                  <c:x val="-3.2938341240696541E-3"/>
                  <c:y val="-3.558184984357485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04FA-443D-A631-A72400B88124}"/>
                </c:ext>
              </c:extLst>
            </c:dLbl>
            <c:dLbl>
              <c:idx val="6"/>
              <c:layout>
                <c:manualLayout>
                  <c:x val="-3.2938341240696541E-3"/>
                  <c:y val="-4.528599071000433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04FA-443D-A631-A72400B88124}"/>
                </c:ext>
              </c:extLst>
            </c:dLbl>
            <c:dLbl>
              <c:idx val="7"/>
              <c:layout>
                <c:manualLayout>
                  <c:x val="-4.3917788320928719E-3"/>
                  <c:y val="-4.528599071000434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04FA-443D-A631-A72400B88124}"/>
                </c:ext>
              </c:extLst>
            </c:dLbl>
            <c:dLbl>
              <c:idx val="8"/>
              <c:layout>
                <c:manualLayout>
                  <c:x val="-6.5876682481393082E-3"/>
                  <c:y val="-3.881656346571801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04FA-443D-A631-A72400B88124}"/>
                </c:ext>
              </c:extLst>
            </c:dLbl>
            <c:dLbl>
              <c:idx val="9"/>
              <c:layout>
                <c:manualLayout>
                  <c:x val="-4.3917788320927912E-3"/>
                  <c:y val="-4.205127708786121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04FA-443D-A631-A72400B88124}"/>
                </c:ext>
              </c:extLst>
            </c:dLbl>
            <c:dLbl>
              <c:idx val="10"/>
              <c:layout>
                <c:manualLayout>
                  <c:x val="-9.8815023722089619E-3"/>
                  <c:y val="-3.234713622143168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04FA-443D-A631-A72400B88124}"/>
                </c:ext>
              </c:extLst>
            </c:dLbl>
            <c:dLbl>
              <c:idx val="11"/>
              <c:layout>
                <c:manualLayout>
                  <c:x val="0"/>
                  <c:y val="-1.940828173285900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04FA-443D-A631-A72400B8812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900" b="1">
                    <a:latin typeface="Arial" pitchFamily="34" charset="0"/>
                    <a:cs typeface="Arial" pitchFamily="34" charset="0"/>
                  </a:defRPr>
                </a:pPr>
                <a:endParaRPr lang="es-P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'C-208'!$S$9:$S$20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'C-208'!$U$9:$U$20</c:f>
              <c:numCache>
                <c:formatCode>###0</c:formatCode>
                <c:ptCount val="12"/>
                <c:pt idx="0">
                  <c:v>29</c:v>
                </c:pt>
                <c:pt idx="1">
                  <c:v>42</c:v>
                </c:pt>
                <c:pt idx="2">
                  <c:v>51</c:v>
                </c:pt>
                <c:pt idx="3">
                  <c:v>44</c:v>
                </c:pt>
                <c:pt idx="4">
                  <c:v>140</c:v>
                </c:pt>
                <c:pt idx="5">
                  <c:v>30</c:v>
                </c:pt>
                <c:pt idx="6">
                  <c:v>40</c:v>
                </c:pt>
                <c:pt idx="7">
                  <c:v>40</c:v>
                </c:pt>
                <c:pt idx="8">
                  <c:v>77</c:v>
                </c:pt>
                <c:pt idx="9">
                  <c:v>76</c:v>
                </c:pt>
                <c:pt idx="10">
                  <c:v>74</c:v>
                </c:pt>
                <c:pt idx="11">
                  <c:v>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04FA-443D-A631-A72400B881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8338816"/>
        <c:axId val="238340352"/>
        <c:axId val="237349952"/>
      </c:line3DChart>
      <c:catAx>
        <c:axId val="2383388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900" b="1">
                <a:latin typeface="Arial" pitchFamily="34" charset="0"/>
                <a:cs typeface="Arial" pitchFamily="34" charset="0"/>
              </a:defRPr>
            </a:pPr>
            <a:endParaRPr lang="es-PE"/>
          </a:p>
        </c:txPr>
        <c:crossAx val="238340352"/>
        <c:crosses val="autoZero"/>
        <c:auto val="1"/>
        <c:lblAlgn val="ctr"/>
        <c:lblOffset val="100"/>
        <c:noMultiLvlLbl val="0"/>
      </c:catAx>
      <c:valAx>
        <c:axId val="238340352"/>
        <c:scaling>
          <c:orientation val="minMax"/>
        </c:scaling>
        <c:delete val="0"/>
        <c:axPos val="l"/>
        <c:numFmt formatCode="###0" sourceLinked="1"/>
        <c:majorTickMark val="out"/>
        <c:minorTickMark val="none"/>
        <c:tickLblPos val="nextTo"/>
        <c:txPr>
          <a:bodyPr/>
          <a:lstStyle/>
          <a:p>
            <a:pPr>
              <a:defRPr sz="900" b="1">
                <a:latin typeface="Arial" pitchFamily="34" charset="0"/>
                <a:cs typeface="Arial" pitchFamily="34" charset="0"/>
              </a:defRPr>
            </a:pPr>
            <a:endParaRPr lang="es-PE"/>
          </a:p>
        </c:txPr>
        <c:crossAx val="238338816"/>
        <c:crosses val="autoZero"/>
        <c:crossBetween val="between"/>
      </c:valAx>
      <c:serAx>
        <c:axId val="237349952"/>
        <c:scaling>
          <c:orientation val="minMax"/>
        </c:scaling>
        <c:delete val="1"/>
        <c:axPos val="b"/>
        <c:majorTickMark val="out"/>
        <c:minorTickMark val="none"/>
        <c:tickLblPos val="nextTo"/>
        <c:crossAx val="238340352"/>
        <c:crosses val="autoZero"/>
      </c:serAx>
    </c:plotArea>
    <c:legend>
      <c:legendPos val="r"/>
      <c:layout>
        <c:manualLayout>
          <c:xMode val="edge"/>
          <c:yMode val="edge"/>
          <c:x val="0.19629199475065617"/>
          <c:y val="0.82831984543598713"/>
          <c:w val="0.62870800524934378"/>
          <c:h val="0.16743438320209975"/>
        </c:manualLayout>
      </c:layout>
      <c:overlay val="0"/>
      <c:txPr>
        <a:bodyPr/>
        <a:lstStyle/>
        <a:p>
          <a:pPr>
            <a:defRPr b="1">
              <a:latin typeface="Arial" pitchFamily="34" charset="0"/>
              <a:cs typeface="Arial" pitchFamily="34" charset="0"/>
            </a:defRPr>
          </a:pPr>
          <a:endParaRPr lang="es-PE"/>
        </a:p>
      </c:txPr>
    </c:legend>
    <c:plotVisOnly val="1"/>
    <c:dispBlanksAs val="gap"/>
    <c:showDLblsOverMax val="0"/>
  </c:chart>
  <c:spPr>
    <a:noFill/>
    <a:ln w="19050">
      <a:solidFill>
        <a:srgbClr val="FF4747"/>
      </a:solidFill>
    </a:ln>
    <a:effectLst/>
  </c:spPr>
  <c:printSettings>
    <c:headerFooter/>
    <c:pageMargins b="0.75" l="0.7" r="0.7" t="0.75" header="0.3" footer="0.3"/>
    <c:pageSetup orientation="portrait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view3D>
      <c:rotX val="30"/>
      <c:rotY val="0"/>
      <c:rAngAx val="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23806163992593349"/>
          <c:y val="0.30397892447164648"/>
          <c:w val="0.46547994096950823"/>
          <c:h val="0.44902880952503932"/>
        </c:manualLayout>
      </c:layout>
      <c:pie3DChart>
        <c:varyColors val="1"/>
        <c:ser>
          <c:idx val="0"/>
          <c:order val="0"/>
          <c:explosion val="25"/>
          <c:dPt>
            <c:idx val="0"/>
            <c:bubble3D val="0"/>
            <c:spPr>
              <a:solidFill>
                <a:srgbClr val="FF7D7D"/>
              </a:solidFill>
            </c:spPr>
            <c:extLst>
              <c:ext xmlns:c16="http://schemas.microsoft.com/office/drawing/2014/chart" uri="{C3380CC4-5D6E-409C-BE32-E72D297353CC}">
                <c16:uniqueId val="{00000000-64A2-402C-BF76-99C21B97A128}"/>
              </c:ext>
            </c:extLst>
          </c:dPt>
          <c:dPt>
            <c:idx val="2"/>
            <c:bubble3D val="0"/>
            <c:spPr>
              <a:solidFill>
                <a:srgbClr val="FFBDBF"/>
              </a:solidFill>
            </c:spPr>
            <c:extLst>
              <c:ext xmlns:c16="http://schemas.microsoft.com/office/drawing/2014/chart" uri="{C3380CC4-5D6E-409C-BE32-E72D297353CC}">
                <c16:uniqueId val="{00000002-64A2-402C-BF76-99C21B97A128}"/>
              </c:ext>
            </c:extLst>
          </c:dPt>
          <c:dPt>
            <c:idx val="3"/>
            <c:bubble3D val="0"/>
            <c:spPr>
              <a:solidFill>
                <a:srgbClr val="FF7C80"/>
              </a:solidFill>
            </c:spPr>
            <c:extLst>
              <c:ext xmlns:c16="http://schemas.microsoft.com/office/drawing/2014/chart" uri="{C3380CC4-5D6E-409C-BE32-E72D297353CC}">
                <c16:uniqueId val="{00000003-64A2-402C-BF76-99C21B97A128}"/>
              </c:ext>
            </c:extLst>
          </c:dPt>
          <c:dPt>
            <c:idx val="4"/>
            <c:bubble3D val="0"/>
            <c:spPr>
              <a:solidFill>
                <a:srgbClr val="F2DDDC"/>
              </a:solidFill>
            </c:spPr>
            <c:extLst>
              <c:ext xmlns:c16="http://schemas.microsoft.com/office/drawing/2014/chart" uri="{C3380CC4-5D6E-409C-BE32-E72D297353CC}">
                <c16:uniqueId val="{00000004-64A2-402C-BF76-99C21B97A128}"/>
              </c:ext>
            </c:extLst>
          </c:dPt>
          <c:dPt>
            <c:idx val="5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05-64A2-402C-BF76-99C21B97A128}"/>
              </c:ext>
            </c:extLst>
          </c:dPt>
          <c:dPt>
            <c:idx val="6"/>
            <c:bubble3D val="0"/>
            <c:spPr>
              <a:solidFill>
                <a:srgbClr val="FF4747"/>
              </a:solidFill>
            </c:spPr>
            <c:extLst>
              <c:ext xmlns:c16="http://schemas.microsoft.com/office/drawing/2014/chart" uri="{C3380CC4-5D6E-409C-BE32-E72D297353CC}">
                <c16:uniqueId val="{00000006-64A2-402C-BF76-99C21B97A128}"/>
              </c:ext>
            </c:extLst>
          </c:dPt>
          <c:dPt>
            <c:idx val="7"/>
            <c:bubble3D val="0"/>
            <c:spPr>
              <a:solidFill>
                <a:srgbClr val="C00000"/>
              </a:solidFill>
            </c:spPr>
            <c:extLst>
              <c:ext xmlns:c16="http://schemas.microsoft.com/office/drawing/2014/chart" uri="{C3380CC4-5D6E-409C-BE32-E72D297353CC}">
                <c16:uniqueId val="{00000003-E2A9-4874-A8F7-CFE180968892}"/>
              </c:ext>
            </c:extLst>
          </c:dPt>
          <c:dPt>
            <c:idx val="8"/>
            <c:bubble3D val="0"/>
            <c:spPr>
              <a:solidFill>
                <a:srgbClr val="FF7D7D"/>
              </a:solidFill>
            </c:spPr>
            <c:extLst>
              <c:ext xmlns:c16="http://schemas.microsoft.com/office/drawing/2014/chart" uri="{C3380CC4-5D6E-409C-BE32-E72D297353CC}">
                <c16:uniqueId val="{00000002-E2A9-4874-A8F7-CFE180968892}"/>
              </c:ext>
            </c:extLst>
          </c:dPt>
          <c:dPt>
            <c:idx val="9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01-E2A9-4874-A8F7-CFE180968892}"/>
              </c:ext>
            </c:extLst>
          </c:dPt>
          <c:dLbls>
            <c:dLbl>
              <c:idx val="0"/>
              <c:layout>
                <c:manualLayout>
                  <c:x val="9.1341375103897365E-2"/>
                  <c:y val="-0.12924625563419723"/>
                </c:manualLayout>
              </c:layout>
              <c:numFmt formatCode="0.00%" sourceLinked="0"/>
              <c:spPr>
                <a:noFill/>
                <a:ln>
                  <a:noFill/>
                </a:ln>
                <a:effectLst/>
              </c:spPr>
              <c:txPr>
                <a:bodyPr/>
                <a:lstStyle/>
                <a:p>
                  <a:pPr>
                    <a:defRPr sz="900" b="1"/>
                  </a:pPr>
                  <a:endParaRPr lang="es-PE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64A2-402C-BF76-99C21B97A128}"/>
                </c:ext>
              </c:extLst>
            </c:dLbl>
            <c:dLbl>
              <c:idx val="1"/>
              <c:layout>
                <c:manualLayout>
                  <c:x val="7.8964505067883717E-2"/>
                  <c:y val="-4.7064051667950441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4A2-402C-BF76-99C21B97A128}"/>
                </c:ext>
              </c:extLst>
            </c:dLbl>
            <c:dLbl>
              <c:idx val="2"/>
              <c:layout>
                <c:manualLayout>
                  <c:x val="0.10161401607963466"/>
                  <c:y val="1.5798076549803499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4A2-402C-BF76-99C21B97A128}"/>
                </c:ext>
              </c:extLst>
            </c:dLbl>
            <c:dLbl>
              <c:idx val="3"/>
              <c:layout>
                <c:manualLayout>
                  <c:x val="5.6839451539699833E-2"/>
                  <c:y val="-1.3689884356182876E-3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64A2-402C-BF76-99C21B97A128}"/>
                </c:ext>
              </c:extLst>
            </c:dLbl>
            <c:dLbl>
              <c:idx val="4"/>
              <c:layout>
                <c:manualLayout>
                  <c:x val="2.8935291133707134E-2"/>
                  <c:y val="3.2759921668289692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64A2-402C-BF76-99C21B97A128}"/>
                </c:ext>
              </c:extLst>
            </c:dLbl>
            <c:dLbl>
              <c:idx val="5"/>
              <c:layout>
                <c:manualLayout>
                  <c:x val="-6.262738391429842E-3"/>
                  <c:y val="3.7174853350713986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64A2-402C-BF76-99C21B97A128}"/>
                </c:ext>
              </c:extLst>
            </c:dLbl>
            <c:dLbl>
              <c:idx val="6"/>
              <c:layout>
                <c:manualLayout>
                  <c:x val="-1.7929759915841496E-2"/>
                  <c:y val="5.4540662358279889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64A2-402C-BF76-99C21B97A128}"/>
                </c:ext>
              </c:extLst>
            </c:dLbl>
            <c:dLbl>
              <c:idx val="7"/>
              <c:layout>
                <c:manualLayout>
                  <c:x val="-7.0781528395201673E-2"/>
                  <c:y val="5.9917292050188642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2A9-4874-A8F7-CFE180968892}"/>
                </c:ext>
              </c:extLst>
            </c:dLbl>
            <c:dLbl>
              <c:idx val="8"/>
              <c:layout>
                <c:manualLayout>
                  <c:x val="-2.4133832309110891E-2"/>
                  <c:y val="-3.8128405726626499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2A9-4874-A8F7-CFE180968892}"/>
                </c:ext>
              </c:extLst>
            </c:dLbl>
            <c:dLbl>
              <c:idx val="9"/>
              <c:layout>
                <c:manualLayout>
                  <c:x val="1.1958992181110236E-2"/>
                  <c:y val="-0.1154789317434664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2A9-4874-A8F7-CFE180968892}"/>
                </c:ext>
              </c:extLst>
            </c:dLbl>
            <c:dLbl>
              <c:idx val="10"/>
              <c:layout>
                <c:manualLayout>
                  <c:x val="-4.6141441752941915E-2"/>
                  <c:y val="0.26447847791244294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E2A9-4874-A8F7-CFE180968892}"/>
                </c:ext>
              </c:extLst>
            </c:dLbl>
            <c:dLbl>
              <c:idx val="11"/>
              <c:layout>
                <c:manualLayout>
                  <c:x val="-0.13549092738830984"/>
                  <c:y val="0.26080045596872359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E2A9-4874-A8F7-CFE180968892}"/>
                </c:ext>
              </c:extLst>
            </c:dLbl>
            <c:dLbl>
              <c:idx val="12"/>
              <c:layout>
                <c:manualLayout>
                  <c:x val="-0.18679512938626153"/>
                  <c:y val="0.13840191316427783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2A9-4874-A8F7-CFE180968892}"/>
                </c:ext>
              </c:extLst>
            </c:dLbl>
            <c:dLbl>
              <c:idx val="13"/>
              <c:layout>
                <c:manualLayout>
                  <c:x val="-0.19410129293728712"/>
                  <c:y val="4.5048245685937169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2A9-4874-A8F7-CFE180968892}"/>
                </c:ext>
              </c:extLst>
            </c:dLbl>
            <c:dLbl>
              <c:idx val="14"/>
              <c:layout>
                <c:manualLayout>
                  <c:x val="-0.16872093120466383"/>
                  <c:y val="-8.6327293649112916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2A9-4874-A8F7-CFE180968892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1"/>
                </a:pPr>
                <a:endParaRPr lang="es-PE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'C-209'!$S$32:$S$41</c:f>
              <c:strCache>
                <c:ptCount val="10"/>
                <c:pt idx="0">
                  <c:v>AGRICULTURA, GANADERÍA, CAZA Y SILVICULTURA</c:v>
                </c:pt>
                <c:pt idx="1">
                  <c:v>PESCA</c:v>
                </c:pt>
                <c:pt idx="2">
                  <c:v>EXPLOTACIÓN DE MINAS Y CANTERAS</c:v>
                </c:pt>
                <c:pt idx="3">
                  <c:v>INDUSTRIAS MANUFACTURERAS</c:v>
                </c:pt>
                <c:pt idx="4">
                  <c:v>SUMINISTRO DE ELECTRICIDAD, GAS Y AGUA</c:v>
                </c:pt>
                <c:pt idx="5">
                  <c:v>CONSTRUCCIÓN</c:v>
                </c:pt>
                <c:pt idx="6">
                  <c:v>COMERCIO AL POR MAYOR Y AL POR MENOR, REP. VEHÍC. AUTOM.</c:v>
                </c:pt>
                <c:pt idx="7">
                  <c:v>HOTELES Y RESTAURANTES</c:v>
                </c:pt>
                <c:pt idx="8">
                  <c:v>TRANSPORTE, ALMACENAMIENTO Y COMUNICACIONES</c:v>
                </c:pt>
                <c:pt idx="9">
                  <c:v>INTERMEDIACIÓN FINANCIERA</c:v>
                </c:pt>
              </c:strCache>
            </c:strRef>
          </c:cat>
          <c:val>
            <c:numRef>
              <c:f>'C-209'!$T$32:$T$41</c:f>
              <c:numCache>
                <c:formatCode>_ * #,##0________\ ;_ * \-#,##0_ ;_ * "-"????_ ;_ @_ </c:formatCode>
                <c:ptCount val="10"/>
                <c:pt idx="0">
                  <c:v>16</c:v>
                </c:pt>
                <c:pt idx="1">
                  <c:v>2</c:v>
                </c:pt>
                <c:pt idx="2">
                  <c:v>23</c:v>
                </c:pt>
                <c:pt idx="3">
                  <c:v>94</c:v>
                </c:pt>
                <c:pt idx="4">
                  <c:v>4</c:v>
                </c:pt>
                <c:pt idx="5">
                  <c:v>61</c:v>
                </c:pt>
                <c:pt idx="6">
                  <c:v>146</c:v>
                </c:pt>
                <c:pt idx="7">
                  <c:v>51</c:v>
                </c:pt>
                <c:pt idx="8">
                  <c:v>79</c:v>
                </c:pt>
                <c:pt idx="9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4A2-402C-BF76-99C21B97A128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</c:pie3DChart>
    </c:plotArea>
    <c:plotVisOnly val="1"/>
    <c:dispBlanksAs val="gap"/>
    <c:showDLblsOverMax val="0"/>
  </c:chart>
  <c:spPr>
    <a:noFill/>
    <a:ln w="19050">
      <a:solidFill>
        <a:srgbClr val="FF4747"/>
      </a:solidFill>
    </a:ln>
    <a:effectLst/>
    <a:scene3d>
      <a:camera prst="orthographicFront"/>
      <a:lightRig rig="threePt" dir="t"/>
    </a:scene3d>
    <a:sp3d>
      <a:bevelT/>
    </a:sp3d>
  </c:spPr>
  <c:printSettings>
    <c:headerFooter/>
    <c:pageMargins b="0.75" l="0.7" r="0.7" t="0.75" header="0.3" footer="0.3"/>
    <c:pageSetup orientation="portrait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view3D>
      <c:rotX val="30"/>
      <c:rotY val="0"/>
      <c:rAngAx val="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11078985428003074"/>
          <c:y val="0.19036933697626959"/>
          <c:w val="0.81994962334622234"/>
          <c:h val="0.7798754419591909"/>
        </c:manualLayout>
      </c:layout>
      <c:pie3DChart>
        <c:varyColors val="1"/>
        <c:ser>
          <c:idx val="0"/>
          <c:order val="0"/>
          <c:explosion val="25"/>
          <c:dPt>
            <c:idx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0A-2BCD-4F60-B43E-6C2E26EF8D18}"/>
              </c:ext>
            </c:extLst>
          </c:dPt>
          <c:dPt>
            <c:idx val="2"/>
            <c:bubble3D val="0"/>
            <c:spPr>
              <a:solidFill>
                <a:srgbClr val="FF7C80"/>
              </a:solidFill>
            </c:spPr>
            <c:extLst>
              <c:ext xmlns:c16="http://schemas.microsoft.com/office/drawing/2014/chart" uri="{C3380CC4-5D6E-409C-BE32-E72D297353CC}">
                <c16:uniqueId val="{00000001-2BCD-4F60-B43E-6C2E26EF8D18}"/>
              </c:ext>
            </c:extLst>
          </c:dPt>
          <c:dPt>
            <c:idx val="3"/>
            <c:bubble3D val="0"/>
            <c:spPr>
              <a:solidFill>
                <a:srgbClr val="FFBDBF"/>
              </a:solidFill>
            </c:spPr>
            <c:extLst>
              <c:ext xmlns:c16="http://schemas.microsoft.com/office/drawing/2014/chart" uri="{C3380CC4-5D6E-409C-BE32-E72D297353CC}">
                <c16:uniqueId val="{00000003-2BCD-4F60-B43E-6C2E26EF8D18}"/>
              </c:ext>
            </c:extLst>
          </c:dPt>
          <c:dPt>
            <c:idx val="4"/>
            <c:bubble3D val="0"/>
            <c:spPr>
              <a:solidFill>
                <a:srgbClr val="FF4747"/>
              </a:solidFill>
            </c:spPr>
            <c:extLst>
              <c:ext xmlns:c16="http://schemas.microsoft.com/office/drawing/2014/chart" uri="{C3380CC4-5D6E-409C-BE32-E72D297353CC}">
                <c16:uniqueId val="{00000005-2BCD-4F60-B43E-6C2E26EF8D18}"/>
              </c:ext>
            </c:extLst>
          </c:dPt>
          <c:dPt>
            <c:idx val="5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0C-2BCD-4F60-B43E-6C2E26EF8D18}"/>
              </c:ext>
            </c:extLst>
          </c:dPt>
          <c:dPt>
            <c:idx val="6"/>
            <c:bubble3D val="0"/>
            <c:spPr>
              <a:solidFill>
                <a:srgbClr val="FFBDBF"/>
              </a:solidFill>
            </c:spPr>
            <c:extLst>
              <c:ext xmlns:c16="http://schemas.microsoft.com/office/drawing/2014/chart" uri="{C3380CC4-5D6E-409C-BE32-E72D297353CC}">
                <c16:uniqueId val="{0000000D-2BCD-4F60-B43E-6C2E26EF8D18}"/>
              </c:ext>
            </c:extLst>
          </c:dPt>
          <c:dPt>
            <c:idx val="7"/>
            <c:bubble3D val="0"/>
            <c:spPr>
              <a:solidFill>
                <a:srgbClr val="FF7D7D"/>
              </a:solidFill>
            </c:spPr>
            <c:extLst>
              <c:ext xmlns:c16="http://schemas.microsoft.com/office/drawing/2014/chart" uri="{C3380CC4-5D6E-409C-BE32-E72D297353CC}">
                <c16:uniqueId val="{0000000E-2BCD-4F60-B43E-6C2E26EF8D18}"/>
              </c:ext>
            </c:extLst>
          </c:dPt>
          <c:dPt>
            <c:idx val="8"/>
            <c:bubble3D val="0"/>
            <c:spPr>
              <a:solidFill>
                <a:srgbClr val="C00000"/>
              </a:solidFill>
            </c:spPr>
            <c:extLst>
              <c:ext xmlns:c16="http://schemas.microsoft.com/office/drawing/2014/chart" uri="{C3380CC4-5D6E-409C-BE32-E72D297353CC}">
                <c16:uniqueId val="{0000000F-2BCD-4F60-B43E-6C2E26EF8D18}"/>
              </c:ext>
            </c:extLst>
          </c:dPt>
          <c:dPt>
            <c:idx val="9"/>
            <c:bubble3D val="0"/>
            <c:spPr>
              <a:solidFill>
                <a:srgbClr val="FF7C80"/>
              </a:solidFill>
            </c:spPr>
            <c:extLst>
              <c:ext xmlns:c16="http://schemas.microsoft.com/office/drawing/2014/chart" uri="{C3380CC4-5D6E-409C-BE32-E72D297353CC}">
                <c16:uniqueId val="{00000010-2BCD-4F60-B43E-6C2E26EF8D18}"/>
              </c:ext>
            </c:extLst>
          </c:dPt>
          <c:dPt>
            <c:idx val="10"/>
            <c:bubble3D val="0"/>
            <c:spPr>
              <a:solidFill>
                <a:srgbClr val="FF4747"/>
              </a:solidFill>
            </c:spPr>
            <c:extLst>
              <c:ext xmlns:c16="http://schemas.microsoft.com/office/drawing/2014/chart" uri="{C3380CC4-5D6E-409C-BE32-E72D297353CC}">
                <c16:uniqueId val="{0000000B-4974-4534-B500-FC3558BAB743}"/>
              </c:ext>
            </c:extLst>
          </c:dPt>
          <c:dPt>
            <c:idx val="11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A-4974-4534-B500-FC3558BAB743}"/>
              </c:ext>
            </c:extLst>
          </c:dPt>
          <c:dPt>
            <c:idx val="12"/>
            <c:bubble3D val="0"/>
            <c:spPr>
              <a:solidFill>
                <a:schemeClr val="bg2">
                  <a:lumMod val="5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7-2BCD-4F60-B43E-6C2E26EF8D18}"/>
              </c:ext>
            </c:extLst>
          </c:dPt>
          <c:dPt>
            <c:idx val="14"/>
            <c:bubble3D val="0"/>
            <c:spPr>
              <a:solidFill>
                <a:srgbClr val="FFFF00"/>
              </a:solidFill>
            </c:spPr>
            <c:extLst>
              <c:ext xmlns:c16="http://schemas.microsoft.com/office/drawing/2014/chart" uri="{C3380CC4-5D6E-409C-BE32-E72D297353CC}">
                <c16:uniqueId val="{00000009-2BCD-4F60-B43E-6C2E26EF8D18}"/>
              </c:ext>
            </c:extLst>
          </c:dPt>
          <c:dLbls>
            <c:dLbl>
              <c:idx val="0"/>
              <c:layout>
                <c:manualLayout>
                  <c:x val="6.8371987830635764E-2"/>
                  <c:y val="-6.8359619370454247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2BCD-4F60-B43E-6C2E26EF8D18}"/>
                </c:ext>
              </c:extLst>
            </c:dLbl>
            <c:dLbl>
              <c:idx val="1"/>
              <c:layout>
                <c:manualLayout>
                  <c:x val="0.19480412619502344"/>
                  <c:y val="-8.0937143359669339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2BCD-4F60-B43E-6C2E26EF8D18}"/>
                </c:ext>
              </c:extLst>
            </c:dLbl>
            <c:dLbl>
              <c:idx val="2"/>
              <c:layout>
                <c:manualLayout>
                  <c:x val="0.13932919748539552"/>
                  <c:y val="2.194476034769122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BCD-4F60-B43E-6C2E26EF8D18}"/>
                </c:ext>
              </c:extLst>
            </c:dLbl>
            <c:dLbl>
              <c:idx val="3"/>
              <c:layout>
                <c:manualLayout>
                  <c:x val="3.9984624793398989E-2"/>
                  <c:y val="5.9294983900593408E-3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BCD-4F60-B43E-6C2E26EF8D18}"/>
                </c:ext>
              </c:extLst>
            </c:dLbl>
            <c:dLbl>
              <c:idx val="4"/>
              <c:layout>
                <c:manualLayout>
                  <c:x val="1.9528443980117632E-2"/>
                  <c:y val="1.0434334208091076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2BCD-4F60-B43E-6C2E26EF8D18}"/>
                </c:ext>
              </c:extLst>
            </c:dLbl>
            <c:dLbl>
              <c:idx val="5"/>
              <c:layout>
                <c:manualLayout>
                  <c:x val="-0.16382549558767012"/>
                  <c:y val="-4.2008958105566541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2BCD-4F60-B43E-6C2E26EF8D18}"/>
                </c:ext>
              </c:extLst>
            </c:dLbl>
            <c:dLbl>
              <c:idx val="6"/>
              <c:layout>
                <c:manualLayout>
                  <c:x val="-2.1328631390638692E-2"/>
                  <c:y val="5.7660059680730083E-3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2BCD-4F60-B43E-6C2E26EF8D18}"/>
                </c:ext>
              </c:extLst>
            </c:dLbl>
            <c:dLbl>
              <c:idx val="7"/>
              <c:layout>
                <c:manualLayout>
                  <c:x val="-2.3977846865740789E-2"/>
                  <c:y val="-8.1449206422174208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2BCD-4F60-B43E-6C2E26EF8D18}"/>
                </c:ext>
              </c:extLst>
            </c:dLbl>
            <c:dLbl>
              <c:idx val="8"/>
              <c:layout>
                <c:manualLayout>
                  <c:x val="-2.5933208423404809E-3"/>
                  <c:y val="-3.15062688750802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2BCD-4F60-B43E-6C2E26EF8D18}"/>
                </c:ext>
              </c:extLst>
            </c:dLbl>
            <c:dLbl>
              <c:idx val="9"/>
              <c:layout>
                <c:manualLayout>
                  <c:x val="-7.5483230013182009E-2"/>
                  <c:y val="-5.4945845633573111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2BCD-4F60-B43E-6C2E26EF8D18}"/>
                </c:ext>
              </c:extLst>
            </c:dLbl>
            <c:dLbl>
              <c:idx val="12"/>
              <c:layout>
                <c:manualLayout>
                  <c:x val="-0.12763592624098632"/>
                  <c:y val="-1.6286083756887969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2BCD-4F60-B43E-6C2E26EF8D18}"/>
                </c:ext>
              </c:extLst>
            </c:dLbl>
            <c:dLbl>
              <c:idx val="13"/>
              <c:layout>
                <c:manualLayout>
                  <c:x val="-0.17588900223289552"/>
                  <c:y val="-6.7755616804142868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2BCD-4F60-B43E-6C2E26EF8D18}"/>
                </c:ext>
              </c:extLst>
            </c:dLbl>
            <c:dLbl>
              <c:idx val="16"/>
              <c:layout>
                <c:manualLayout>
                  <c:x val="9.6245234317144778E-3"/>
                  <c:y val="-6.3203412154802144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2BCD-4F60-B43E-6C2E26EF8D18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'C-210'!$T$28:$T$39</c:f>
              <c:strCache>
                <c:ptCount val="12"/>
                <c:pt idx="0">
                  <c:v>OTROS</c:v>
                </c:pt>
                <c:pt idx="1">
                  <c:v>EXPLOTACIÓN DE MINAS Y CANTERAS</c:v>
                </c:pt>
                <c:pt idx="2">
                  <c:v>INDUSTRIAS MANUFACTURERAS</c:v>
                </c:pt>
                <c:pt idx="3">
                  <c:v>CONSTRUCCIÓN</c:v>
                </c:pt>
                <c:pt idx="4">
                  <c:v>COMERCIO AL POR MAYOR Y AL POR MENOR, REP. VEHÍC. AUTOM.</c:v>
                </c:pt>
                <c:pt idx="5">
                  <c:v>HOTELES Y RESTAURANTES</c:v>
                </c:pt>
                <c:pt idx="6">
                  <c:v>TRANSPORTE, ALMACENAMIENTO Y COMUNICACIONES</c:v>
                </c:pt>
                <c:pt idx="7">
                  <c:v>INTERMEDIACIÓN FINANCIERA</c:v>
                </c:pt>
                <c:pt idx="8">
                  <c:v> ACTIVIDADES INMOBILIARIAS, EMPRESARIALES Y DE ALQUILER</c:v>
                </c:pt>
                <c:pt idx="9">
                  <c:v>ENSEÑANZA</c:v>
                </c:pt>
                <c:pt idx="10">
                  <c:v>SERVICIOS SOCIALES Y DE SALUD</c:v>
                </c:pt>
                <c:pt idx="11">
                  <c:v>OTRAS ACTIV. SERV. COMUNITARIOS,SOCIALES Y PERSONALES</c:v>
                </c:pt>
              </c:strCache>
            </c:strRef>
          </c:cat>
          <c:val>
            <c:numRef>
              <c:f>'C-210'!$U$28:$U$39</c:f>
              <c:numCache>
                <c:formatCode>General</c:formatCode>
                <c:ptCount val="12"/>
                <c:pt idx="0">
                  <c:v>7</c:v>
                </c:pt>
                <c:pt idx="1">
                  <c:v>33</c:v>
                </c:pt>
                <c:pt idx="2">
                  <c:v>88</c:v>
                </c:pt>
                <c:pt idx="3">
                  <c:v>23</c:v>
                </c:pt>
                <c:pt idx="4">
                  <c:v>95</c:v>
                </c:pt>
                <c:pt idx="5">
                  <c:v>125</c:v>
                </c:pt>
                <c:pt idx="6">
                  <c:v>44</c:v>
                </c:pt>
                <c:pt idx="7">
                  <c:v>20</c:v>
                </c:pt>
                <c:pt idx="8">
                  <c:v>111</c:v>
                </c:pt>
                <c:pt idx="9">
                  <c:v>16</c:v>
                </c:pt>
                <c:pt idx="10">
                  <c:v>11</c:v>
                </c:pt>
                <c:pt idx="11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4E9-4024-A21F-5C7B6542A516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</c:pie3DChart>
    </c:plotArea>
    <c:plotVisOnly val="1"/>
    <c:dispBlanksAs val="gap"/>
    <c:showDLblsOverMax val="0"/>
  </c:chart>
  <c:spPr>
    <a:noFill/>
    <a:ln w="19050">
      <a:solidFill>
        <a:srgbClr val="FF4747"/>
      </a:solidFill>
    </a:ln>
    <a:effectLst/>
    <a:scene3d>
      <a:camera prst="orthographicFront"/>
      <a:lightRig rig="threePt" dir="t"/>
    </a:scene3d>
    <a:sp3d>
      <a:bevelT/>
    </a:sp3d>
  </c:sp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view3D>
      <c:rotX val="30"/>
      <c:rotY val="0"/>
      <c:rAngAx val="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21305401062764012"/>
          <c:y val="0.22347738190630101"/>
          <c:w val="0.59941689108721052"/>
          <c:h val="0.5632915226589682"/>
        </c:manualLayout>
      </c:layout>
      <c:pie3DChart>
        <c:varyColors val="1"/>
        <c:ser>
          <c:idx val="0"/>
          <c:order val="0"/>
          <c:explosion val="25"/>
          <c:dPt>
            <c:idx val="0"/>
            <c:bubble3D val="0"/>
            <c:spPr>
              <a:solidFill>
                <a:srgbClr val="FF0000"/>
              </a:solidFill>
              <a:ln>
                <a:solidFill>
                  <a:srgbClr val="FFBDB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0-21F6-4B08-8E49-C583FDF0CCD5}"/>
              </c:ext>
            </c:extLst>
          </c:dPt>
          <c:dPt>
            <c:idx val="2"/>
            <c:bubble3D val="0"/>
            <c:spPr>
              <a:solidFill>
                <a:srgbClr val="FF4747"/>
              </a:solidFill>
            </c:spPr>
            <c:extLst>
              <c:ext xmlns:c16="http://schemas.microsoft.com/office/drawing/2014/chart" uri="{C3380CC4-5D6E-409C-BE32-E72D297353CC}">
                <c16:uniqueId val="{00000002-21F6-4B08-8E49-C583FDF0CCD5}"/>
              </c:ext>
            </c:extLst>
          </c:dPt>
          <c:dPt>
            <c:idx val="3"/>
            <c:bubble3D val="0"/>
            <c:spPr>
              <a:solidFill>
                <a:srgbClr val="FFBDBF"/>
              </a:solidFill>
            </c:spPr>
            <c:extLst>
              <c:ext xmlns:c16="http://schemas.microsoft.com/office/drawing/2014/chart" uri="{C3380CC4-5D6E-409C-BE32-E72D297353CC}">
                <c16:uniqueId val="{00000003-21F6-4B08-8E49-C583FDF0CCD5}"/>
              </c:ext>
            </c:extLst>
          </c:dPt>
          <c:dPt>
            <c:idx val="4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04-21F6-4B08-8E49-C583FDF0CCD5}"/>
              </c:ext>
            </c:extLst>
          </c:dPt>
          <c:dPt>
            <c:idx val="5"/>
            <c:bubble3D val="0"/>
            <c:spPr>
              <a:solidFill>
                <a:srgbClr val="FF7C80"/>
              </a:solidFill>
            </c:spPr>
            <c:extLst>
              <c:ext xmlns:c16="http://schemas.microsoft.com/office/drawing/2014/chart" uri="{C3380CC4-5D6E-409C-BE32-E72D297353CC}">
                <c16:uniqueId val="{00000005-21F6-4B08-8E49-C583FDF0CCD5}"/>
              </c:ext>
            </c:extLst>
          </c:dPt>
          <c:dPt>
            <c:idx val="6"/>
            <c:bubble3D val="0"/>
            <c:spPr>
              <a:solidFill>
                <a:srgbClr val="FF4747"/>
              </a:solidFill>
            </c:spPr>
            <c:extLst>
              <c:ext xmlns:c16="http://schemas.microsoft.com/office/drawing/2014/chart" uri="{C3380CC4-5D6E-409C-BE32-E72D297353CC}">
                <c16:uniqueId val="{00000006-21F6-4B08-8E49-C583FDF0CCD5}"/>
              </c:ext>
            </c:extLst>
          </c:dPt>
          <c:dPt>
            <c:idx val="8"/>
            <c:bubble3D val="0"/>
            <c:spPr>
              <a:solidFill>
                <a:srgbClr val="FF7D7D"/>
              </a:solidFill>
            </c:spPr>
            <c:extLst>
              <c:ext xmlns:c16="http://schemas.microsoft.com/office/drawing/2014/chart" uri="{C3380CC4-5D6E-409C-BE32-E72D297353CC}">
                <c16:uniqueId val="{00000000-AF12-4BD5-A8CF-7FB072E85CF9}"/>
              </c:ext>
            </c:extLst>
          </c:dPt>
          <c:dPt>
            <c:idx val="9"/>
            <c:bubble3D val="0"/>
            <c:spPr>
              <a:solidFill>
                <a:srgbClr val="FF4747"/>
              </a:solidFill>
            </c:spPr>
            <c:extLst>
              <c:ext xmlns:c16="http://schemas.microsoft.com/office/drawing/2014/chart" uri="{C3380CC4-5D6E-409C-BE32-E72D297353CC}">
                <c16:uniqueId val="{00000001-AF12-4BD5-A8CF-7FB072E85CF9}"/>
              </c:ext>
            </c:extLst>
          </c:dPt>
          <c:dPt>
            <c:idx val="10"/>
            <c:bubble3D val="0"/>
            <c:spPr>
              <a:solidFill>
                <a:srgbClr val="C00000"/>
              </a:solidFill>
            </c:spPr>
            <c:extLst>
              <c:ext xmlns:c16="http://schemas.microsoft.com/office/drawing/2014/chart" uri="{C3380CC4-5D6E-409C-BE32-E72D297353CC}">
                <c16:uniqueId val="{00000002-AF12-4BD5-A8CF-7FB072E85CF9}"/>
              </c:ext>
            </c:extLst>
          </c:dPt>
          <c:dPt>
            <c:idx val="11"/>
            <c:bubble3D val="0"/>
            <c:spPr>
              <a:solidFill>
                <a:srgbClr val="FF7C80"/>
              </a:solidFill>
            </c:spPr>
            <c:extLst>
              <c:ext xmlns:c16="http://schemas.microsoft.com/office/drawing/2014/chart" uri="{C3380CC4-5D6E-409C-BE32-E72D297353CC}">
                <c16:uniqueId val="{00000000-F3C7-47C6-BE3B-7E14C7732D2B}"/>
              </c:ext>
            </c:extLst>
          </c:dPt>
          <c:dLbls>
            <c:dLbl>
              <c:idx val="0"/>
              <c:layout>
                <c:manualLayout>
                  <c:x val="2.6407055056716509E-2"/>
                  <c:y val="-8.4711084686696705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21F6-4B08-8E49-C583FDF0CCD5}"/>
                </c:ext>
              </c:extLst>
            </c:dLbl>
            <c:dLbl>
              <c:idx val="1"/>
              <c:layout>
                <c:manualLayout>
                  <c:x val="8.1709118751680923E-2"/>
                  <c:y val="-1.2927475513639437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1F6-4B08-8E49-C583FDF0CCD5}"/>
                </c:ext>
              </c:extLst>
            </c:dLbl>
            <c:dLbl>
              <c:idx val="2"/>
              <c:layout>
                <c:manualLayout>
                  <c:x val="6.202319247110058E-2"/>
                  <c:y val="6.5318023842203837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1F6-4B08-8E49-C583FDF0CCD5}"/>
                </c:ext>
              </c:extLst>
            </c:dLbl>
            <c:dLbl>
              <c:idx val="3"/>
              <c:layout>
                <c:manualLayout>
                  <c:x val="5.0756929309885686E-2"/>
                  <c:y val="6.3422597641054249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1F6-4B08-8E49-C583FDF0CCD5}"/>
                </c:ext>
              </c:extLst>
            </c:dLbl>
            <c:dLbl>
              <c:idx val="4"/>
              <c:layout>
                <c:manualLayout>
                  <c:x val="3.2617197178647847E-2"/>
                  <c:y val="7.0850201681144254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21F6-4B08-8E49-C583FDF0CCD5}"/>
                </c:ext>
              </c:extLst>
            </c:dLbl>
            <c:dLbl>
              <c:idx val="5"/>
              <c:layout>
                <c:manualLayout>
                  <c:x val="-2.5640501552149533E-3"/>
                  <c:y val="0.1041695496519817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21F6-4B08-8E49-C583FDF0CCD5}"/>
                </c:ext>
              </c:extLst>
            </c:dLbl>
            <c:dLbl>
              <c:idx val="6"/>
              <c:layout>
                <c:manualLayout>
                  <c:x val="8.7690890979629007E-3"/>
                  <c:y val="6.869304342994513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1F6-4B08-8E49-C583FDF0CCD5}"/>
                </c:ext>
              </c:extLst>
            </c:dLbl>
            <c:dLbl>
              <c:idx val="7"/>
              <c:layout>
                <c:manualLayout>
                  <c:x val="-4.6014384972786836E-2"/>
                  <c:y val="3.4201969100327342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AF12-4BD5-A8CF-7FB072E85CF9}"/>
                </c:ext>
              </c:extLst>
            </c:dLbl>
            <c:dLbl>
              <c:idx val="8"/>
              <c:layout>
                <c:manualLayout>
                  <c:x val="-0.1331023669266693"/>
                  <c:y val="4.6336457761144756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AF12-4BD5-A8CF-7FB072E85CF9}"/>
                </c:ext>
              </c:extLst>
            </c:dLbl>
            <c:dLbl>
              <c:idx val="9"/>
              <c:layout>
                <c:manualLayout>
                  <c:x val="-7.7514433672069574E-2"/>
                  <c:y val="-4.5522001228014773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F12-4BD5-A8CF-7FB072E85CF9}"/>
                </c:ext>
              </c:extLst>
            </c:dLbl>
            <c:dLbl>
              <c:idx val="10"/>
              <c:layout>
                <c:manualLayout>
                  <c:x val="-4.971201674448123E-3"/>
                  <c:y val="-0.11349093016668997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AF12-4BD5-A8CF-7FB072E85CF9}"/>
                </c:ext>
              </c:extLst>
            </c:dLbl>
            <c:dLbl>
              <c:idx val="11"/>
              <c:layout>
                <c:manualLayout>
                  <c:x val="2.291706542099279E-2"/>
                  <c:y val="-7.3268207288330972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F3C7-47C6-BE3B-7E14C7732D2B}"/>
                </c:ext>
              </c:extLst>
            </c:dLbl>
            <c:dLbl>
              <c:idx val="12"/>
              <c:layout>
                <c:manualLayout>
                  <c:x val="-0.24488649405660023"/>
                  <c:y val="9.8429488458576658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AF12-4BD5-A8CF-7FB072E85CF9}"/>
                </c:ext>
              </c:extLst>
            </c:dLbl>
            <c:dLbl>
              <c:idx val="13"/>
              <c:layout>
                <c:manualLayout>
                  <c:x val="-0.24325824794954656"/>
                  <c:y val="-4.48128999073257E-3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AF12-4BD5-A8CF-7FB072E85CF9}"/>
                </c:ext>
              </c:extLst>
            </c:dLbl>
            <c:dLbl>
              <c:idx val="14"/>
              <c:layout>
                <c:manualLayout>
                  <c:x val="-6.1211128068842477E-2"/>
                  <c:y val="-0.10059392103913457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AF12-4BD5-A8CF-7FB072E85CF9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900" b="1">
                    <a:latin typeface="Arial" pitchFamily="34" charset="0"/>
                    <a:cs typeface="Arial" pitchFamily="34" charset="0"/>
                  </a:defRPr>
                </a:pPr>
                <a:endParaRPr lang="es-PE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'C-211'!$U$30:$U$41</c:f>
              <c:strCache>
                <c:ptCount val="12"/>
                <c:pt idx="0">
                  <c:v>AGRICULTURA,GANADERÍA,CAZA Y SILVICULTURA</c:v>
                </c:pt>
                <c:pt idx="1">
                  <c:v>EXPLOTACIÓN DE MINAS Y CANTERAS</c:v>
                </c:pt>
                <c:pt idx="2">
                  <c:v>INDUSTRIAS MANUFACTURERAS</c:v>
                </c:pt>
                <c:pt idx="3">
                  <c:v>CONSTRUCCIÓN</c:v>
                </c:pt>
                <c:pt idx="4">
                  <c:v>COMERCIO AL POR MAYOR Y AL POR MENOR, REP. VEHÍC. AUTOM.</c:v>
                </c:pt>
                <c:pt idx="5">
                  <c:v>HOTELES Y RESTAURANTES</c:v>
                </c:pt>
                <c:pt idx="6">
                  <c:v>TRANSPORTE, ALMACENAMIENTO Y COMUNICACIONES</c:v>
                </c:pt>
                <c:pt idx="7">
                  <c:v> ACTIVIDADES INMOBILIARIAS, EMPRESARIALES Y DE ALQUILER</c:v>
                </c:pt>
                <c:pt idx="8">
                  <c:v>ENSEÑANZA</c:v>
                </c:pt>
                <c:pt idx="9">
                  <c:v>SERVICIOS SOCIALES Y DE SALUD</c:v>
                </c:pt>
                <c:pt idx="10">
                  <c:v>OTRAS ACTIV. SERV. COMUNITARIOS,SOCIALES Y PERSONALES</c:v>
                </c:pt>
                <c:pt idx="11">
                  <c:v>OTROS </c:v>
                </c:pt>
              </c:strCache>
            </c:strRef>
          </c:cat>
          <c:val>
            <c:numRef>
              <c:f>'C-211'!$V$30:$V$41</c:f>
              <c:numCache>
                <c:formatCode>_ * #,##0________\ ;_ * \-#,##0_ ;_ * "-"????_ ;_ @_ </c:formatCode>
                <c:ptCount val="12"/>
                <c:pt idx="0">
                  <c:v>59</c:v>
                </c:pt>
                <c:pt idx="1">
                  <c:v>36</c:v>
                </c:pt>
                <c:pt idx="2">
                  <c:v>161</c:v>
                </c:pt>
                <c:pt idx="3">
                  <c:v>105</c:v>
                </c:pt>
                <c:pt idx="4">
                  <c:v>207</c:v>
                </c:pt>
                <c:pt idx="5">
                  <c:v>90</c:v>
                </c:pt>
                <c:pt idx="6">
                  <c:v>136</c:v>
                </c:pt>
                <c:pt idx="7">
                  <c:v>349</c:v>
                </c:pt>
                <c:pt idx="8" formatCode="General">
                  <c:v>44</c:v>
                </c:pt>
                <c:pt idx="9" formatCode="General">
                  <c:v>43</c:v>
                </c:pt>
                <c:pt idx="10" formatCode="General">
                  <c:v>70</c:v>
                </c:pt>
                <c:pt idx="11" formatCode="General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1F6-4B08-8E49-C583FDF0CCD5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</c:pie3DChart>
    </c:plotArea>
    <c:plotVisOnly val="1"/>
    <c:dispBlanksAs val="gap"/>
    <c:showDLblsOverMax val="0"/>
  </c:chart>
  <c:spPr>
    <a:noFill/>
    <a:ln w="19050">
      <a:solidFill>
        <a:srgbClr val="FF4747"/>
      </a:solidFill>
    </a:ln>
    <a:effectLst/>
    <a:scene3d>
      <a:camera prst="orthographicFront"/>
      <a:lightRig rig="threePt" dir="t"/>
    </a:scene3d>
    <a:sp3d>
      <a:bevelT/>
    </a:sp3d>
  </c:sp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view3D>
      <c:rotX val="30"/>
      <c:rotY val="0"/>
      <c:rAngAx val="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2426651237510383"/>
          <c:y val="0.29407011475992584"/>
          <c:w val="0.54873250280433428"/>
          <c:h val="0.51543276851987729"/>
        </c:manualLayout>
      </c:layout>
      <c:pie3DChart>
        <c:varyColors val="1"/>
        <c:ser>
          <c:idx val="0"/>
          <c:order val="0"/>
          <c:explosion val="25"/>
          <c:dPt>
            <c:idx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00-136A-4213-99AA-ADF4B6B76686}"/>
              </c:ext>
            </c:extLst>
          </c:dPt>
          <c:dPt>
            <c:idx val="2"/>
            <c:bubble3D val="0"/>
            <c:spPr>
              <a:solidFill>
                <a:srgbClr val="FF7C80"/>
              </a:solidFill>
            </c:spPr>
            <c:extLst>
              <c:ext xmlns:c16="http://schemas.microsoft.com/office/drawing/2014/chart" uri="{C3380CC4-5D6E-409C-BE32-E72D297353CC}">
                <c16:uniqueId val="{00000002-0F73-4DC9-AD8F-A9155F1CB493}"/>
              </c:ext>
            </c:extLst>
          </c:dPt>
          <c:dPt>
            <c:idx val="3"/>
            <c:bubble3D val="0"/>
            <c:spPr>
              <a:solidFill>
                <a:srgbClr val="FFBDBF"/>
              </a:solidFill>
            </c:spPr>
            <c:extLst>
              <c:ext xmlns:c16="http://schemas.microsoft.com/office/drawing/2014/chart" uri="{C3380CC4-5D6E-409C-BE32-E72D297353CC}">
                <c16:uniqueId val="{00000003-0F73-4DC9-AD8F-A9155F1CB493}"/>
              </c:ext>
            </c:extLst>
          </c:dPt>
          <c:dPt>
            <c:idx val="4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04-0F73-4DC9-AD8F-A9155F1CB493}"/>
              </c:ext>
            </c:extLst>
          </c:dPt>
          <c:dPt>
            <c:idx val="5"/>
            <c:bubble3D val="0"/>
            <c:spPr>
              <a:solidFill>
                <a:srgbClr val="FF4747"/>
              </a:solidFill>
            </c:spPr>
            <c:extLst>
              <c:ext xmlns:c16="http://schemas.microsoft.com/office/drawing/2014/chart" uri="{C3380CC4-5D6E-409C-BE32-E72D297353CC}">
                <c16:uniqueId val="{00000005-0F73-4DC9-AD8F-A9155F1CB493}"/>
              </c:ext>
            </c:extLst>
          </c:dPt>
          <c:dPt>
            <c:idx val="6"/>
            <c:bubble3D val="0"/>
            <c:spPr>
              <a:solidFill>
                <a:srgbClr val="FF7C80"/>
              </a:solidFill>
            </c:spPr>
            <c:extLst>
              <c:ext xmlns:c16="http://schemas.microsoft.com/office/drawing/2014/chart" uri="{C3380CC4-5D6E-409C-BE32-E72D297353CC}">
                <c16:uniqueId val="{00000006-0F73-4DC9-AD8F-A9155F1CB493}"/>
              </c:ext>
            </c:extLst>
          </c:dPt>
          <c:dPt>
            <c:idx val="8"/>
            <c:bubble3D val="0"/>
            <c:spPr>
              <a:solidFill>
                <a:srgbClr val="C00000"/>
              </a:solidFill>
            </c:spPr>
            <c:extLst>
              <c:ext xmlns:c16="http://schemas.microsoft.com/office/drawing/2014/chart" uri="{C3380CC4-5D6E-409C-BE32-E72D297353CC}">
                <c16:uniqueId val="{00000008-0F73-4DC9-AD8F-A9155F1CB493}"/>
              </c:ext>
            </c:extLst>
          </c:dPt>
          <c:dPt>
            <c:idx val="9"/>
            <c:bubble3D val="0"/>
            <c:spPr>
              <a:solidFill>
                <a:srgbClr val="FFBDBF"/>
              </a:solidFill>
            </c:spPr>
            <c:extLst>
              <c:ext xmlns:c16="http://schemas.microsoft.com/office/drawing/2014/chart" uri="{C3380CC4-5D6E-409C-BE32-E72D297353CC}">
                <c16:uniqueId val="{00000009-0F73-4DC9-AD8F-A9155F1CB493}"/>
              </c:ext>
            </c:extLst>
          </c:dPt>
          <c:dPt>
            <c:idx val="10"/>
            <c:bubble3D val="0"/>
            <c:spPr>
              <a:solidFill>
                <a:srgbClr val="FF7C80"/>
              </a:solidFill>
            </c:spPr>
            <c:extLst>
              <c:ext xmlns:c16="http://schemas.microsoft.com/office/drawing/2014/chart" uri="{C3380CC4-5D6E-409C-BE32-E72D297353CC}">
                <c16:uniqueId val="{00000003-5F56-465E-82E2-1A35B3A86CA0}"/>
              </c:ext>
            </c:extLst>
          </c:dPt>
          <c:dLbls>
            <c:dLbl>
              <c:idx val="0"/>
              <c:layout>
                <c:manualLayout>
                  <c:x val="2.4636796538967831E-2"/>
                  <c:y val="-0.13794064135024547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36A-4213-99AA-ADF4B6B76686}"/>
                </c:ext>
              </c:extLst>
            </c:dLbl>
            <c:dLbl>
              <c:idx val="1"/>
              <c:layout>
                <c:manualLayout>
                  <c:x val="7.307537082035287E-2"/>
                  <c:y val="-5.7455408194564295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F73-4DC9-AD8F-A9155F1CB493}"/>
                </c:ext>
              </c:extLst>
            </c:dLbl>
            <c:dLbl>
              <c:idx val="2"/>
              <c:layout>
                <c:manualLayout>
                  <c:x val="4.7820132282014864E-2"/>
                  <c:y val="-9.8570062011585826E-3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F73-4DC9-AD8F-A9155F1CB493}"/>
                </c:ext>
              </c:extLst>
            </c:dLbl>
            <c:dLbl>
              <c:idx val="3"/>
              <c:layout>
                <c:manualLayout>
                  <c:x val="5.1976470436011342E-2"/>
                  <c:y val="4.5871226338087684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F73-4DC9-AD8F-A9155F1CB493}"/>
                </c:ext>
              </c:extLst>
            </c:dLbl>
            <c:dLbl>
              <c:idx val="4"/>
              <c:layout>
                <c:manualLayout>
                  <c:x val="0.11735472897408493"/>
                  <c:y val="5.2472005552910338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0F73-4DC9-AD8F-A9155F1CB493}"/>
                </c:ext>
              </c:extLst>
            </c:dLbl>
            <c:dLbl>
              <c:idx val="5"/>
              <c:layout>
                <c:manualLayout>
                  <c:x val="8.471724681159986E-3"/>
                  <c:y val="9.1812159229749501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0F73-4DC9-AD8F-A9155F1CB493}"/>
                </c:ext>
              </c:extLst>
            </c:dLbl>
            <c:dLbl>
              <c:idx val="6"/>
              <c:layout>
                <c:manualLayout>
                  <c:x val="-3.3547279253200529E-2"/>
                  <c:y val="1.1572160763230914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0F73-4DC9-AD8F-A9155F1CB493}"/>
                </c:ext>
              </c:extLst>
            </c:dLbl>
            <c:dLbl>
              <c:idx val="7"/>
              <c:layout>
                <c:manualLayout>
                  <c:x val="-0.14035154155524818"/>
                  <c:y val="-3.7141041139368648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0F73-4DC9-AD8F-A9155F1CB493}"/>
                </c:ext>
              </c:extLst>
            </c:dLbl>
            <c:dLbl>
              <c:idx val="8"/>
              <c:layout>
                <c:manualLayout>
                  <c:x val="-7.6797482960583724E-2"/>
                  <c:y val="-3.51563650881056E-3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0F73-4DC9-AD8F-A9155F1CB493}"/>
                </c:ext>
              </c:extLst>
            </c:dLbl>
            <c:dLbl>
              <c:idx val="9"/>
              <c:layout>
                <c:manualLayout>
                  <c:x val="-7.248752691033776E-2"/>
                  <c:y val="-8.0415189066240303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0F73-4DC9-AD8F-A9155F1CB493}"/>
                </c:ext>
              </c:extLst>
            </c:dLbl>
            <c:dLbl>
              <c:idx val="10"/>
              <c:layout>
                <c:manualLayout>
                  <c:x val="1.1025755540202747E-2"/>
                  <c:y val="-0.13407198318852906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F56-465E-82E2-1A35B3A86CA0}"/>
                </c:ext>
              </c:extLst>
            </c:dLbl>
            <c:dLbl>
              <c:idx val="11"/>
              <c:layout>
                <c:manualLayout>
                  <c:x val="-0.18404019358832974"/>
                  <c:y val="0.10676500967150049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F56-465E-82E2-1A35B3A86CA0}"/>
                </c:ext>
              </c:extLst>
            </c:dLbl>
            <c:dLbl>
              <c:idx val="12"/>
              <c:layout>
                <c:manualLayout>
                  <c:x val="-0.21502598601813602"/>
                  <c:y val="-1.6838787360271851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F56-465E-82E2-1A35B3A86CA0}"/>
                </c:ext>
              </c:extLst>
            </c:dLbl>
            <c:dLbl>
              <c:idx val="13"/>
              <c:layout>
                <c:manualLayout>
                  <c:x val="-0.12648140148076362"/>
                  <c:y val="-0.14281737541429421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5F56-465E-82E2-1A35B3A86CA0}"/>
                </c:ext>
              </c:extLst>
            </c:dLbl>
            <c:dLbl>
              <c:idx val="14"/>
              <c:layout>
                <c:manualLayout>
                  <c:x val="6.2629222259997425E-2"/>
                  <c:y val="-0.14714236053637261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36A-4213-99AA-ADF4B6B76686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900" b="1">
                    <a:latin typeface="Arial" pitchFamily="34" charset="0"/>
                    <a:cs typeface="Arial" pitchFamily="34" charset="0"/>
                  </a:defRPr>
                </a:pPr>
                <a:endParaRPr lang="es-PE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'C-212'!$V$29:$V$39</c:f>
              <c:strCache>
                <c:ptCount val="11"/>
                <c:pt idx="0">
                  <c:v>AGRICULTURA, GANADERÍA, CAZA Y SILVICULTURA</c:v>
                </c:pt>
                <c:pt idx="1">
                  <c:v>EXPLOTACIÓN DE MINAS Y CANTERAS</c:v>
                </c:pt>
                <c:pt idx="2">
                  <c:v>INDUSTRIAS MANUFACTURERAS</c:v>
                </c:pt>
                <c:pt idx="3">
                  <c:v>CONSTRUCCIÓN</c:v>
                </c:pt>
                <c:pt idx="4">
                  <c:v>COMERCIO AL POR MAYOR Y AL POR MENOR, REP. VEHÍC. AUTOM.</c:v>
                </c:pt>
                <c:pt idx="5">
                  <c:v>HOTELES Y RESTAURANTES</c:v>
                </c:pt>
                <c:pt idx="6">
                  <c:v>TRANSPORTE, ALMACENAMIENTO Y COMUNICACIONES</c:v>
                </c:pt>
                <c:pt idx="7">
                  <c:v>INTERMEDIACIÓN FINANCIERA</c:v>
                </c:pt>
                <c:pt idx="8">
                  <c:v>ACTIVIDADES INMOBILIARIAS, EMPRESARIALES Y DE ALQUILER</c:v>
                </c:pt>
                <c:pt idx="9">
                  <c:v>OTRAS ACTIV. SERV. COMUNITARIOS, SOCIALES Y PERSONALES</c:v>
                </c:pt>
                <c:pt idx="10">
                  <c:v>OTROS</c:v>
                </c:pt>
              </c:strCache>
            </c:strRef>
          </c:cat>
          <c:val>
            <c:numRef>
              <c:f>'C-212'!$W$29:$W$39</c:f>
              <c:numCache>
                <c:formatCode>General</c:formatCode>
                <c:ptCount val="11"/>
                <c:pt idx="0">
                  <c:v>21</c:v>
                </c:pt>
                <c:pt idx="1">
                  <c:v>37</c:v>
                </c:pt>
                <c:pt idx="2">
                  <c:v>103</c:v>
                </c:pt>
                <c:pt idx="3">
                  <c:v>24</c:v>
                </c:pt>
                <c:pt idx="4">
                  <c:v>106</c:v>
                </c:pt>
                <c:pt idx="5">
                  <c:v>129</c:v>
                </c:pt>
                <c:pt idx="6">
                  <c:v>56</c:v>
                </c:pt>
                <c:pt idx="7">
                  <c:v>23</c:v>
                </c:pt>
                <c:pt idx="8">
                  <c:v>121</c:v>
                </c:pt>
                <c:pt idx="9">
                  <c:v>33</c:v>
                </c:pt>
                <c:pt idx="10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F73-4DC9-AD8F-A9155F1CB493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</c:pie3DChart>
    </c:plotArea>
    <c:plotVisOnly val="1"/>
    <c:dispBlanksAs val="gap"/>
    <c:showDLblsOverMax val="0"/>
  </c:chart>
  <c:spPr>
    <a:noFill/>
    <a:ln w="19050">
      <a:solidFill>
        <a:srgbClr val="FF4747"/>
      </a:solidFill>
    </a:ln>
    <a:effectLst/>
    <a:scene3d>
      <a:camera prst="orthographicFront"/>
      <a:lightRig rig="threePt" dir="t"/>
    </a:scene3d>
    <a:sp3d>
      <a:bevelT/>
    </a:sp3d>
  </c:sp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4.8814533507477005E-2"/>
          <c:y val="3.1019629622685934E-2"/>
          <c:w val="0.94325623506135059"/>
          <c:h val="0.8778412101803319"/>
        </c:manualLayout>
      </c:layout>
      <c:bar3DChart>
        <c:barDir val="col"/>
        <c:grouping val="standard"/>
        <c:varyColors val="0"/>
        <c:ser>
          <c:idx val="1"/>
          <c:order val="0"/>
          <c:tx>
            <c:strRef>
              <c:f>'C-213'!$E$7</c:f>
              <c:strCache>
                <c:ptCount val="1"/>
                <c:pt idx="0">
                  <c:v>MODIFICACIÓN </c:v>
                </c:pt>
              </c:strCache>
            </c:strRef>
          </c:tx>
          <c:spPr>
            <a:solidFill>
              <a:srgbClr val="FF7C80"/>
            </a:solidFill>
          </c:spPr>
          <c:invertIfNegative val="0"/>
          <c:dLbls>
            <c:dLbl>
              <c:idx val="0"/>
              <c:layout>
                <c:manualLayout>
                  <c:x val="2.6993288369590338E-2"/>
                  <c:y val="-9.1052186445166241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C5F-400B-8D16-21D3180FDA46}"/>
                </c:ext>
              </c:extLst>
            </c:dLbl>
            <c:dLbl>
              <c:idx val="1"/>
              <c:layout>
                <c:manualLayout>
                  <c:x val="2.4024209599154037E-2"/>
                  <c:y val="-8.409230285186137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C5F-400B-8D16-21D3180FDA46}"/>
                </c:ext>
              </c:extLst>
            </c:dLbl>
            <c:dLbl>
              <c:idx val="2"/>
              <c:layout>
                <c:manualLayout>
                  <c:x val="2.4411657506620256E-2"/>
                  <c:y val="-1.533891915574347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C5F-400B-8D16-21D3180FDA46}"/>
                </c:ext>
              </c:extLst>
            </c:dLbl>
            <c:dLbl>
              <c:idx val="3"/>
              <c:layout>
                <c:manualLayout>
                  <c:x val="2.718924838155122E-2"/>
                  <c:y val="-1.28418155845230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C5F-400B-8D16-21D3180FDA46}"/>
                </c:ext>
              </c:extLst>
            </c:dLbl>
            <c:dLbl>
              <c:idx val="4"/>
              <c:layout>
                <c:manualLayout>
                  <c:x val="2.718924838155122E-2"/>
                  <c:y val="-1.150418936680760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C5F-400B-8D16-21D3180FDA46}"/>
                </c:ext>
              </c:extLst>
            </c:dLbl>
            <c:dLbl>
              <c:idx val="5"/>
              <c:layout>
                <c:manualLayout>
                  <c:x val="2.3234474488710039E-2"/>
                  <c:y val="-1.533891915574340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3C5F-400B-8D16-21D3180FDA46}"/>
                </c:ext>
              </c:extLst>
            </c:dLbl>
            <c:dLbl>
              <c:idx val="6"/>
              <c:layout>
                <c:manualLayout>
                  <c:x val="2.5816308629700923E-2"/>
                  <c:y val="-1.533891915574347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3C5F-400B-8D16-21D3180FDA46}"/>
                </c:ext>
              </c:extLst>
            </c:dLbl>
            <c:dLbl>
              <c:idx val="7"/>
              <c:layout>
                <c:manualLayout>
                  <c:x val="2.2486084785635237E-2"/>
                  <c:y val="-1.174061852266399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3C5F-400B-8D16-21D3180FDA46}"/>
                </c:ext>
              </c:extLst>
            </c:dLbl>
            <c:dLbl>
              <c:idx val="8"/>
              <c:layout>
                <c:manualLayout>
                  <c:x val="2.2485901527947622E-2"/>
                  <c:y val="-1.174061852266399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3C5F-400B-8D16-21D3180FDA46}"/>
                </c:ext>
              </c:extLst>
            </c:dLbl>
            <c:dLbl>
              <c:idx val="9"/>
              <c:layout>
                <c:manualLayout>
                  <c:x val="2.3273726327000987E-2"/>
                  <c:y val="-6.1843988070440789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3D3-463B-9DC0-03492D82787F}"/>
                </c:ext>
              </c:extLst>
            </c:dLbl>
            <c:dLbl>
              <c:idx val="10"/>
              <c:layout>
                <c:manualLayout>
                  <c:x val="2.3273726327000987E-2"/>
                  <c:y val="-3.0921994035220395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3D3-463B-9DC0-03492D82787F}"/>
                </c:ext>
              </c:extLst>
            </c:dLbl>
            <c:dLbl>
              <c:idx val="11"/>
              <c:layout>
                <c:manualLayout>
                  <c:x val="1.3964235796200592E-2"/>
                  <c:y val="-9.2765982105661188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3D3-463B-9DC0-03492D82787F}"/>
                </c:ext>
              </c:extLst>
            </c:dLbl>
            <c:spPr>
              <a:noFill/>
            </c:spPr>
            <c:txPr>
              <a:bodyPr/>
              <a:lstStyle/>
              <a:p>
                <a:pPr>
                  <a:defRPr lang="es-PE" sz="800" b="1">
                    <a:latin typeface="Arial" pitchFamily="34" charset="0"/>
                    <a:cs typeface="Arial" pitchFamily="34" charset="0"/>
                  </a:defRPr>
                </a:pPr>
                <a:endParaRPr lang="es-P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'C-213'!$C$9:$C$22</c:f>
              <c:numCache>
                <c:formatCode>General</c:formatCode>
                <c:ptCount val="14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</c:numCache>
            </c:numRef>
          </c:cat>
          <c:val>
            <c:numRef>
              <c:f>'C-213'!$E$9:$E$22</c:f>
              <c:numCache>
                <c:formatCode>#,##0</c:formatCode>
                <c:ptCount val="14"/>
                <c:pt idx="0">
                  <c:v>42</c:v>
                </c:pt>
                <c:pt idx="1">
                  <c:v>62</c:v>
                </c:pt>
                <c:pt idx="2">
                  <c:v>46</c:v>
                </c:pt>
                <c:pt idx="3">
                  <c:v>226</c:v>
                </c:pt>
                <c:pt idx="4">
                  <c:v>120</c:v>
                </c:pt>
                <c:pt idx="5">
                  <c:v>179</c:v>
                </c:pt>
                <c:pt idx="6">
                  <c:v>240</c:v>
                </c:pt>
                <c:pt idx="7">
                  <c:v>241</c:v>
                </c:pt>
                <c:pt idx="8">
                  <c:v>334</c:v>
                </c:pt>
                <c:pt idx="9">
                  <c:v>254</c:v>
                </c:pt>
                <c:pt idx="10">
                  <c:v>396</c:v>
                </c:pt>
                <c:pt idx="11">
                  <c:v>386</c:v>
                </c:pt>
                <c:pt idx="12">
                  <c:v>403</c:v>
                </c:pt>
                <c:pt idx="13">
                  <c:v>697</c:v>
                </c:pt>
              </c:numCache>
            </c:numRef>
          </c:val>
          <c:shape val="cylinder"/>
          <c:extLst>
            <c:ext xmlns:c16="http://schemas.microsoft.com/office/drawing/2014/chart" uri="{C3380CC4-5D6E-409C-BE32-E72D297353CC}">
              <c16:uniqueId val="{00000009-3C5F-400B-8D16-21D3180FDA46}"/>
            </c:ext>
          </c:extLst>
        </c:ser>
        <c:ser>
          <c:idx val="0"/>
          <c:order val="1"/>
          <c:tx>
            <c:strRef>
              <c:f>'C-213'!$D$7</c:f>
              <c:strCache>
                <c:ptCount val="1"/>
                <c:pt idx="0">
                  <c:v>APROBACIÓN </c:v>
                </c:pt>
              </c:strCache>
            </c:strRef>
          </c:tx>
          <c:spPr>
            <a:solidFill>
              <a:srgbClr val="E60000"/>
            </a:solidFill>
          </c:spPr>
          <c:invertIfNegative val="0"/>
          <c:dLbls>
            <c:dLbl>
              <c:idx val="0"/>
              <c:layout>
                <c:manualLayout>
                  <c:x val="1.388897076475838E-2"/>
                  <c:y val="-1.188334855919857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3C5F-400B-8D16-21D3180FDA46}"/>
                </c:ext>
              </c:extLst>
            </c:dLbl>
            <c:dLbl>
              <c:idx val="1"/>
              <c:layout>
                <c:manualLayout>
                  <c:x val="1.388897076475838E-2"/>
                  <c:y val="-1.188366045811091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3C5F-400B-8D16-21D3180FDA46}"/>
                </c:ext>
              </c:extLst>
            </c:dLbl>
            <c:dLbl>
              <c:idx val="2"/>
              <c:layout>
                <c:manualLayout>
                  <c:x val="1.6666764917710058E-2"/>
                  <c:y val="-1.188334855919857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3C5F-400B-8D16-21D3180FDA46}"/>
                </c:ext>
              </c:extLst>
            </c:dLbl>
            <c:dLbl>
              <c:idx val="3"/>
              <c:layout>
                <c:manualLayout>
                  <c:x val="2.6797125079608755E-2"/>
                  <c:y val="-1.309394151946487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3C5F-400B-8D16-21D3180FDA46}"/>
                </c:ext>
              </c:extLst>
            </c:dLbl>
            <c:dLbl>
              <c:idx val="4"/>
              <c:layout>
                <c:manualLayout>
                  <c:x val="2.1437700063687004E-2"/>
                  <c:y val="-9.2592117305290086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3C5F-400B-8D16-21D3180FDA46}"/>
                </c:ext>
              </c:extLst>
            </c:dLbl>
            <c:dLbl>
              <c:idx val="5"/>
              <c:layout>
                <c:manualLayout>
                  <c:x val="2.5816308629700829E-2"/>
                  <c:y val="-1.150418936680760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3C5F-400B-8D16-21D3180FDA46}"/>
                </c:ext>
              </c:extLst>
            </c:dLbl>
            <c:dLbl>
              <c:idx val="6"/>
              <c:layout>
                <c:manualLayout>
                  <c:x val="2.0652843625739957E-2"/>
                  <c:y val="-1.150418936680760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3C5F-400B-8D16-21D3180FDA46}"/>
                </c:ext>
              </c:extLst>
            </c:dLbl>
            <c:dLbl>
              <c:idx val="7"/>
              <c:layout>
                <c:manualLayout>
                  <c:x val="1.2919896640826873E-2"/>
                  <c:y val="-1.174055409252296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3C5F-400B-8D16-21D3180FDA46}"/>
                </c:ext>
              </c:extLst>
            </c:dLbl>
            <c:dLbl>
              <c:idx val="8"/>
              <c:layout>
                <c:manualLayout>
                  <c:x val="1.2919896640826873E-2"/>
                  <c:y val="-1.174055409252296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3C5F-400B-8D16-21D3180FDA46}"/>
                </c:ext>
              </c:extLst>
            </c:dLbl>
            <c:dLbl>
              <c:idx val="9"/>
              <c:layout>
                <c:manualLayout>
                  <c:x val="1.2628844041134631E-2"/>
                  <c:y val="-1.174055409252296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5018-449E-BB82-86B3241F743C}"/>
                </c:ext>
              </c:extLst>
            </c:dLbl>
            <c:dLbl>
              <c:idx val="10"/>
              <c:layout>
                <c:manualLayout>
                  <c:x val="1.6291608428900692E-2"/>
                  <c:y val="-9.2765982105661466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3D3-463B-9DC0-03492D82787F}"/>
                </c:ext>
              </c:extLst>
            </c:dLbl>
            <c:dLbl>
              <c:idx val="11"/>
              <c:layout>
                <c:manualLayout>
                  <c:x val="2.3273726327000987E-2"/>
                  <c:y val="-9.2765982105661188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3D3-463B-9DC0-03492D82787F}"/>
                </c:ext>
              </c:extLst>
            </c:dLbl>
            <c:numFmt formatCode="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s-PE" sz="800" b="1">
                    <a:latin typeface="Arial" pitchFamily="34" charset="0"/>
                    <a:cs typeface="Arial" pitchFamily="34" charset="0"/>
                  </a:defRPr>
                </a:pPr>
                <a:endParaRPr lang="es-P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'C-213'!$C$9:$C$22</c:f>
              <c:numCache>
                <c:formatCode>General</c:formatCode>
                <c:ptCount val="14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</c:numCache>
            </c:numRef>
          </c:cat>
          <c:val>
            <c:numRef>
              <c:f>'C-213'!$D$9:$D$22</c:f>
              <c:numCache>
                <c:formatCode>0</c:formatCode>
                <c:ptCount val="14"/>
                <c:pt idx="0">
                  <c:v>635</c:v>
                </c:pt>
                <c:pt idx="1">
                  <c:v>725</c:v>
                </c:pt>
                <c:pt idx="2">
                  <c:v>672</c:v>
                </c:pt>
                <c:pt idx="3">
                  <c:v>619</c:v>
                </c:pt>
                <c:pt idx="4">
                  <c:v>600</c:v>
                </c:pt>
                <c:pt idx="5">
                  <c:v>894</c:v>
                </c:pt>
                <c:pt idx="6">
                  <c:v>999</c:v>
                </c:pt>
                <c:pt idx="7">
                  <c:v>1158</c:v>
                </c:pt>
                <c:pt idx="8">
                  <c:v>1169</c:v>
                </c:pt>
                <c:pt idx="9">
                  <c:v>1171</c:v>
                </c:pt>
                <c:pt idx="10">
                  <c:v>1207</c:v>
                </c:pt>
                <c:pt idx="11">
                  <c:v>1024</c:v>
                </c:pt>
                <c:pt idx="12">
                  <c:v>1141</c:v>
                </c:pt>
                <c:pt idx="13">
                  <c:v>1345</c:v>
                </c:pt>
              </c:numCache>
            </c:numRef>
          </c:val>
          <c:shape val="cylinder"/>
          <c:extLst>
            <c:ext xmlns:c16="http://schemas.microsoft.com/office/drawing/2014/chart" uri="{C3380CC4-5D6E-409C-BE32-E72D297353CC}">
              <c16:uniqueId val="{00000013-3C5F-400B-8D16-21D3180FDA4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67"/>
        <c:gapDepth val="36"/>
        <c:shape val="box"/>
        <c:axId val="275897728"/>
        <c:axId val="275928192"/>
        <c:axId val="275841024"/>
      </c:bar3DChart>
      <c:catAx>
        <c:axId val="275897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lang="es-PE" sz="900" b="1">
                <a:latin typeface="Arial" pitchFamily="34" charset="0"/>
                <a:cs typeface="Arial" pitchFamily="34" charset="0"/>
              </a:defRPr>
            </a:pPr>
            <a:endParaRPr lang="es-PE"/>
          </a:p>
        </c:txPr>
        <c:crossAx val="275928192"/>
        <c:crosses val="autoZero"/>
        <c:auto val="1"/>
        <c:lblAlgn val="ctr"/>
        <c:lblOffset val="100"/>
        <c:noMultiLvlLbl val="0"/>
      </c:catAx>
      <c:valAx>
        <c:axId val="275928192"/>
        <c:scaling>
          <c:orientation val="minMax"/>
        </c:scaling>
        <c:delete val="1"/>
        <c:axPos val="l"/>
        <c:numFmt formatCode="#,##0" sourceLinked="1"/>
        <c:majorTickMark val="out"/>
        <c:minorTickMark val="none"/>
        <c:tickLblPos val="none"/>
        <c:crossAx val="275897728"/>
        <c:crosses val="autoZero"/>
        <c:crossBetween val="between"/>
      </c:valAx>
      <c:serAx>
        <c:axId val="275841024"/>
        <c:scaling>
          <c:orientation val="minMax"/>
        </c:scaling>
        <c:delete val="1"/>
        <c:axPos val="b"/>
        <c:majorTickMark val="out"/>
        <c:minorTickMark val="none"/>
        <c:tickLblPos val="none"/>
        <c:crossAx val="275928192"/>
        <c:crosses val="autoZero"/>
      </c:serAx>
    </c:plotArea>
    <c:legend>
      <c:legendPos val="t"/>
      <c:layout>
        <c:manualLayout>
          <c:xMode val="edge"/>
          <c:yMode val="edge"/>
          <c:x val="0.13548295822622686"/>
          <c:y val="0.86811696499898117"/>
          <c:w val="0.70281302383064637"/>
          <c:h val="7.9191471732404539E-2"/>
        </c:manualLayout>
      </c:layout>
      <c:overlay val="0"/>
      <c:txPr>
        <a:bodyPr/>
        <a:lstStyle/>
        <a:p>
          <a:pPr>
            <a:defRPr lang="es-PE" sz="1050" b="1">
              <a:latin typeface="Arial" pitchFamily="34" charset="0"/>
              <a:cs typeface="Arial" pitchFamily="34" charset="0"/>
            </a:defRPr>
          </a:pPr>
          <a:endParaRPr lang="es-PE"/>
        </a:p>
      </c:txPr>
    </c:legend>
    <c:plotVisOnly val="1"/>
    <c:dispBlanksAs val="gap"/>
    <c:showDLblsOverMax val="0"/>
  </c:chart>
  <c:spPr>
    <a:noFill/>
    <a:ln w="19050">
      <a:solidFill>
        <a:srgbClr val="FF4747"/>
      </a:solidFill>
    </a:ln>
    <a:effectLst/>
    <a:scene3d>
      <a:camera prst="orthographicFront"/>
      <a:lightRig rig="threePt" dir="t"/>
    </a:scene3d>
    <a:sp3d>
      <a:bevelT/>
    </a:sp3d>
  </c:spPr>
  <c:printSettings>
    <c:headerFooter/>
    <c:pageMargins b="0.75000000000000322" l="0.70000000000000062" r="0.70000000000000062" t="0.75000000000000322" header="0.30000000000000032" footer="0.30000000000000032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285751</xdr:colOff>
      <xdr:row>20</xdr:row>
      <xdr:rowOff>72916</xdr:rowOff>
    </xdr:from>
    <xdr:to>
      <xdr:col>6</xdr:col>
      <xdr:colOff>1771651</xdr:colOff>
      <xdr:row>33</xdr:row>
      <xdr:rowOff>152400</xdr:rowOff>
    </xdr:to>
    <xdr:graphicFrame macro="">
      <xdr:nvGraphicFramePr>
        <xdr:cNvPr id="6" name="5 Gráfico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304801</xdr:colOff>
      <xdr:row>34</xdr:row>
      <xdr:rowOff>247650</xdr:rowOff>
    </xdr:from>
    <xdr:to>
      <xdr:col>6</xdr:col>
      <xdr:colOff>1790701</xdr:colOff>
      <xdr:row>48</xdr:row>
      <xdr:rowOff>78763</xdr:rowOff>
    </xdr:to>
    <xdr:graphicFrame macro="">
      <xdr:nvGraphicFramePr>
        <xdr:cNvPr id="8" name="7 Gráfic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238125</xdr:colOff>
      <xdr:row>20</xdr:row>
      <xdr:rowOff>0</xdr:rowOff>
    </xdr:from>
    <xdr:to>
      <xdr:col>7</xdr:col>
      <xdr:colOff>0</xdr:colOff>
      <xdr:row>29</xdr:row>
      <xdr:rowOff>238125</xdr:rowOff>
    </xdr:to>
    <xdr:graphicFrame macro="">
      <xdr:nvGraphicFramePr>
        <xdr:cNvPr id="5" name="4 Gráfico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247650</xdr:colOff>
      <xdr:row>30</xdr:row>
      <xdr:rowOff>219075</xdr:rowOff>
    </xdr:from>
    <xdr:to>
      <xdr:col>6</xdr:col>
      <xdr:colOff>1752600</xdr:colOff>
      <xdr:row>46</xdr:row>
      <xdr:rowOff>47625</xdr:rowOff>
    </xdr:to>
    <xdr:graphicFrame macro="">
      <xdr:nvGraphicFramePr>
        <xdr:cNvPr id="6" name="5 Gráfico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212912</xdr:colOff>
      <xdr:row>72</xdr:row>
      <xdr:rowOff>123265</xdr:rowOff>
    </xdr:from>
    <xdr:to>
      <xdr:col>15</xdr:col>
      <xdr:colOff>582705</xdr:colOff>
      <xdr:row>95</xdr:row>
      <xdr:rowOff>44824</xdr:rowOff>
    </xdr:to>
    <xdr:graphicFrame macro="">
      <xdr:nvGraphicFramePr>
        <xdr:cNvPr id="5" name="4 Gráfico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302013</xdr:colOff>
      <xdr:row>42</xdr:row>
      <xdr:rowOff>151004</xdr:rowOff>
    </xdr:from>
    <xdr:to>
      <xdr:col>15</xdr:col>
      <xdr:colOff>743415</xdr:colOff>
      <xdr:row>60</xdr:row>
      <xdr:rowOff>151006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879231</xdr:colOff>
      <xdr:row>26</xdr:row>
      <xdr:rowOff>142876</xdr:rowOff>
    </xdr:from>
    <xdr:to>
      <xdr:col>14</xdr:col>
      <xdr:colOff>610576</xdr:colOff>
      <xdr:row>53</xdr:row>
      <xdr:rowOff>95250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661286</xdr:colOff>
      <xdr:row>26</xdr:row>
      <xdr:rowOff>112722</xdr:rowOff>
    </xdr:from>
    <xdr:to>
      <xdr:col>15</xdr:col>
      <xdr:colOff>44427</xdr:colOff>
      <xdr:row>46</xdr:row>
      <xdr:rowOff>55856</xdr:rowOff>
    </xdr:to>
    <xdr:graphicFrame macro="">
      <xdr:nvGraphicFramePr>
        <xdr:cNvPr id="3" name="2 Gráfico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784413</xdr:colOff>
      <xdr:row>27</xdr:row>
      <xdr:rowOff>42021</xdr:rowOff>
    </xdr:from>
    <xdr:to>
      <xdr:col>14</xdr:col>
      <xdr:colOff>504264</xdr:colOff>
      <xdr:row>51</xdr:row>
      <xdr:rowOff>75701</xdr:rowOff>
    </xdr:to>
    <xdr:graphicFrame macro="">
      <xdr:nvGraphicFramePr>
        <xdr:cNvPr id="3" name="2 Gráfico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830036</xdr:colOff>
      <xdr:row>26</xdr:row>
      <xdr:rowOff>95249</xdr:rowOff>
    </xdr:from>
    <xdr:to>
      <xdr:col>15</xdr:col>
      <xdr:colOff>762000</xdr:colOff>
      <xdr:row>45</xdr:row>
      <xdr:rowOff>158748</xdr:rowOff>
    </xdr:to>
    <xdr:graphicFrame macro="">
      <xdr:nvGraphicFramePr>
        <xdr:cNvPr id="3" name="2 Gráfico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105803</xdr:colOff>
      <xdr:row>23</xdr:row>
      <xdr:rowOff>161925</xdr:rowOff>
    </xdr:from>
    <xdr:to>
      <xdr:col>4</xdr:col>
      <xdr:colOff>2057400</xdr:colOff>
      <xdr:row>38</xdr:row>
      <xdr:rowOff>125659</xdr:rowOff>
    </xdr:to>
    <xdr:graphicFrame macro="">
      <xdr:nvGraphicFramePr>
        <xdr:cNvPr id="3" name="2 Gráfico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C1:Z73"/>
  <sheetViews>
    <sheetView showGridLines="0" tabSelected="1" view="pageBreakPreview" zoomScale="82" zoomScaleNormal="82" zoomScaleSheetLayoutView="82" workbookViewId="0">
      <selection activeCell="C2" sqref="C2"/>
    </sheetView>
  </sheetViews>
  <sheetFormatPr baseColWidth="10" defaultColWidth="11.42578125" defaultRowHeight="14.25" x14ac:dyDescent="0.2"/>
  <cols>
    <col min="1" max="1" width="4.5703125" style="2" customWidth="1"/>
    <col min="2" max="2" width="1.85546875" style="2" customWidth="1"/>
    <col min="3" max="3" width="28.7109375" style="2" customWidth="1"/>
    <col min="4" max="4" width="21.7109375" style="2" customWidth="1"/>
    <col min="5" max="5" width="12.5703125" style="2" customWidth="1"/>
    <col min="6" max="6" width="22.28515625" style="2" customWidth="1"/>
    <col min="7" max="7" width="16.140625" style="2" customWidth="1"/>
    <col min="8" max="8" width="3.28515625" style="2" customWidth="1"/>
    <col min="9" max="9" width="11.42578125" style="2"/>
    <col min="10" max="10" width="14.42578125" style="2" customWidth="1"/>
    <col min="11" max="16384" width="11.42578125" style="2"/>
  </cols>
  <sheetData>
    <row r="1" spans="3:17" ht="18.75" customHeight="1" x14ac:dyDescent="0.2">
      <c r="C1" s="317" t="s">
        <v>130</v>
      </c>
      <c r="D1" s="318"/>
      <c r="E1" s="318"/>
      <c r="F1" s="318"/>
      <c r="G1" s="318"/>
    </row>
    <row r="2" spans="3:17" s="44" customFormat="1" ht="30" customHeight="1" x14ac:dyDescent="0.25">
      <c r="C2" s="127" t="s">
        <v>34</v>
      </c>
      <c r="D2" s="128"/>
      <c r="E2" s="128"/>
      <c r="F2" s="128"/>
      <c r="G2" s="128"/>
    </row>
    <row r="3" spans="3:17" s="44" customFormat="1" ht="48.75" customHeight="1" x14ac:dyDescent="0.25">
      <c r="C3" s="321" t="s">
        <v>87</v>
      </c>
      <c r="D3" s="321"/>
      <c r="E3" s="321"/>
      <c r="F3" s="321"/>
      <c r="G3" s="321"/>
      <c r="O3" s="39"/>
      <c r="P3" s="39"/>
      <c r="Q3" s="39"/>
    </row>
    <row r="4" spans="3:17" s="44" customFormat="1" ht="30" customHeight="1" x14ac:dyDescent="0.25">
      <c r="C4" s="317">
        <v>2019</v>
      </c>
      <c r="D4" s="317"/>
      <c r="E4" s="317"/>
      <c r="F4" s="317"/>
      <c r="G4" s="317"/>
      <c r="O4" s="126"/>
      <c r="P4" s="126"/>
      <c r="Q4" s="126"/>
    </row>
    <row r="5" spans="3:17" s="25" customFormat="1" ht="24" customHeight="1" thickBot="1" x14ac:dyDescent="0.25">
      <c r="C5" s="320" t="s">
        <v>35</v>
      </c>
      <c r="D5" s="319" t="s">
        <v>79</v>
      </c>
      <c r="E5" s="319"/>
      <c r="F5" s="319"/>
      <c r="G5" s="319"/>
    </row>
    <row r="6" spans="3:17" s="25" customFormat="1" ht="24" customHeight="1" thickBot="1" x14ac:dyDescent="0.25">
      <c r="C6" s="320"/>
      <c r="D6" s="323" t="s">
        <v>36</v>
      </c>
      <c r="E6" s="324"/>
      <c r="F6" s="322" t="s">
        <v>37</v>
      </c>
      <c r="G6" s="322"/>
      <c r="J6" s="134"/>
      <c r="K6" s="134"/>
    </row>
    <row r="7" spans="3:17" s="25" customFormat="1" ht="20.25" customHeight="1" x14ac:dyDescent="0.2">
      <c r="C7" s="192" t="s">
        <v>1</v>
      </c>
      <c r="D7" s="193">
        <v>47</v>
      </c>
      <c r="E7" s="199"/>
      <c r="F7" s="200">
        <v>24</v>
      </c>
      <c r="G7" s="194"/>
      <c r="J7" s="136" t="s">
        <v>46</v>
      </c>
      <c r="K7" s="137"/>
      <c r="L7" s="137"/>
      <c r="M7" s="137"/>
      <c r="N7" s="137"/>
      <c r="O7" s="137"/>
    </row>
    <row r="8" spans="3:17" s="25" customFormat="1" ht="20.25" customHeight="1" x14ac:dyDescent="0.2">
      <c r="C8" s="192" t="s">
        <v>2</v>
      </c>
      <c r="D8" s="195">
        <v>56</v>
      </c>
      <c r="E8" s="201"/>
      <c r="F8" s="202">
        <v>37</v>
      </c>
      <c r="G8" s="196"/>
      <c r="J8" s="136" t="s">
        <v>47</v>
      </c>
      <c r="K8" s="137" t="s">
        <v>0</v>
      </c>
      <c r="L8" s="137"/>
      <c r="M8" s="137"/>
      <c r="N8" s="137"/>
      <c r="O8" s="137"/>
    </row>
    <row r="9" spans="3:17" s="25" customFormat="1" ht="20.25" customHeight="1" x14ac:dyDescent="0.2">
      <c r="C9" s="192" t="s">
        <v>3</v>
      </c>
      <c r="D9" s="195">
        <v>76</v>
      </c>
      <c r="E9" s="201"/>
      <c r="F9" s="202">
        <v>36</v>
      </c>
      <c r="G9" s="196"/>
      <c r="J9" s="136" t="s">
        <v>48</v>
      </c>
      <c r="K9" s="137"/>
      <c r="L9" s="137"/>
      <c r="M9" s="137"/>
      <c r="N9" s="137"/>
      <c r="O9" s="137"/>
    </row>
    <row r="10" spans="3:17" s="25" customFormat="1" ht="20.25" customHeight="1" x14ac:dyDescent="0.2">
      <c r="C10" s="192" t="s">
        <v>4</v>
      </c>
      <c r="D10" s="195">
        <v>63</v>
      </c>
      <c r="E10" s="201"/>
      <c r="F10" s="202">
        <v>40</v>
      </c>
      <c r="G10" s="196"/>
      <c r="J10" s="136" t="s">
        <v>49</v>
      </c>
      <c r="K10" s="137"/>
      <c r="L10" s="137"/>
      <c r="M10" s="137"/>
      <c r="N10" s="137"/>
      <c r="O10" s="137"/>
    </row>
    <row r="11" spans="3:17" s="25" customFormat="1" ht="20.25" customHeight="1" x14ac:dyDescent="0.2">
      <c r="C11" s="192" t="s">
        <v>5</v>
      </c>
      <c r="D11" s="195">
        <v>100</v>
      </c>
      <c r="E11" s="201"/>
      <c r="F11" s="202">
        <v>136</v>
      </c>
      <c r="G11" s="196"/>
      <c r="J11" s="136" t="s">
        <v>50</v>
      </c>
      <c r="K11" s="137"/>
      <c r="L11" s="137"/>
      <c r="M11" s="137"/>
      <c r="N11" s="137"/>
      <c r="O11" s="137"/>
    </row>
    <row r="12" spans="3:17" s="25" customFormat="1" ht="20.25" customHeight="1" x14ac:dyDescent="0.2">
      <c r="C12" s="192" t="s">
        <v>6</v>
      </c>
      <c r="D12" s="195">
        <v>61</v>
      </c>
      <c r="E12" s="201"/>
      <c r="F12" s="202">
        <v>18</v>
      </c>
      <c r="G12" s="196"/>
      <c r="J12" s="136" t="s">
        <v>51</v>
      </c>
      <c r="K12" s="137"/>
      <c r="L12" s="137"/>
      <c r="M12" s="137"/>
      <c r="N12" s="137"/>
      <c r="O12" s="137"/>
    </row>
    <row r="13" spans="3:17" s="25" customFormat="1" ht="20.25" customHeight="1" x14ac:dyDescent="0.2">
      <c r="C13" s="192" t="s">
        <v>7</v>
      </c>
      <c r="D13" s="195">
        <v>47</v>
      </c>
      <c r="E13" s="201"/>
      <c r="F13" s="202">
        <v>30</v>
      </c>
      <c r="G13" s="196"/>
      <c r="J13" s="136" t="s">
        <v>52</v>
      </c>
      <c r="K13" s="137"/>
      <c r="L13" s="137"/>
      <c r="M13" s="137"/>
      <c r="N13" s="137"/>
      <c r="O13" s="137"/>
    </row>
    <row r="14" spans="3:17" s="25" customFormat="1" ht="20.25" customHeight="1" x14ac:dyDescent="0.2">
      <c r="C14" s="192" t="s">
        <v>8</v>
      </c>
      <c r="D14" s="195">
        <v>64</v>
      </c>
      <c r="E14" s="201"/>
      <c r="F14" s="202">
        <v>35</v>
      </c>
      <c r="G14" s="196"/>
      <c r="J14" s="136" t="s">
        <v>53</v>
      </c>
      <c r="K14" s="137"/>
      <c r="L14" s="137"/>
      <c r="M14" s="137"/>
      <c r="N14" s="137"/>
      <c r="O14" s="137"/>
    </row>
    <row r="15" spans="3:17" s="25" customFormat="1" ht="20.25" customHeight="1" x14ac:dyDescent="0.2">
      <c r="C15" s="192" t="s">
        <v>9</v>
      </c>
      <c r="D15" s="195">
        <v>85</v>
      </c>
      <c r="E15" s="201"/>
      <c r="F15" s="202">
        <v>62</v>
      </c>
      <c r="G15" s="196"/>
      <c r="J15" s="136" t="s">
        <v>54</v>
      </c>
      <c r="K15" s="137"/>
      <c r="L15" s="137"/>
      <c r="M15" s="137"/>
      <c r="N15" s="137"/>
      <c r="O15" s="137"/>
    </row>
    <row r="16" spans="3:17" s="25" customFormat="1" ht="20.25" customHeight="1" x14ac:dyDescent="0.2">
      <c r="C16" s="192" t="s">
        <v>10</v>
      </c>
      <c r="D16" s="195">
        <v>72</v>
      </c>
      <c r="E16" s="201"/>
      <c r="F16" s="202">
        <v>70</v>
      </c>
      <c r="G16" s="196"/>
      <c r="J16" s="136" t="s">
        <v>55</v>
      </c>
      <c r="K16" s="137"/>
      <c r="L16" s="137"/>
      <c r="M16" s="137"/>
      <c r="N16" s="137"/>
      <c r="O16" s="137"/>
    </row>
    <row r="17" spans="3:26" s="25" customFormat="1" ht="20.25" customHeight="1" x14ac:dyDescent="0.2">
      <c r="C17" s="192" t="s">
        <v>11</v>
      </c>
      <c r="D17" s="195">
        <v>74</v>
      </c>
      <c r="E17" s="201"/>
      <c r="F17" s="202">
        <v>66</v>
      </c>
      <c r="G17" s="196"/>
      <c r="J17" s="136" t="s">
        <v>56</v>
      </c>
      <c r="K17" s="137"/>
      <c r="L17" s="137"/>
      <c r="M17" s="137"/>
      <c r="N17" s="137"/>
      <c r="O17" s="137"/>
    </row>
    <row r="18" spans="3:26" s="25" customFormat="1" ht="20.25" customHeight="1" thickBot="1" x14ac:dyDescent="0.25">
      <c r="C18" s="192" t="s">
        <v>12</v>
      </c>
      <c r="D18" s="197">
        <v>75</v>
      </c>
      <c r="E18" s="203"/>
      <c r="F18" s="204">
        <v>50</v>
      </c>
      <c r="G18" s="198"/>
      <c r="J18" s="136" t="s">
        <v>57</v>
      </c>
      <c r="K18" s="137"/>
      <c r="L18" s="137"/>
      <c r="M18" s="137"/>
      <c r="N18" s="137"/>
      <c r="O18" s="137"/>
    </row>
    <row r="19" spans="3:26" s="25" customFormat="1" ht="36" customHeight="1" x14ac:dyDescent="0.2">
      <c r="C19" s="191" t="s">
        <v>32</v>
      </c>
      <c r="D19" s="315">
        <f>SUM(D7:D18)</f>
        <v>820</v>
      </c>
      <c r="E19" s="315"/>
      <c r="F19" s="315">
        <f>SUM(F7:F18)</f>
        <v>604</v>
      </c>
      <c r="G19" s="316"/>
      <c r="J19" s="137"/>
      <c r="K19" s="137"/>
      <c r="L19" s="137"/>
      <c r="M19" s="137"/>
      <c r="N19" s="137"/>
      <c r="O19" s="137"/>
    </row>
    <row r="20" spans="3:26" s="129" customFormat="1" ht="18" customHeight="1" x14ac:dyDescent="0.2">
      <c r="C20" s="130"/>
      <c r="D20" s="131"/>
      <c r="E20" s="131"/>
      <c r="F20" s="131"/>
      <c r="G20" s="132"/>
      <c r="J20" s="133"/>
      <c r="K20" s="133"/>
      <c r="L20" s="133"/>
      <c r="M20" s="133"/>
      <c r="N20" s="133"/>
      <c r="O20" s="133"/>
    </row>
    <row r="21" spans="3:26" ht="18.75" customHeight="1" x14ac:dyDescent="0.2"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</row>
    <row r="22" spans="3:26" ht="15" x14ac:dyDescent="0.2">
      <c r="J22" s="56"/>
      <c r="K22" s="56"/>
      <c r="L22" s="56"/>
      <c r="M22" s="56"/>
      <c r="N22" s="56"/>
      <c r="O22" s="56"/>
      <c r="P22" s="54"/>
      <c r="Q22" s="54"/>
      <c r="R22" s="56"/>
      <c r="S22" s="56"/>
      <c r="T22" s="56"/>
      <c r="U22" s="56"/>
      <c r="V22" s="56"/>
      <c r="W22" s="56"/>
      <c r="X22" s="56"/>
      <c r="Y22" s="56"/>
      <c r="Z22" s="56"/>
    </row>
    <row r="23" spans="3:26" ht="15" x14ac:dyDescent="0.2">
      <c r="O23" s="55"/>
      <c r="P23" s="55"/>
      <c r="Q23" s="55"/>
      <c r="R23" s="56"/>
      <c r="S23" s="56"/>
      <c r="T23" s="56"/>
      <c r="U23" s="56"/>
      <c r="V23" s="56"/>
      <c r="W23" s="56"/>
      <c r="X23" s="56"/>
      <c r="Y23" s="56"/>
      <c r="Z23" s="56"/>
    </row>
    <row r="24" spans="3:26" x14ac:dyDescent="0.2"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</row>
    <row r="25" spans="3:26" x14ac:dyDescent="0.2">
      <c r="O25" s="56"/>
      <c r="P25" s="56"/>
      <c r="Q25" s="328"/>
      <c r="R25" s="328"/>
      <c r="S25" s="329"/>
      <c r="T25" s="329"/>
      <c r="U25" s="57"/>
      <c r="V25" s="56"/>
      <c r="W25" s="56"/>
      <c r="X25" s="56"/>
      <c r="Y25" s="56"/>
      <c r="Z25" s="56"/>
    </row>
    <row r="26" spans="3:26" x14ac:dyDescent="0.2">
      <c r="O26" s="56"/>
      <c r="P26" s="56"/>
      <c r="Q26" s="328"/>
      <c r="R26" s="328"/>
      <c r="S26" s="58"/>
      <c r="T26" s="58"/>
      <c r="U26" s="57"/>
      <c r="V26" s="56"/>
      <c r="W26" s="56"/>
      <c r="X26" s="56"/>
      <c r="Y26" s="56"/>
      <c r="Z26" s="56"/>
    </row>
    <row r="27" spans="3:26" x14ac:dyDescent="0.2">
      <c r="O27" s="56"/>
      <c r="P27" s="56"/>
      <c r="Q27" s="328"/>
      <c r="R27" s="328"/>
      <c r="S27" s="58"/>
      <c r="T27" s="58"/>
      <c r="U27" s="57"/>
      <c r="V27" s="56"/>
      <c r="W27" s="56"/>
      <c r="X27" s="56"/>
      <c r="Y27" s="56"/>
      <c r="Z27" s="56"/>
    </row>
    <row r="28" spans="3:26" x14ac:dyDescent="0.2">
      <c r="O28" s="56"/>
      <c r="P28" s="56"/>
      <c r="Q28" s="59"/>
      <c r="R28" s="60"/>
      <c r="S28" s="61"/>
      <c r="T28" s="61"/>
      <c r="U28" s="57"/>
      <c r="V28" s="56"/>
      <c r="W28" s="56"/>
      <c r="X28" s="56"/>
      <c r="Y28" s="56"/>
      <c r="Z28" s="56"/>
    </row>
    <row r="29" spans="3:26" x14ac:dyDescent="0.2">
      <c r="J29" s="182"/>
      <c r="O29" s="56"/>
      <c r="P29" s="56"/>
      <c r="Q29" s="59"/>
      <c r="R29" s="60"/>
      <c r="S29" s="61"/>
      <c r="T29" s="61"/>
      <c r="U29" s="57"/>
      <c r="V29" s="56"/>
      <c r="W29" s="56"/>
      <c r="X29" s="56"/>
      <c r="Y29" s="56"/>
      <c r="Z29" s="56"/>
    </row>
    <row r="30" spans="3:26" x14ac:dyDescent="0.2">
      <c r="J30" s="183"/>
      <c r="O30" s="56"/>
      <c r="P30" s="56"/>
      <c r="Q30" s="59"/>
      <c r="R30" s="60"/>
      <c r="S30" s="61"/>
      <c r="T30" s="61"/>
      <c r="U30" s="57"/>
      <c r="V30" s="56"/>
      <c r="W30" s="56"/>
      <c r="X30" s="56"/>
      <c r="Y30" s="56"/>
      <c r="Z30" s="56"/>
    </row>
    <row r="31" spans="3:26" x14ac:dyDescent="0.2">
      <c r="O31" s="56"/>
      <c r="P31" s="56"/>
      <c r="Q31" s="59"/>
      <c r="R31" s="60"/>
      <c r="S31" s="61"/>
      <c r="T31" s="61"/>
      <c r="U31" s="57"/>
      <c r="V31" s="56"/>
      <c r="W31" s="56"/>
      <c r="X31" s="56"/>
      <c r="Y31" s="56"/>
      <c r="Z31" s="56"/>
    </row>
    <row r="32" spans="3:26" x14ac:dyDescent="0.2">
      <c r="O32" s="56"/>
      <c r="P32" s="56"/>
      <c r="Q32" s="59"/>
      <c r="R32" s="60"/>
      <c r="S32" s="61"/>
      <c r="T32" s="61"/>
      <c r="U32" s="57"/>
      <c r="V32" s="56"/>
      <c r="W32" s="56"/>
      <c r="X32" s="56"/>
      <c r="Y32" s="56"/>
      <c r="Z32" s="56"/>
    </row>
    <row r="33" spans="15:26" x14ac:dyDescent="0.2">
      <c r="O33" s="56"/>
      <c r="P33" s="56"/>
      <c r="Q33" s="59"/>
      <c r="R33" s="60"/>
      <c r="S33" s="61"/>
      <c r="T33" s="61"/>
      <c r="U33" s="57"/>
      <c r="V33" s="56"/>
      <c r="W33" s="56"/>
      <c r="X33" s="56"/>
      <c r="Y33" s="56"/>
      <c r="Z33" s="56"/>
    </row>
    <row r="34" spans="15:26" x14ac:dyDescent="0.2">
      <c r="O34" s="56"/>
      <c r="P34" s="56"/>
      <c r="Q34" s="59"/>
      <c r="R34" s="60"/>
      <c r="S34" s="61"/>
      <c r="T34" s="61"/>
      <c r="U34" s="57"/>
      <c r="V34" s="56"/>
      <c r="W34" s="56"/>
      <c r="X34" s="56"/>
      <c r="Y34" s="56"/>
      <c r="Z34" s="56"/>
    </row>
    <row r="35" spans="15:26" ht="27" customHeight="1" x14ac:dyDescent="0.2">
      <c r="O35" s="56"/>
      <c r="P35" s="56"/>
      <c r="Q35" s="59"/>
      <c r="R35" s="60"/>
      <c r="S35" s="61"/>
      <c r="T35" s="61"/>
      <c r="U35" s="57"/>
      <c r="V35" s="56"/>
      <c r="W35" s="56"/>
      <c r="X35" s="56"/>
      <c r="Y35" s="56"/>
      <c r="Z35" s="56"/>
    </row>
    <row r="36" spans="15:26" x14ac:dyDescent="0.2">
      <c r="O36" s="56"/>
      <c r="P36" s="56"/>
      <c r="Q36" s="59"/>
      <c r="R36" s="60"/>
      <c r="S36" s="61"/>
      <c r="T36" s="61"/>
      <c r="U36" s="57"/>
      <c r="V36" s="56"/>
      <c r="W36" s="56"/>
      <c r="X36" s="56"/>
      <c r="Y36" s="56"/>
      <c r="Z36" s="56"/>
    </row>
    <row r="37" spans="15:26" x14ac:dyDescent="0.2">
      <c r="O37" s="56"/>
      <c r="P37" s="56"/>
      <c r="Q37" s="59"/>
      <c r="R37" s="60"/>
      <c r="S37" s="61"/>
      <c r="T37" s="61"/>
      <c r="U37" s="57"/>
      <c r="V37" s="56"/>
      <c r="W37" s="56"/>
      <c r="X37" s="56"/>
      <c r="Y37" s="56"/>
      <c r="Z37" s="56"/>
    </row>
    <row r="38" spans="15:26" x14ac:dyDescent="0.2">
      <c r="O38" s="56"/>
      <c r="P38" s="56"/>
      <c r="Q38" s="59"/>
      <c r="R38" s="60"/>
      <c r="S38" s="61"/>
      <c r="T38" s="61"/>
      <c r="U38" s="57"/>
      <c r="V38" s="56"/>
      <c r="W38" s="56"/>
      <c r="X38" s="56"/>
      <c r="Y38" s="56"/>
      <c r="Z38" s="56"/>
    </row>
    <row r="39" spans="15:26" x14ac:dyDescent="0.2">
      <c r="O39" s="56"/>
      <c r="P39" s="56"/>
      <c r="Q39" s="59"/>
      <c r="R39" s="60"/>
      <c r="S39" s="61"/>
      <c r="T39" s="61"/>
      <c r="U39" s="57"/>
      <c r="V39" s="56"/>
      <c r="W39" s="56"/>
      <c r="X39" s="56"/>
      <c r="Y39" s="56"/>
      <c r="Z39" s="56"/>
    </row>
    <row r="40" spans="15:26" x14ac:dyDescent="0.2"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</row>
    <row r="41" spans="15:26" x14ac:dyDescent="0.2"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</row>
    <row r="42" spans="15:26" x14ac:dyDescent="0.2"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</row>
    <row r="43" spans="15:26" x14ac:dyDescent="0.2"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</row>
    <row r="44" spans="15:26" x14ac:dyDescent="0.2"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</row>
    <row r="45" spans="15:26" x14ac:dyDescent="0.2"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</row>
    <row r="46" spans="15:26" x14ac:dyDescent="0.2"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</row>
    <row r="47" spans="15:26" x14ac:dyDescent="0.2"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</row>
    <row r="48" spans="15:26" x14ac:dyDescent="0.2"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</row>
    <row r="49" spans="3:26" x14ac:dyDescent="0.2"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</row>
    <row r="50" spans="3:26" ht="77.25" customHeight="1" x14ac:dyDescent="0.2">
      <c r="C50" s="330" t="s">
        <v>121</v>
      </c>
      <c r="D50" s="330"/>
      <c r="E50" s="330"/>
      <c r="F50" s="330"/>
      <c r="G50" s="330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</row>
    <row r="51" spans="3:26" ht="17.25" customHeight="1" x14ac:dyDescent="0.2"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</row>
    <row r="52" spans="3:26" x14ac:dyDescent="0.2"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</row>
    <row r="53" spans="3:26" ht="15" x14ac:dyDescent="0.25">
      <c r="G53" s="1"/>
    </row>
    <row r="58" spans="3:26" x14ac:dyDescent="0.2">
      <c r="C58" s="325"/>
      <c r="D58" s="325"/>
      <c r="E58" s="169"/>
      <c r="F58" s="169"/>
      <c r="G58" s="326"/>
      <c r="H58" s="326"/>
      <c r="I58" s="326"/>
      <c r="J58" s="326"/>
    </row>
    <row r="59" spans="3:26" x14ac:dyDescent="0.2">
      <c r="C59" s="325"/>
      <c r="D59" s="325"/>
      <c r="E59" s="169"/>
      <c r="F59" s="169"/>
      <c r="G59" s="87"/>
      <c r="H59" s="87"/>
      <c r="I59" s="87"/>
      <c r="J59" s="87"/>
    </row>
    <row r="60" spans="3:26" x14ac:dyDescent="0.2">
      <c r="C60" s="325"/>
      <c r="D60" s="325"/>
      <c r="E60" s="169"/>
      <c r="F60" s="169"/>
      <c r="G60" s="87"/>
      <c r="H60" s="87"/>
      <c r="I60" s="87"/>
      <c r="J60" s="87"/>
    </row>
    <row r="61" spans="3:26" x14ac:dyDescent="0.2">
      <c r="C61" s="327"/>
      <c r="D61" s="88"/>
      <c r="E61" s="170"/>
      <c r="F61" s="170"/>
      <c r="G61" s="89"/>
      <c r="H61" s="89"/>
      <c r="I61" s="89"/>
      <c r="J61" s="89"/>
    </row>
    <row r="62" spans="3:26" x14ac:dyDescent="0.2">
      <c r="C62" s="327"/>
      <c r="D62" s="88"/>
      <c r="E62" s="170"/>
      <c r="F62" s="170"/>
      <c r="G62" s="89"/>
      <c r="H62" s="89"/>
      <c r="I62" s="89"/>
      <c r="J62" s="89"/>
    </row>
    <row r="63" spans="3:26" x14ac:dyDescent="0.2">
      <c r="C63" s="327"/>
      <c r="D63" s="88"/>
      <c r="E63" s="170"/>
      <c r="F63" s="170"/>
      <c r="G63" s="89"/>
      <c r="H63" s="89"/>
      <c r="I63" s="89"/>
      <c r="J63" s="89"/>
    </row>
    <row r="64" spans="3:26" x14ac:dyDescent="0.2">
      <c r="C64" s="327"/>
      <c r="D64" s="88"/>
      <c r="E64" s="170"/>
      <c r="F64" s="170"/>
      <c r="G64" s="89"/>
      <c r="H64" s="89"/>
      <c r="I64" s="89"/>
      <c r="J64" s="89"/>
    </row>
    <row r="65" spans="3:10" x14ac:dyDescent="0.2">
      <c r="C65" s="327"/>
      <c r="D65" s="88"/>
      <c r="E65" s="170"/>
      <c r="F65" s="170"/>
      <c r="G65" s="89"/>
      <c r="H65" s="89"/>
      <c r="I65" s="89"/>
      <c r="J65" s="89"/>
    </row>
    <row r="66" spans="3:10" x14ac:dyDescent="0.2">
      <c r="C66" s="327"/>
      <c r="D66" s="88"/>
      <c r="E66" s="170"/>
      <c r="F66" s="170"/>
      <c r="G66" s="89"/>
      <c r="H66" s="89"/>
      <c r="I66" s="89"/>
      <c r="J66" s="89"/>
    </row>
    <row r="67" spans="3:10" x14ac:dyDescent="0.2">
      <c r="C67" s="327"/>
      <c r="D67" s="88"/>
      <c r="E67" s="170"/>
      <c r="F67" s="170"/>
      <c r="G67" s="89"/>
      <c r="H67" s="89"/>
      <c r="I67" s="89"/>
      <c r="J67" s="89"/>
    </row>
    <row r="68" spans="3:10" x14ac:dyDescent="0.2">
      <c r="C68" s="327"/>
      <c r="D68" s="88"/>
      <c r="E68" s="170"/>
      <c r="F68" s="170"/>
      <c r="G68" s="89"/>
      <c r="H68" s="89"/>
      <c r="I68" s="89"/>
      <c r="J68" s="89"/>
    </row>
    <row r="69" spans="3:10" x14ac:dyDescent="0.2">
      <c r="C69" s="327"/>
      <c r="D69" s="88"/>
      <c r="E69" s="170"/>
      <c r="F69" s="170"/>
      <c r="G69" s="89"/>
      <c r="H69" s="89"/>
      <c r="I69" s="89"/>
      <c r="J69" s="89"/>
    </row>
    <row r="70" spans="3:10" x14ac:dyDescent="0.2">
      <c r="C70" s="327"/>
      <c r="D70" s="88"/>
      <c r="E70" s="170"/>
      <c r="F70" s="170"/>
      <c r="G70" s="89"/>
      <c r="H70" s="89"/>
      <c r="I70" s="89"/>
      <c r="J70" s="89"/>
    </row>
    <row r="71" spans="3:10" x14ac:dyDescent="0.2">
      <c r="C71" s="327"/>
      <c r="D71" s="88"/>
      <c r="E71" s="170"/>
      <c r="F71" s="170"/>
      <c r="G71" s="89"/>
      <c r="H71" s="89"/>
      <c r="I71" s="89"/>
      <c r="J71" s="89"/>
    </row>
    <row r="72" spans="3:10" x14ac:dyDescent="0.2">
      <c r="C72" s="327"/>
      <c r="D72" s="88"/>
      <c r="E72" s="170"/>
      <c r="F72" s="170"/>
      <c r="G72" s="89"/>
      <c r="H72" s="89"/>
      <c r="I72" s="89"/>
      <c r="J72" s="89"/>
    </row>
    <row r="73" spans="3:10" x14ac:dyDescent="0.2">
      <c r="G73" s="50"/>
      <c r="H73" s="50"/>
      <c r="I73" s="50"/>
    </row>
  </sheetData>
  <mergeCells count="15">
    <mergeCell ref="C58:D60"/>
    <mergeCell ref="G58:J58"/>
    <mergeCell ref="C61:C72"/>
    <mergeCell ref="Q25:R27"/>
    <mergeCell ref="S25:T25"/>
    <mergeCell ref="C50:G50"/>
    <mergeCell ref="D19:E19"/>
    <mergeCell ref="F19:G19"/>
    <mergeCell ref="C1:G1"/>
    <mergeCell ref="C4:G4"/>
    <mergeCell ref="D5:G5"/>
    <mergeCell ref="C5:C6"/>
    <mergeCell ref="C3:G3"/>
    <mergeCell ref="F6:G6"/>
    <mergeCell ref="D6:E6"/>
  </mergeCells>
  <printOptions horizontalCentered="1" verticalCentered="1"/>
  <pageMargins left="0" right="0" top="0" bottom="0" header="0" footer="0"/>
  <pageSetup paperSize="9" scale="73" orientation="portrait" r:id="rId1"/>
  <rowBreaks count="1" manualBreakCount="1">
    <brk id="55" max="4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B1:R67"/>
  <sheetViews>
    <sheetView showGridLines="0" view="pageBreakPreview" zoomScaleNormal="91" zoomScaleSheetLayoutView="100" workbookViewId="0">
      <selection activeCell="C2" sqref="C2"/>
    </sheetView>
  </sheetViews>
  <sheetFormatPr baseColWidth="10" defaultColWidth="11.42578125" defaultRowHeight="14.25" x14ac:dyDescent="0.2"/>
  <cols>
    <col min="1" max="1" width="7.85546875" style="2" customWidth="1"/>
    <col min="2" max="2" width="4.42578125" style="2" customWidth="1"/>
    <col min="3" max="3" width="22.85546875" style="2" customWidth="1"/>
    <col min="4" max="4" width="20.7109375" style="2" customWidth="1"/>
    <col min="5" max="5" width="10.7109375" style="2" customWidth="1"/>
    <col min="6" max="6" width="20.7109375" style="2" customWidth="1"/>
    <col min="7" max="7" width="10.7109375" style="2" customWidth="1"/>
    <col min="8" max="8" width="2.42578125" style="2" customWidth="1"/>
    <col min="9" max="16384" width="11.42578125" style="2"/>
  </cols>
  <sheetData>
    <row r="1" spans="3:18" s="122" customFormat="1" ht="18" x14ac:dyDescent="0.25">
      <c r="C1" s="317" t="s">
        <v>131</v>
      </c>
      <c r="D1" s="318"/>
      <c r="E1" s="318"/>
      <c r="F1" s="318"/>
      <c r="G1" s="318"/>
    </row>
    <row r="2" spans="3:18" s="122" customFormat="1" ht="18" x14ac:dyDescent="0.25">
      <c r="C2" s="4" t="s">
        <v>58</v>
      </c>
    </row>
    <row r="3" spans="3:18" s="122" customFormat="1" ht="46.5" customHeight="1" x14ac:dyDescent="0.25">
      <c r="C3" s="321" t="s">
        <v>87</v>
      </c>
      <c r="D3" s="321"/>
      <c r="E3" s="321"/>
      <c r="F3" s="321"/>
      <c r="G3" s="321"/>
    </row>
    <row r="4" spans="3:18" s="122" customFormat="1" ht="22.5" customHeight="1" x14ac:dyDescent="0.25">
      <c r="C4" s="317">
        <v>2019</v>
      </c>
      <c r="D4" s="317"/>
      <c r="E4" s="317"/>
      <c r="F4" s="317"/>
      <c r="G4" s="317"/>
    </row>
    <row r="5" spans="3:18" ht="21.75" customHeight="1" thickBot="1" x14ac:dyDescent="0.25">
      <c r="C5" s="320" t="s">
        <v>35</v>
      </c>
      <c r="D5" s="319" t="s">
        <v>79</v>
      </c>
      <c r="E5" s="319"/>
      <c r="F5" s="319"/>
      <c r="G5" s="319"/>
    </row>
    <row r="6" spans="3:18" ht="21" customHeight="1" thickBot="1" x14ac:dyDescent="0.25">
      <c r="C6" s="320"/>
      <c r="D6" s="322" t="s">
        <v>36</v>
      </c>
      <c r="E6" s="322"/>
      <c r="F6" s="322" t="s">
        <v>37</v>
      </c>
      <c r="G6" s="322"/>
      <c r="N6" s="334"/>
      <c r="O6" s="334"/>
      <c r="P6" s="335"/>
      <c r="Q6" s="335"/>
      <c r="R6" s="62"/>
    </row>
    <row r="7" spans="3:18" ht="21" customHeight="1" x14ac:dyDescent="0.2">
      <c r="C7" s="192" t="s">
        <v>1</v>
      </c>
      <c r="D7" s="209">
        <v>93</v>
      </c>
      <c r="E7" s="212"/>
      <c r="F7" s="214">
        <v>29</v>
      </c>
      <c r="G7" s="215"/>
      <c r="I7" s="3" t="s">
        <v>46</v>
      </c>
      <c r="N7" s="334"/>
      <c r="O7" s="334"/>
      <c r="P7" s="63"/>
      <c r="Q7" s="63"/>
      <c r="R7" s="62"/>
    </row>
    <row r="8" spans="3:18" ht="21" customHeight="1" x14ac:dyDescent="0.2">
      <c r="C8" s="192" t="s">
        <v>2</v>
      </c>
      <c r="D8" s="210">
        <v>106</v>
      </c>
      <c r="E8" s="171"/>
      <c r="F8" s="216">
        <v>42</v>
      </c>
      <c r="G8" s="217"/>
      <c r="I8" s="3" t="s">
        <v>47</v>
      </c>
      <c r="N8" s="334"/>
      <c r="O8" s="334"/>
      <c r="P8" s="63"/>
      <c r="Q8" s="63"/>
      <c r="R8" s="62"/>
    </row>
    <row r="9" spans="3:18" ht="21" customHeight="1" x14ac:dyDescent="0.2">
      <c r="C9" s="192" t="s">
        <v>3</v>
      </c>
      <c r="D9" s="210">
        <v>117</v>
      </c>
      <c r="E9" s="171"/>
      <c r="F9" s="216">
        <v>51</v>
      </c>
      <c r="G9" s="217"/>
      <c r="I9" s="3" t="s">
        <v>48</v>
      </c>
      <c r="N9" s="336"/>
      <c r="O9" s="64"/>
      <c r="P9" s="65"/>
      <c r="Q9" s="65"/>
      <c r="R9" s="62"/>
    </row>
    <row r="10" spans="3:18" ht="21" customHeight="1" x14ac:dyDescent="0.2">
      <c r="C10" s="192" t="s">
        <v>4</v>
      </c>
      <c r="D10" s="210">
        <v>107</v>
      </c>
      <c r="E10" s="171"/>
      <c r="F10" s="216">
        <v>44</v>
      </c>
      <c r="G10" s="217"/>
      <c r="I10" s="3" t="s">
        <v>49</v>
      </c>
      <c r="N10" s="336"/>
      <c r="O10" s="64"/>
      <c r="P10" s="65"/>
      <c r="Q10" s="65"/>
      <c r="R10" s="62"/>
    </row>
    <row r="11" spans="3:18" ht="21" customHeight="1" x14ac:dyDescent="0.2">
      <c r="C11" s="192" t="s">
        <v>5</v>
      </c>
      <c r="D11" s="210">
        <v>138</v>
      </c>
      <c r="E11" s="171"/>
      <c r="F11" s="216">
        <v>140</v>
      </c>
      <c r="G11" s="217"/>
      <c r="I11" s="3" t="s">
        <v>50</v>
      </c>
      <c r="N11" s="336"/>
      <c r="O11" s="64"/>
      <c r="P11" s="65"/>
      <c r="Q11" s="65"/>
      <c r="R11" s="62"/>
    </row>
    <row r="12" spans="3:18" ht="21" customHeight="1" x14ac:dyDescent="0.2">
      <c r="C12" s="192" t="s">
        <v>6</v>
      </c>
      <c r="D12" s="210">
        <v>105</v>
      </c>
      <c r="E12" s="171"/>
      <c r="F12" s="216">
        <v>30</v>
      </c>
      <c r="G12" s="217"/>
      <c r="I12" s="3" t="s">
        <v>51</v>
      </c>
      <c r="N12" s="336"/>
      <c r="O12" s="64"/>
      <c r="P12" s="65"/>
      <c r="Q12" s="65"/>
      <c r="R12" s="62"/>
    </row>
    <row r="13" spans="3:18" ht="21" customHeight="1" x14ac:dyDescent="0.2">
      <c r="C13" s="192" t="s">
        <v>7</v>
      </c>
      <c r="D13" s="210">
        <v>80</v>
      </c>
      <c r="E13" s="171"/>
      <c r="F13" s="216">
        <v>40</v>
      </c>
      <c r="G13" s="217"/>
      <c r="I13" s="3" t="s">
        <v>52</v>
      </c>
      <c r="N13" s="336"/>
      <c r="O13" s="64"/>
      <c r="P13" s="65"/>
      <c r="Q13" s="65"/>
      <c r="R13" s="62"/>
    </row>
    <row r="14" spans="3:18" ht="21" customHeight="1" x14ac:dyDescent="0.2">
      <c r="C14" s="192" t="s">
        <v>8</v>
      </c>
      <c r="D14" s="210">
        <v>106</v>
      </c>
      <c r="E14" s="171"/>
      <c r="F14" s="216">
        <v>40</v>
      </c>
      <c r="G14" s="217"/>
      <c r="I14" s="3" t="s">
        <v>53</v>
      </c>
      <c r="N14" s="336"/>
      <c r="O14" s="64"/>
      <c r="P14" s="65"/>
      <c r="Q14" s="65"/>
      <c r="R14" s="62"/>
    </row>
    <row r="15" spans="3:18" ht="21" customHeight="1" x14ac:dyDescent="0.2">
      <c r="C15" s="192" t="s">
        <v>9</v>
      </c>
      <c r="D15" s="210">
        <v>132</v>
      </c>
      <c r="E15" s="171"/>
      <c r="F15" s="216">
        <v>77</v>
      </c>
      <c r="G15" s="217"/>
      <c r="I15" s="3" t="s">
        <v>54</v>
      </c>
      <c r="N15" s="336"/>
      <c r="O15" s="64"/>
      <c r="P15" s="65"/>
      <c r="Q15" s="65"/>
      <c r="R15" s="62"/>
    </row>
    <row r="16" spans="3:18" ht="21" customHeight="1" x14ac:dyDescent="0.2">
      <c r="C16" s="192" t="s">
        <v>10</v>
      </c>
      <c r="D16" s="210">
        <v>124</v>
      </c>
      <c r="E16" s="171"/>
      <c r="F16" s="216">
        <v>76</v>
      </c>
      <c r="G16" s="217"/>
      <c r="I16" s="3" t="s">
        <v>55</v>
      </c>
      <c r="N16" s="336"/>
      <c r="O16" s="64"/>
      <c r="P16" s="65"/>
      <c r="Q16" s="65"/>
      <c r="R16" s="62"/>
    </row>
    <row r="17" spans="3:18" ht="21" customHeight="1" x14ac:dyDescent="0.2">
      <c r="C17" s="192" t="s">
        <v>11</v>
      </c>
      <c r="D17" s="210">
        <v>117</v>
      </c>
      <c r="E17" s="171"/>
      <c r="F17" s="216">
        <v>74</v>
      </c>
      <c r="G17" s="217"/>
      <c r="I17" s="3" t="s">
        <v>56</v>
      </c>
      <c r="N17" s="336"/>
      <c r="O17" s="64"/>
      <c r="P17" s="65"/>
      <c r="Q17" s="65"/>
      <c r="R17" s="62"/>
    </row>
    <row r="18" spans="3:18" ht="21" customHeight="1" thickBot="1" x14ac:dyDescent="0.25">
      <c r="C18" s="192" t="s">
        <v>12</v>
      </c>
      <c r="D18" s="211">
        <v>120</v>
      </c>
      <c r="E18" s="213"/>
      <c r="F18" s="218">
        <v>54</v>
      </c>
      <c r="G18" s="219"/>
      <c r="I18" s="3" t="s">
        <v>57</v>
      </c>
      <c r="N18" s="336"/>
      <c r="O18" s="64"/>
      <c r="P18" s="65"/>
      <c r="Q18" s="65"/>
      <c r="R18" s="62"/>
    </row>
    <row r="19" spans="3:18" ht="24.95" customHeight="1" x14ac:dyDescent="0.2">
      <c r="C19" s="191" t="s">
        <v>32</v>
      </c>
      <c r="D19" s="207">
        <f>SUM(D7:D18)</f>
        <v>1345</v>
      </c>
      <c r="E19" s="208"/>
      <c r="F19" s="205">
        <f>SUM(F7:F18)</f>
        <v>697</v>
      </c>
      <c r="G19" s="206"/>
      <c r="N19" s="336"/>
      <c r="O19" s="64"/>
      <c r="P19" s="65"/>
      <c r="Q19" s="65"/>
      <c r="R19" s="62"/>
    </row>
    <row r="20" spans="3:18" x14ac:dyDescent="0.2">
      <c r="N20" s="336"/>
      <c r="O20" s="64"/>
      <c r="P20" s="65"/>
      <c r="Q20" s="65"/>
      <c r="R20" s="62"/>
    </row>
    <row r="22" spans="3:18" ht="24.95" customHeight="1" x14ac:dyDescent="0.2"/>
    <row r="23" spans="3:18" ht="24.95" customHeight="1" x14ac:dyDescent="0.2"/>
    <row r="24" spans="3:18" ht="24.95" customHeight="1" x14ac:dyDescent="0.2"/>
    <row r="25" spans="3:18" ht="24.95" customHeight="1" x14ac:dyDescent="0.2"/>
    <row r="26" spans="3:18" ht="24.95" customHeight="1" x14ac:dyDescent="0.2"/>
    <row r="27" spans="3:18" ht="24.95" customHeight="1" x14ac:dyDescent="0.2"/>
    <row r="28" spans="3:18" ht="24.95" customHeight="1" x14ac:dyDescent="0.2"/>
    <row r="29" spans="3:18" ht="24.95" customHeight="1" x14ac:dyDescent="0.2"/>
    <row r="30" spans="3:18" ht="21.75" customHeight="1" x14ac:dyDescent="0.2"/>
    <row r="31" spans="3:18" ht="24.75" customHeight="1" x14ac:dyDescent="0.2"/>
    <row r="32" spans="3:18" ht="24.95" customHeight="1" x14ac:dyDescent="0.2">
      <c r="N32" s="332"/>
      <c r="O32" s="332"/>
      <c r="P32" s="333"/>
      <c r="Q32" s="333"/>
      <c r="R32" s="333"/>
    </row>
    <row r="33" spans="2:18" ht="18" customHeight="1" x14ac:dyDescent="0.2">
      <c r="N33" s="332"/>
      <c r="O33" s="332"/>
      <c r="P33" s="68"/>
      <c r="Q33" s="68"/>
      <c r="R33" s="68"/>
    </row>
    <row r="34" spans="2:18" x14ac:dyDescent="0.2">
      <c r="N34" s="332"/>
      <c r="O34" s="332"/>
      <c r="P34" s="68"/>
      <c r="Q34" s="68"/>
      <c r="R34" s="68"/>
    </row>
    <row r="35" spans="2:18" x14ac:dyDescent="0.2">
      <c r="N35" s="331"/>
      <c r="O35" s="69"/>
      <c r="P35" s="70"/>
      <c r="Q35" s="70"/>
      <c r="R35" s="70"/>
    </row>
    <row r="36" spans="2:18" x14ac:dyDescent="0.2">
      <c r="N36" s="331"/>
      <c r="O36" s="69"/>
      <c r="P36" s="70"/>
      <c r="Q36" s="70"/>
      <c r="R36" s="70"/>
    </row>
    <row r="37" spans="2:18" x14ac:dyDescent="0.2">
      <c r="N37" s="331"/>
      <c r="O37" s="69"/>
      <c r="P37" s="70"/>
      <c r="Q37" s="70"/>
      <c r="R37" s="70"/>
    </row>
    <row r="38" spans="2:18" x14ac:dyDescent="0.2">
      <c r="N38" s="331"/>
      <c r="O38" s="69"/>
      <c r="P38" s="70"/>
      <c r="Q38" s="70"/>
      <c r="R38" s="70"/>
    </row>
    <row r="39" spans="2:18" x14ac:dyDescent="0.2">
      <c r="N39" s="331"/>
      <c r="O39" s="69"/>
      <c r="P39" s="70"/>
      <c r="Q39" s="70"/>
      <c r="R39" s="70"/>
    </row>
    <row r="40" spans="2:18" x14ac:dyDescent="0.2">
      <c r="N40" s="331"/>
      <c r="O40" s="69"/>
      <c r="P40" s="70"/>
      <c r="Q40" s="70"/>
      <c r="R40" s="70"/>
    </row>
    <row r="41" spans="2:18" x14ac:dyDescent="0.2">
      <c r="N41" s="331"/>
      <c r="O41" s="69"/>
      <c r="P41" s="70"/>
      <c r="Q41" s="70"/>
      <c r="R41" s="70"/>
    </row>
    <row r="42" spans="2:18" x14ac:dyDescent="0.2">
      <c r="N42" s="331"/>
      <c r="O42" s="69"/>
      <c r="P42" s="70"/>
      <c r="Q42" s="70"/>
      <c r="R42" s="70"/>
    </row>
    <row r="43" spans="2:18" x14ac:dyDescent="0.2">
      <c r="N43" s="331"/>
      <c r="O43" s="69"/>
      <c r="P43" s="70"/>
      <c r="Q43" s="70"/>
      <c r="R43" s="70"/>
    </row>
    <row r="44" spans="2:18" x14ac:dyDescent="0.2">
      <c r="N44" s="331"/>
      <c r="O44" s="69"/>
      <c r="P44" s="70"/>
      <c r="Q44" s="70"/>
      <c r="R44" s="70"/>
    </row>
    <row r="45" spans="2:18" x14ac:dyDescent="0.2">
      <c r="N45" s="331"/>
      <c r="O45" s="69"/>
      <c r="P45" s="70"/>
      <c r="Q45" s="70"/>
      <c r="R45" s="70"/>
    </row>
    <row r="46" spans="2:18" x14ac:dyDescent="0.2">
      <c r="N46" s="331"/>
      <c r="O46" s="69"/>
      <c r="P46" s="70"/>
      <c r="Q46" s="70"/>
      <c r="R46" s="70"/>
    </row>
    <row r="47" spans="2:18" ht="6.75" customHeight="1" x14ac:dyDescent="0.2"/>
    <row r="48" spans="2:18" ht="46.5" customHeight="1" x14ac:dyDescent="0.2">
      <c r="B48" s="26"/>
      <c r="C48" s="337" t="s">
        <v>120</v>
      </c>
      <c r="D48" s="337"/>
      <c r="E48" s="337"/>
      <c r="F48" s="337"/>
      <c r="G48" s="337"/>
      <c r="H48" s="26"/>
      <c r="I48" s="26"/>
    </row>
    <row r="51" spans="14:18" x14ac:dyDescent="0.2">
      <c r="N51" s="332"/>
      <c r="O51" s="332"/>
      <c r="P51" s="333"/>
      <c r="Q51" s="333"/>
      <c r="R51" s="333"/>
    </row>
    <row r="52" spans="14:18" x14ac:dyDescent="0.2">
      <c r="N52" s="332"/>
      <c r="O52" s="332"/>
      <c r="P52" s="68"/>
      <c r="Q52" s="68"/>
      <c r="R52" s="68"/>
    </row>
    <row r="53" spans="14:18" x14ac:dyDescent="0.2">
      <c r="N53" s="332"/>
      <c r="O53" s="332"/>
      <c r="P53" s="68"/>
      <c r="Q53" s="68"/>
      <c r="R53" s="68"/>
    </row>
    <row r="54" spans="14:18" x14ac:dyDescent="0.2">
      <c r="N54" s="331"/>
      <c r="O54" s="69"/>
      <c r="P54" s="70"/>
      <c r="Q54" s="70"/>
      <c r="R54" s="70"/>
    </row>
    <row r="55" spans="14:18" x14ac:dyDescent="0.2">
      <c r="N55" s="331"/>
      <c r="O55" s="69"/>
      <c r="P55" s="70"/>
      <c r="Q55" s="70"/>
      <c r="R55" s="70"/>
    </row>
    <row r="56" spans="14:18" x14ac:dyDescent="0.2">
      <c r="N56" s="331"/>
      <c r="O56" s="69"/>
      <c r="P56" s="70"/>
      <c r="Q56" s="70"/>
      <c r="R56" s="70"/>
    </row>
    <row r="57" spans="14:18" x14ac:dyDescent="0.2">
      <c r="N57" s="331"/>
      <c r="O57" s="69"/>
      <c r="P57" s="70"/>
      <c r="Q57" s="70"/>
      <c r="R57" s="70"/>
    </row>
    <row r="58" spans="14:18" x14ac:dyDescent="0.2">
      <c r="N58" s="331"/>
      <c r="O58" s="69"/>
      <c r="P58" s="70"/>
      <c r="Q58" s="70"/>
      <c r="R58" s="70"/>
    </row>
    <row r="59" spans="14:18" x14ac:dyDescent="0.2">
      <c r="N59" s="331"/>
      <c r="O59" s="69"/>
      <c r="P59" s="70"/>
      <c r="Q59" s="70"/>
      <c r="R59" s="70"/>
    </row>
    <row r="60" spans="14:18" x14ac:dyDescent="0.2">
      <c r="N60" s="331"/>
      <c r="O60" s="69"/>
      <c r="P60" s="70"/>
      <c r="Q60" s="70"/>
      <c r="R60" s="70"/>
    </row>
    <row r="61" spans="14:18" x14ac:dyDescent="0.2">
      <c r="N61" s="331"/>
      <c r="O61" s="69"/>
      <c r="P61" s="70"/>
      <c r="Q61" s="70"/>
      <c r="R61" s="70"/>
    </row>
    <row r="62" spans="14:18" x14ac:dyDescent="0.2">
      <c r="N62" s="331"/>
      <c r="O62" s="69"/>
      <c r="P62" s="70"/>
      <c r="Q62" s="70"/>
      <c r="R62" s="70"/>
    </row>
    <row r="63" spans="14:18" x14ac:dyDescent="0.2">
      <c r="N63" s="331"/>
      <c r="O63" s="69"/>
      <c r="P63" s="70"/>
      <c r="Q63" s="70"/>
      <c r="R63" s="70"/>
    </row>
    <row r="64" spans="14:18" x14ac:dyDescent="0.2">
      <c r="N64" s="331"/>
      <c r="O64" s="69"/>
      <c r="P64" s="70"/>
      <c r="Q64" s="70"/>
      <c r="R64" s="70"/>
    </row>
    <row r="65" spans="14:18" x14ac:dyDescent="0.2">
      <c r="N65" s="331"/>
      <c r="O65" s="69"/>
      <c r="P65" s="70"/>
      <c r="Q65" s="70"/>
      <c r="R65" s="70"/>
    </row>
    <row r="67" spans="14:18" x14ac:dyDescent="0.2">
      <c r="P67" s="50"/>
      <c r="Q67" s="50"/>
      <c r="R67" s="50"/>
    </row>
  </sheetData>
  <mergeCells count="17">
    <mergeCell ref="C48:G48"/>
    <mergeCell ref="N54:N65"/>
    <mergeCell ref="N32:O34"/>
    <mergeCell ref="P32:R32"/>
    <mergeCell ref="N35:N46"/>
    <mergeCell ref="C1:G1"/>
    <mergeCell ref="C3:G3"/>
    <mergeCell ref="N6:O8"/>
    <mergeCell ref="N51:O53"/>
    <mergeCell ref="P6:Q6"/>
    <mergeCell ref="N9:N20"/>
    <mergeCell ref="D5:G5"/>
    <mergeCell ref="C5:C6"/>
    <mergeCell ref="C4:G4"/>
    <mergeCell ref="P51:R51"/>
    <mergeCell ref="D6:E6"/>
    <mergeCell ref="F6:G6"/>
  </mergeCells>
  <printOptions horizontalCentered="1" verticalCentered="1"/>
  <pageMargins left="0" right="0" top="0" bottom="0" header="0" footer="0"/>
  <pageSetup paperSize="9" scale="7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B2:AI191"/>
  <sheetViews>
    <sheetView showGridLines="0" view="pageBreakPreview" zoomScale="73" zoomScaleNormal="85" zoomScaleSheetLayoutView="73" workbookViewId="0">
      <selection activeCell="C2" sqref="C2"/>
    </sheetView>
  </sheetViews>
  <sheetFormatPr baseColWidth="10" defaultColWidth="11.42578125" defaultRowHeight="14.25" x14ac:dyDescent="0.2"/>
  <cols>
    <col min="1" max="1" width="1.42578125" style="30" customWidth="1"/>
    <col min="2" max="2" width="2.5703125" style="30" customWidth="1"/>
    <col min="3" max="3" width="35.140625" style="32" customWidth="1"/>
    <col min="4" max="4" width="12.28515625" style="30" customWidth="1"/>
    <col min="5" max="5" width="13.85546875" style="30" customWidth="1"/>
    <col min="6" max="7" width="13" style="30" customWidth="1"/>
    <col min="8" max="8" width="12.85546875" style="30" customWidth="1"/>
    <col min="9" max="9" width="13" style="30" customWidth="1"/>
    <col min="10" max="10" width="13.140625" style="30" customWidth="1"/>
    <col min="11" max="11" width="12.85546875" style="30" customWidth="1"/>
    <col min="12" max="12" width="14" style="30" customWidth="1"/>
    <col min="13" max="13" width="13.140625" style="30" customWidth="1"/>
    <col min="14" max="14" width="14.5703125" style="30" customWidth="1"/>
    <col min="15" max="15" width="13.28515625" style="30" customWidth="1"/>
    <col min="16" max="16" width="15.7109375" style="30" customWidth="1"/>
    <col min="17" max="17" width="4" style="30" customWidth="1"/>
    <col min="18" max="18" width="10" style="30" customWidth="1"/>
    <col min="19" max="22" width="11.42578125" style="30"/>
    <col min="23" max="23" width="29.140625" style="30" customWidth="1"/>
    <col min="24" max="24" width="18.140625" style="30" customWidth="1"/>
    <col min="25" max="16384" width="11.42578125" style="30"/>
  </cols>
  <sheetData>
    <row r="2" spans="2:35" s="124" customFormat="1" ht="20.25" x14ac:dyDescent="0.3">
      <c r="C2" s="339" t="s">
        <v>132</v>
      </c>
      <c r="D2" s="339"/>
      <c r="E2" s="339"/>
      <c r="F2" s="339"/>
      <c r="G2" s="339"/>
      <c r="H2" s="339"/>
      <c r="I2" s="339"/>
      <c r="J2" s="339"/>
      <c r="K2" s="339"/>
      <c r="L2" s="339"/>
      <c r="M2" s="339"/>
      <c r="N2" s="339"/>
      <c r="O2" s="339"/>
      <c r="P2" s="339"/>
    </row>
    <row r="3" spans="2:35" s="124" customFormat="1" ht="20.25" x14ac:dyDescent="0.3">
      <c r="C3" s="139" t="s">
        <v>58</v>
      </c>
      <c r="D3" s="123"/>
      <c r="E3" s="123"/>
      <c r="F3" s="123"/>
      <c r="G3" s="123"/>
      <c r="H3" s="123"/>
      <c r="J3" s="123"/>
    </row>
    <row r="4" spans="2:35" s="140" customFormat="1" ht="52.5" customHeight="1" x14ac:dyDescent="0.25">
      <c r="C4" s="345" t="s">
        <v>89</v>
      </c>
      <c r="D4" s="345"/>
      <c r="E4" s="345"/>
      <c r="F4" s="345"/>
      <c r="G4" s="345"/>
      <c r="H4" s="345"/>
      <c r="I4" s="345"/>
      <c r="J4" s="345"/>
      <c r="K4" s="345"/>
      <c r="L4" s="345"/>
      <c r="M4" s="345"/>
      <c r="N4" s="345"/>
      <c r="O4" s="345"/>
      <c r="P4" s="345"/>
    </row>
    <row r="5" spans="2:35" s="140" customFormat="1" ht="20.25" x14ac:dyDescent="0.25">
      <c r="C5" s="346">
        <v>2019</v>
      </c>
      <c r="D5" s="346"/>
      <c r="E5" s="346"/>
      <c r="F5" s="346"/>
      <c r="G5" s="346"/>
      <c r="H5" s="346"/>
      <c r="I5" s="346"/>
      <c r="J5" s="346"/>
      <c r="K5" s="346"/>
      <c r="L5" s="346"/>
      <c r="M5" s="346"/>
      <c r="N5" s="346"/>
      <c r="O5" s="346"/>
      <c r="P5" s="346"/>
    </row>
    <row r="6" spans="2:35" ht="27.75" customHeight="1" thickBot="1" x14ac:dyDescent="0.25">
      <c r="C6" s="343" t="s">
        <v>38</v>
      </c>
      <c r="D6" s="340" t="s">
        <v>35</v>
      </c>
      <c r="E6" s="340"/>
      <c r="F6" s="340"/>
      <c r="G6" s="340"/>
      <c r="H6" s="340"/>
      <c r="I6" s="340"/>
      <c r="J6" s="340"/>
      <c r="K6" s="340"/>
      <c r="L6" s="340"/>
      <c r="M6" s="340"/>
      <c r="N6" s="340"/>
      <c r="O6" s="340"/>
      <c r="P6" s="341" t="s">
        <v>32</v>
      </c>
    </row>
    <row r="7" spans="2:35" s="34" customFormat="1" ht="29.25" customHeight="1" thickBot="1" x14ac:dyDescent="0.3">
      <c r="C7" s="344"/>
      <c r="D7" s="227" t="s">
        <v>1</v>
      </c>
      <c r="E7" s="227" t="s">
        <v>2</v>
      </c>
      <c r="F7" s="227" t="s">
        <v>3</v>
      </c>
      <c r="G7" s="227" t="s">
        <v>4</v>
      </c>
      <c r="H7" s="227" t="s">
        <v>5</v>
      </c>
      <c r="I7" s="227" t="s">
        <v>6</v>
      </c>
      <c r="J7" s="227" t="s">
        <v>7</v>
      </c>
      <c r="K7" s="227" t="s">
        <v>8</v>
      </c>
      <c r="L7" s="227" t="s">
        <v>9</v>
      </c>
      <c r="M7" s="227" t="s">
        <v>10</v>
      </c>
      <c r="N7" s="227" t="s">
        <v>11</v>
      </c>
      <c r="O7" s="227" t="s">
        <v>12</v>
      </c>
      <c r="P7" s="342"/>
      <c r="R7" s="35"/>
      <c r="S7" s="35"/>
      <c r="T7" s="35"/>
      <c r="U7" s="35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</row>
    <row r="8" spans="2:35" s="39" customFormat="1" ht="12" customHeight="1" x14ac:dyDescent="0.25">
      <c r="C8" s="222"/>
      <c r="D8" s="228"/>
      <c r="E8" s="229"/>
      <c r="F8" s="229"/>
      <c r="G8" s="229"/>
      <c r="H8" s="229"/>
      <c r="I8" s="229"/>
      <c r="J8" s="229"/>
      <c r="K8" s="229"/>
      <c r="L8" s="229"/>
      <c r="M8" s="229"/>
      <c r="N8" s="229"/>
      <c r="O8" s="229"/>
      <c r="P8" s="234"/>
      <c r="R8" s="28"/>
      <c r="S8" s="29"/>
      <c r="T8" s="27"/>
      <c r="U8" s="27"/>
    </row>
    <row r="9" spans="2:35" s="39" customFormat="1" ht="21.75" customHeight="1" x14ac:dyDescent="0.25">
      <c r="C9" s="223" t="s">
        <v>109</v>
      </c>
      <c r="D9" s="230">
        <f>SUM(D10:D11)</f>
        <v>5</v>
      </c>
      <c r="E9" s="180">
        <f t="shared" ref="E9:O9" si="0">SUM(E10:E11)</f>
        <v>2</v>
      </c>
      <c r="F9" s="180">
        <f t="shared" si="0"/>
        <v>0</v>
      </c>
      <c r="G9" s="180">
        <f t="shared" si="0"/>
        <v>0</v>
      </c>
      <c r="H9" s="180">
        <f t="shared" si="0"/>
        <v>0</v>
      </c>
      <c r="I9" s="180">
        <f t="shared" si="0"/>
        <v>1</v>
      </c>
      <c r="J9" s="180">
        <f t="shared" si="0"/>
        <v>1</v>
      </c>
      <c r="K9" s="180">
        <f t="shared" si="0"/>
        <v>8</v>
      </c>
      <c r="L9" s="180">
        <f t="shared" si="0"/>
        <v>4</v>
      </c>
      <c r="M9" s="180">
        <f t="shared" si="0"/>
        <v>4</v>
      </c>
      <c r="N9" s="180">
        <f t="shared" si="0"/>
        <v>2</v>
      </c>
      <c r="O9" s="180">
        <f t="shared" si="0"/>
        <v>2</v>
      </c>
      <c r="P9" s="235">
        <f t="shared" ref="P9:P31" si="1">SUM(D9:O9)</f>
        <v>29</v>
      </c>
      <c r="R9" s="141"/>
      <c r="S9" s="27"/>
      <c r="T9" s="27"/>
      <c r="U9" s="27"/>
      <c r="AI9" s="142"/>
    </row>
    <row r="10" spans="2:35" s="33" customFormat="1" ht="21.75" customHeight="1" x14ac:dyDescent="0.25">
      <c r="C10" s="224" t="s">
        <v>13</v>
      </c>
      <c r="D10" s="231">
        <v>3</v>
      </c>
      <c r="E10" s="179">
        <v>2</v>
      </c>
      <c r="F10" s="179">
        <v>0</v>
      </c>
      <c r="G10" s="179">
        <v>0</v>
      </c>
      <c r="H10" s="179">
        <v>0</v>
      </c>
      <c r="I10" s="179">
        <v>1</v>
      </c>
      <c r="J10" s="179">
        <v>1</v>
      </c>
      <c r="K10" s="179">
        <v>5</v>
      </c>
      <c r="L10" s="179">
        <v>3</v>
      </c>
      <c r="M10" s="179">
        <v>2</v>
      </c>
      <c r="N10" s="179">
        <v>2</v>
      </c>
      <c r="O10" s="179">
        <v>0</v>
      </c>
      <c r="P10" s="236">
        <f t="shared" si="1"/>
        <v>19</v>
      </c>
      <c r="Q10" s="172"/>
      <c r="R10" s="173"/>
      <c r="S10" s="174"/>
      <c r="T10" s="143"/>
      <c r="U10" s="143"/>
      <c r="W10" s="142"/>
      <c r="X10" s="142"/>
      <c r="Y10" s="142"/>
      <c r="Z10" s="142"/>
      <c r="AA10" s="142"/>
      <c r="AB10" s="142"/>
      <c r="AC10" s="142"/>
      <c r="AD10" s="142"/>
      <c r="AE10" s="142"/>
      <c r="AF10" s="142"/>
      <c r="AG10" s="142"/>
      <c r="AH10" s="142"/>
      <c r="AI10" s="142"/>
    </row>
    <row r="11" spans="2:35" s="39" customFormat="1" ht="21.75" customHeight="1" x14ac:dyDescent="0.25">
      <c r="C11" s="224" t="s">
        <v>14</v>
      </c>
      <c r="D11" s="231">
        <v>2</v>
      </c>
      <c r="E11" s="179">
        <v>0</v>
      </c>
      <c r="F11" s="179">
        <v>0</v>
      </c>
      <c r="G11" s="179">
        <v>0</v>
      </c>
      <c r="H11" s="179">
        <v>0</v>
      </c>
      <c r="I11" s="179">
        <v>0</v>
      </c>
      <c r="J11" s="179">
        <v>0</v>
      </c>
      <c r="K11" s="179">
        <v>3</v>
      </c>
      <c r="L11" s="179">
        <v>1</v>
      </c>
      <c r="M11" s="179">
        <v>2</v>
      </c>
      <c r="N11" s="179">
        <v>0</v>
      </c>
      <c r="O11" s="179">
        <v>2</v>
      </c>
      <c r="P11" s="236">
        <f t="shared" si="1"/>
        <v>10</v>
      </c>
      <c r="Q11" s="175"/>
      <c r="R11" s="173"/>
      <c r="S11" s="174"/>
      <c r="T11" s="27"/>
      <c r="U11" s="27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144"/>
    </row>
    <row r="12" spans="2:35" s="39" customFormat="1" ht="21.75" customHeight="1" x14ac:dyDescent="0.25">
      <c r="C12" s="223" t="s">
        <v>111</v>
      </c>
      <c r="D12" s="230">
        <f>SUM(D13)</f>
        <v>2</v>
      </c>
      <c r="E12" s="180">
        <f t="shared" ref="E12:O12" si="2">SUM(E13)</f>
        <v>0</v>
      </c>
      <c r="F12" s="180">
        <f t="shared" si="2"/>
        <v>0</v>
      </c>
      <c r="G12" s="180">
        <f t="shared" si="2"/>
        <v>0</v>
      </c>
      <c r="H12" s="180">
        <f t="shared" si="2"/>
        <v>0</v>
      </c>
      <c r="I12" s="180">
        <f t="shared" si="2"/>
        <v>0</v>
      </c>
      <c r="J12" s="180">
        <f t="shared" si="2"/>
        <v>0</v>
      </c>
      <c r="K12" s="180">
        <f t="shared" si="2"/>
        <v>0</v>
      </c>
      <c r="L12" s="180">
        <f t="shared" si="2"/>
        <v>0</v>
      </c>
      <c r="M12" s="180">
        <f t="shared" si="2"/>
        <v>0</v>
      </c>
      <c r="N12" s="180">
        <f t="shared" si="2"/>
        <v>0</v>
      </c>
      <c r="O12" s="180">
        <f t="shared" si="2"/>
        <v>0</v>
      </c>
      <c r="P12" s="236">
        <f t="shared" si="1"/>
        <v>2</v>
      </c>
      <c r="Q12" s="175"/>
      <c r="R12" s="173"/>
      <c r="S12" s="174"/>
      <c r="T12" s="27"/>
      <c r="U12" s="27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144"/>
    </row>
    <row r="13" spans="2:35" s="39" customFormat="1" ht="21.75" customHeight="1" x14ac:dyDescent="0.25">
      <c r="C13" s="224" t="s">
        <v>112</v>
      </c>
      <c r="D13" s="231">
        <v>2</v>
      </c>
      <c r="E13" s="179">
        <v>0</v>
      </c>
      <c r="F13" s="179">
        <v>0</v>
      </c>
      <c r="G13" s="179">
        <v>0</v>
      </c>
      <c r="H13" s="179">
        <v>0</v>
      </c>
      <c r="I13" s="179">
        <v>0</v>
      </c>
      <c r="J13" s="179">
        <v>0</v>
      </c>
      <c r="K13" s="179">
        <v>0</v>
      </c>
      <c r="L13" s="179">
        <v>0</v>
      </c>
      <c r="M13" s="179">
        <v>0</v>
      </c>
      <c r="N13" s="179">
        <v>0</v>
      </c>
      <c r="O13" s="179">
        <v>0</v>
      </c>
      <c r="P13" s="236">
        <f t="shared" si="1"/>
        <v>2</v>
      </c>
      <c r="Q13" s="175"/>
      <c r="R13" s="173"/>
      <c r="S13" s="174"/>
      <c r="T13" s="27"/>
      <c r="U13" s="27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144"/>
    </row>
    <row r="14" spans="2:35" s="33" customFormat="1" ht="21.75" customHeight="1" x14ac:dyDescent="0.25">
      <c r="C14" s="223" t="s">
        <v>15</v>
      </c>
      <c r="D14" s="230">
        <f>SUM(D15:D16)</f>
        <v>4</v>
      </c>
      <c r="E14" s="180">
        <f t="shared" ref="E14:O14" si="3">SUM(E15:E16)</f>
        <v>7</v>
      </c>
      <c r="F14" s="180">
        <f t="shared" si="3"/>
        <v>1</v>
      </c>
      <c r="G14" s="180">
        <f t="shared" si="3"/>
        <v>0</v>
      </c>
      <c r="H14" s="180">
        <f t="shared" si="3"/>
        <v>0</v>
      </c>
      <c r="I14" s="180">
        <f t="shared" si="3"/>
        <v>8</v>
      </c>
      <c r="J14" s="180">
        <f t="shared" si="3"/>
        <v>5</v>
      </c>
      <c r="K14" s="180">
        <f t="shared" si="3"/>
        <v>0</v>
      </c>
      <c r="L14" s="180">
        <f t="shared" si="3"/>
        <v>1</v>
      </c>
      <c r="M14" s="180">
        <f t="shared" si="3"/>
        <v>0</v>
      </c>
      <c r="N14" s="180">
        <f t="shared" si="3"/>
        <v>3</v>
      </c>
      <c r="O14" s="180">
        <f t="shared" si="3"/>
        <v>5</v>
      </c>
      <c r="P14" s="235">
        <f t="shared" si="1"/>
        <v>34</v>
      </c>
      <c r="Q14" s="172"/>
      <c r="R14" s="173"/>
      <c r="S14" s="174"/>
      <c r="T14" s="143"/>
      <c r="U14" s="143"/>
      <c r="AI14" s="144"/>
    </row>
    <row r="15" spans="2:35" s="33" customFormat="1" ht="21.75" customHeight="1" x14ac:dyDescent="0.25">
      <c r="B15" s="145"/>
      <c r="C15" s="224" t="s">
        <v>15</v>
      </c>
      <c r="D15" s="231">
        <v>4</v>
      </c>
      <c r="E15" s="179">
        <v>7</v>
      </c>
      <c r="F15" s="179">
        <v>1</v>
      </c>
      <c r="G15" s="179">
        <v>0</v>
      </c>
      <c r="H15" s="179">
        <v>0</v>
      </c>
      <c r="I15" s="179">
        <v>8</v>
      </c>
      <c r="J15" s="179">
        <v>5</v>
      </c>
      <c r="K15" s="179">
        <v>0</v>
      </c>
      <c r="L15" s="179">
        <v>0</v>
      </c>
      <c r="M15" s="179">
        <v>0</v>
      </c>
      <c r="N15" s="179">
        <v>3</v>
      </c>
      <c r="O15" s="179">
        <v>5</v>
      </c>
      <c r="P15" s="236">
        <f t="shared" si="1"/>
        <v>33</v>
      </c>
      <c r="Q15" s="172"/>
      <c r="R15" s="173"/>
      <c r="S15" s="174"/>
      <c r="T15" s="143"/>
      <c r="U15" s="143"/>
      <c r="AI15" s="144"/>
    </row>
    <row r="16" spans="2:35" s="33" customFormat="1" ht="21.75" customHeight="1" x14ac:dyDescent="0.25">
      <c r="B16" s="145"/>
      <c r="C16" s="224" t="s">
        <v>113</v>
      </c>
      <c r="D16" s="231">
        <v>0</v>
      </c>
      <c r="E16" s="179">
        <v>0</v>
      </c>
      <c r="F16" s="179">
        <v>0</v>
      </c>
      <c r="G16" s="179">
        <v>0</v>
      </c>
      <c r="H16" s="179">
        <v>0</v>
      </c>
      <c r="I16" s="179">
        <v>0</v>
      </c>
      <c r="J16" s="179">
        <v>0</v>
      </c>
      <c r="K16" s="179">
        <v>0</v>
      </c>
      <c r="L16" s="179">
        <v>1</v>
      </c>
      <c r="M16" s="179">
        <v>0</v>
      </c>
      <c r="N16" s="179">
        <v>0</v>
      </c>
      <c r="O16" s="179">
        <v>0</v>
      </c>
      <c r="P16" s="236">
        <f t="shared" si="1"/>
        <v>1</v>
      </c>
      <c r="Q16" s="172"/>
      <c r="R16" s="173"/>
      <c r="S16" s="174"/>
      <c r="T16" s="143"/>
      <c r="U16" s="143"/>
      <c r="AI16" s="144"/>
    </row>
    <row r="17" spans="3:35" s="33" customFormat="1" ht="21.75" customHeight="1" x14ac:dyDescent="0.25">
      <c r="C17" s="223" t="s">
        <v>78</v>
      </c>
      <c r="D17" s="230">
        <f>SUM(D18)</f>
        <v>0</v>
      </c>
      <c r="E17" s="180">
        <f t="shared" ref="E17:O17" si="4">SUM(E18)</f>
        <v>1</v>
      </c>
      <c r="F17" s="180">
        <f t="shared" si="4"/>
        <v>0</v>
      </c>
      <c r="G17" s="180">
        <f t="shared" si="4"/>
        <v>0</v>
      </c>
      <c r="H17" s="180">
        <f t="shared" si="4"/>
        <v>0</v>
      </c>
      <c r="I17" s="180">
        <f t="shared" si="4"/>
        <v>2</v>
      </c>
      <c r="J17" s="180">
        <f t="shared" si="4"/>
        <v>2</v>
      </c>
      <c r="K17" s="180">
        <f t="shared" si="4"/>
        <v>0</v>
      </c>
      <c r="L17" s="180">
        <f t="shared" si="4"/>
        <v>0</v>
      </c>
      <c r="M17" s="180">
        <f t="shared" si="4"/>
        <v>0</v>
      </c>
      <c r="N17" s="180">
        <f t="shared" si="4"/>
        <v>0</v>
      </c>
      <c r="O17" s="180">
        <f t="shared" si="4"/>
        <v>0</v>
      </c>
      <c r="P17" s="235">
        <f t="shared" si="1"/>
        <v>5</v>
      </c>
      <c r="Q17" s="172"/>
      <c r="R17" s="173"/>
      <c r="S17" s="174"/>
      <c r="T17" s="143"/>
      <c r="U17" s="143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144"/>
    </row>
    <row r="18" spans="3:35" s="33" customFormat="1" ht="21.75" customHeight="1" x14ac:dyDescent="0.25">
      <c r="C18" s="225" t="s">
        <v>78</v>
      </c>
      <c r="D18" s="231">
        <v>0</v>
      </c>
      <c r="E18" s="179">
        <v>1</v>
      </c>
      <c r="F18" s="179">
        <v>0</v>
      </c>
      <c r="G18" s="179">
        <v>0</v>
      </c>
      <c r="H18" s="179">
        <v>0</v>
      </c>
      <c r="I18" s="179">
        <v>2</v>
      </c>
      <c r="J18" s="179">
        <v>2</v>
      </c>
      <c r="K18" s="179">
        <v>0</v>
      </c>
      <c r="L18" s="179">
        <v>0</v>
      </c>
      <c r="M18" s="179">
        <v>0</v>
      </c>
      <c r="N18" s="179">
        <v>0</v>
      </c>
      <c r="O18" s="179">
        <v>0</v>
      </c>
      <c r="P18" s="236">
        <f t="shared" si="1"/>
        <v>5</v>
      </c>
      <c r="Q18" s="172"/>
      <c r="R18" s="173"/>
      <c r="S18" s="174"/>
      <c r="T18" s="143"/>
      <c r="U18" s="143"/>
      <c r="AI18" s="144"/>
    </row>
    <row r="19" spans="3:35" s="39" customFormat="1" ht="21.75" customHeight="1" x14ac:dyDescent="0.25">
      <c r="C19" s="223" t="s">
        <v>16</v>
      </c>
      <c r="D19" s="230">
        <f>SUM(D20:D21)</f>
        <v>2</v>
      </c>
      <c r="E19" s="180">
        <f t="shared" ref="E19:O19" si="5">SUM(E20:E21)</f>
        <v>2</v>
      </c>
      <c r="F19" s="180">
        <f t="shared" si="5"/>
        <v>1</v>
      </c>
      <c r="G19" s="180">
        <f t="shared" si="5"/>
        <v>2</v>
      </c>
      <c r="H19" s="180">
        <f t="shared" si="5"/>
        <v>7</v>
      </c>
      <c r="I19" s="180">
        <f t="shared" si="5"/>
        <v>2</v>
      </c>
      <c r="J19" s="180">
        <f t="shared" si="5"/>
        <v>0</v>
      </c>
      <c r="K19" s="180">
        <f t="shared" si="5"/>
        <v>5</v>
      </c>
      <c r="L19" s="180">
        <f t="shared" si="5"/>
        <v>4</v>
      </c>
      <c r="M19" s="180">
        <f t="shared" si="5"/>
        <v>4</v>
      </c>
      <c r="N19" s="180">
        <f t="shared" si="5"/>
        <v>4</v>
      </c>
      <c r="O19" s="180">
        <f t="shared" si="5"/>
        <v>0</v>
      </c>
      <c r="P19" s="235">
        <f t="shared" si="1"/>
        <v>33</v>
      </c>
      <c r="Q19" s="175"/>
      <c r="R19" s="176"/>
      <c r="S19" s="177"/>
      <c r="T19" s="27"/>
      <c r="U19" s="27"/>
      <c r="W19" s="142"/>
      <c r="X19" s="142"/>
      <c r="Y19" s="142"/>
      <c r="Z19" s="142"/>
      <c r="AA19" s="142"/>
      <c r="AB19" s="142"/>
      <c r="AC19" s="142"/>
      <c r="AD19" s="142"/>
      <c r="AE19" s="142"/>
      <c r="AF19" s="142"/>
      <c r="AG19" s="142"/>
      <c r="AH19" s="142"/>
      <c r="AI19" s="142"/>
    </row>
    <row r="20" spans="3:35" s="39" customFormat="1" ht="21.75" customHeight="1" x14ac:dyDescent="0.25">
      <c r="C20" s="224" t="s">
        <v>16</v>
      </c>
      <c r="D20" s="231">
        <v>2</v>
      </c>
      <c r="E20" s="179">
        <v>2</v>
      </c>
      <c r="F20" s="179">
        <v>1</v>
      </c>
      <c r="G20" s="179">
        <v>2</v>
      </c>
      <c r="H20" s="179">
        <v>3</v>
      </c>
      <c r="I20" s="179">
        <v>2</v>
      </c>
      <c r="J20" s="179">
        <v>0</v>
      </c>
      <c r="K20" s="179">
        <v>5</v>
      </c>
      <c r="L20" s="179">
        <v>4</v>
      </c>
      <c r="M20" s="179">
        <v>4</v>
      </c>
      <c r="N20" s="179">
        <v>4</v>
      </c>
      <c r="O20" s="179">
        <v>0</v>
      </c>
      <c r="P20" s="236">
        <f t="shared" si="1"/>
        <v>29</v>
      </c>
      <c r="Q20" s="175"/>
      <c r="R20" s="176"/>
      <c r="S20" s="177"/>
      <c r="T20" s="27"/>
      <c r="U20" s="27"/>
      <c r="W20" s="142"/>
      <c r="X20" s="142"/>
      <c r="Y20" s="142"/>
      <c r="Z20" s="142"/>
      <c r="AA20" s="142"/>
      <c r="AB20" s="142"/>
      <c r="AC20" s="142"/>
      <c r="AD20" s="142"/>
      <c r="AE20" s="142"/>
      <c r="AF20" s="142"/>
      <c r="AG20" s="142"/>
      <c r="AH20" s="142"/>
      <c r="AI20" s="142"/>
    </row>
    <row r="21" spans="3:35" s="39" customFormat="1" ht="21.75" customHeight="1" x14ac:dyDescent="0.25">
      <c r="C21" s="224" t="s">
        <v>114</v>
      </c>
      <c r="D21" s="231">
        <v>0</v>
      </c>
      <c r="E21" s="179">
        <v>0</v>
      </c>
      <c r="F21" s="179">
        <v>0</v>
      </c>
      <c r="G21" s="179">
        <v>0</v>
      </c>
      <c r="H21" s="179">
        <v>4</v>
      </c>
      <c r="I21" s="179">
        <v>0</v>
      </c>
      <c r="J21" s="179">
        <v>0</v>
      </c>
      <c r="K21" s="179">
        <v>0</v>
      </c>
      <c r="L21" s="179">
        <v>0</v>
      </c>
      <c r="M21" s="179">
        <v>0</v>
      </c>
      <c r="N21" s="179">
        <v>0</v>
      </c>
      <c r="O21" s="179">
        <v>0</v>
      </c>
      <c r="P21" s="236">
        <f t="shared" ref="P21" si="6">SUM(D21:O21)</f>
        <v>4</v>
      </c>
      <c r="Q21" s="175"/>
      <c r="R21" s="176"/>
      <c r="S21" s="177"/>
      <c r="T21" s="27"/>
      <c r="U21" s="27"/>
      <c r="W21" s="142"/>
      <c r="X21" s="142"/>
      <c r="Y21" s="142"/>
      <c r="Z21" s="142"/>
      <c r="AA21" s="142"/>
      <c r="AB21" s="142"/>
      <c r="AC21" s="142"/>
      <c r="AD21" s="142"/>
      <c r="AE21" s="142"/>
      <c r="AF21" s="142"/>
      <c r="AG21" s="142"/>
      <c r="AH21" s="142"/>
      <c r="AI21" s="142"/>
    </row>
    <row r="22" spans="3:35" s="39" customFormat="1" ht="21.75" customHeight="1" x14ac:dyDescent="0.25">
      <c r="C22" s="223" t="s">
        <v>17</v>
      </c>
      <c r="D22" s="230">
        <f>SUM(D23)</f>
        <v>0</v>
      </c>
      <c r="E22" s="180">
        <f t="shared" ref="E22:O22" si="7">SUM(E23)</f>
        <v>1</v>
      </c>
      <c r="F22" s="180">
        <f t="shared" si="7"/>
        <v>3</v>
      </c>
      <c r="G22" s="180">
        <f t="shared" si="7"/>
        <v>4</v>
      </c>
      <c r="H22" s="180">
        <f t="shared" si="7"/>
        <v>3</v>
      </c>
      <c r="I22" s="180">
        <f t="shared" si="7"/>
        <v>2</v>
      </c>
      <c r="J22" s="180">
        <f t="shared" si="7"/>
        <v>0</v>
      </c>
      <c r="K22" s="180">
        <f t="shared" si="7"/>
        <v>2</v>
      </c>
      <c r="L22" s="180">
        <f t="shared" si="7"/>
        <v>5</v>
      </c>
      <c r="M22" s="180">
        <f t="shared" si="7"/>
        <v>2</v>
      </c>
      <c r="N22" s="180">
        <f t="shared" si="7"/>
        <v>0</v>
      </c>
      <c r="O22" s="180">
        <f t="shared" si="7"/>
        <v>0</v>
      </c>
      <c r="P22" s="235">
        <f t="shared" si="1"/>
        <v>22</v>
      </c>
      <c r="Q22" s="175"/>
      <c r="R22" s="176"/>
      <c r="S22" s="177"/>
      <c r="T22" s="27"/>
      <c r="U22" s="27"/>
      <c r="V22" s="146"/>
      <c r="W22" s="142"/>
      <c r="X22" s="142"/>
      <c r="Y22" s="142"/>
      <c r="Z22" s="142"/>
      <c r="AA22" s="142"/>
      <c r="AB22" s="142"/>
      <c r="AC22" s="142"/>
      <c r="AD22" s="142"/>
      <c r="AE22" s="142"/>
      <c r="AF22" s="142"/>
      <c r="AG22" s="142"/>
      <c r="AH22" s="142"/>
      <c r="AI22" s="142"/>
    </row>
    <row r="23" spans="3:35" s="39" customFormat="1" ht="21.75" customHeight="1" x14ac:dyDescent="0.25">
      <c r="C23" s="224" t="s">
        <v>17</v>
      </c>
      <c r="D23" s="231">
        <v>0</v>
      </c>
      <c r="E23" s="179">
        <v>1</v>
      </c>
      <c r="F23" s="179">
        <v>3</v>
      </c>
      <c r="G23" s="179">
        <v>4</v>
      </c>
      <c r="H23" s="179">
        <v>3</v>
      </c>
      <c r="I23" s="179">
        <v>2</v>
      </c>
      <c r="J23" s="179">
        <v>0</v>
      </c>
      <c r="K23" s="179">
        <v>2</v>
      </c>
      <c r="L23" s="179">
        <v>5</v>
      </c>
      <c r="M23" s="179">
        <v>2</v>
      </c>
      <c r="N23" s="179">
        <v>0</v>
      </c>
      <c r="O23" s="179">
        <v>0</v>
      </c>
      <c r="P23" s="236">
        <f t="shared" si="1"/>
        <v>22</v>
      </c>
      <c r="Q23" s="175"/>
      <c r="R23" s="176"/>
      <c r="S23" s="174"/>
      <c r="T23" s="27"/>
      <c r="U23" s="27"/>
      <c r="V23" s="33"/>
      <c r="W23" s="144"/>
      <c r="X23" s="144"/>
      <c r="Y23" s="144"/>
      <c r="Z23" s="144"/>
      <c r="AA23" s="144"/>
      <c r="AB23" s="144"/>
      <c r="AC23" s="144"/>
      <c r="AD23" s="144"/>
      <c r="AE23" s="144"/>
      <c r="AF23" s="144"/>
      <c r="AG23" s="144"/>
      <c r="AH23" s="144"/>
      <c r="AI23" s="144"/>
    </row>
    <row r="24" spans="3:35" s="39" customFormat="1" ht="21.75" customHeight="1" x14ac:dyDescent="0.25">
      <c r="C24" s="223" t="s">
        <v>18</v>
      </c>
      <c r="D24" s="230">
        <f>SUM(D25)</f>
        <v>0</v>
      </c>
      <c r="E24" s="180">
        <f t="shared" ref="E24:O24" si="8">SUM(E25)</f>
        <v>0</v>
      </c>
      <c r="F24" s="180">
        <f t="shared" si="8"/>
        <v>1</v>
      </c>
      <c r="G24" s="180">
        <f t="shared" si="8"/>
        <v>0</v>
      </c>
      <c r="H24" s="180">
        <f t="shared" si="8"/>
        <v>0</v>
      </c>
      <c r="I24" s="180">
        <f t="shared" si="8"/>
        <v>0</v>
      </c>
      <c r="J24" s="180">
        <f t="shared" si="8"/>
        <v>0</v>
      </c>
      <c r="K24" s="180">
        <f t="shared" si="8"/>
        <v>0</v>
      </c>
      <c r="L24" s="180">
        <f t="shared" si="8"/>
        <v>0</v>
      </c>
      <c r="M24" s="180">
        <f t="shared" si="8"/>
        <v>0</v>
      </c>
      <c r="N24" s="180">
        <f t="shared" si="8"/>
        <v>0</v>
      </c>
      <c r="O24" s="180">
        <f t="shared" si="8"/>
        <v>0</v>
      </c>
      <c r="P24" s="235">
        <f t="shared" ref="P24:P25" si="9">SUM(D24:O24)</f>
        <v>1</v>
      </c>
      <c r="Q24" s="175"/>
      <c r="R24" s="173"/>
      <c r="S24" s="174"/>
      <c r="T24" s="27"/>
      <c r="U24" s="27"/>
      <c r="V24" s="146"/>
      <c r="W24" s="142"/>
      <c r="X24" s="142"/>
      <c r="Y24" s="142"/>
      <c r="Z24" s="142"/>
      <c r="AA24" s="142"/>
      <c r="AB24" s="142"/>
      <c r="AC24" s="142"/>
      <c r="AD24" s="142"/>
      <c r="AE24" s="142"/>
      <c r="AF24" s="142"/>
      <c r="AG24" s="142"/>
      <c r="AH24" s="142"/>
      <c r="AI24" s="142"/>
    </row>
    <row r="25" spans="3:35" s="33" customFormat="1" ht="21.75" customHeight="1" x14ac:dyDescent="0.25">
      <c r="C25" s="224" t="s">
        <v>18</v>
      </c>
      <c r="D25" s="231">
        <v>0</v>
      </c>
      <c r="E25" s="179">
        <v>0</v>
      </c>
      <c r="F25" s="179">
        <v>1</v>
      </c>
      <c r="G25" s="179">
        <v>0</v>
      </c>
      <c r="H25" s="179">
        <v>0</v>
      </c>
      <c r="I25" s="179">
        <v>0</v>
      </c>
      <c r="J25" s="179">
        <v>0</v>
      </c>
      <c r="K25" s="179">
        <v>0</v>
      </c>
      <c r="L25" s="179">
        <v>0</v>
      </c>
      <c r="M25" s="179">
        <v>0</v>
      </c>
      <c r="N25" s="179">
        <v>0</v>
      </c>
      <c r="O25" s="179">
        <v>0</v>
      </c>
      <c r="P25" s="236">
        <f t="shared" si="9"/>
        <v>1</v>
      </c>
      <c r="Q25" s="172"/>
      <c r="R25" s="173"/>
      <c r="S25" s="174"/>
      <c r="T25" s="143"/>
      <c r="U25" s="143"/>
      <c r="W25" s="144"/>
      <c r="X25" s="144"/>
      <c r="Y25" s="144"/>
      <c r="Z25" s="144"/>
      <c r="AA25" s="144"/>
      <c r="AB25" s="144"/>
      <c r="AC25" s="144"/>
      <c r="AD25" s="144"/>
      <c r="AE25" s="144"/>
      <c r="AF25" s="144"/>
      <c r="AG25" s="144"/>
      <c r="AH25" s="144"/>
      <c r="AI25" s="144"/>
    </row>
    <row r="26" spans="3:35" s="39" customFormat="1" ht="21.75" customHeight="1" x14ac:dyDescent="0.25">
      <c r="C26" s="223" t="s">
        <v>77</v>
      </c>
      <c r="D26" s="230">
        <f>SUM(D27)</f>
        <v>3</v>
      </c>
      <c r="E26" s="180">
        <f t="shared" ref="E26:O26" si="10">SUM(E27)</f>
        <v>1</v>
      </c>
      <c r="F26" s="180">
        <f t="shared" si="10"/>
        <v>0</v>
      </c>
      <c r="G26" s="180">
        <f t="shared" si="10"/>
        <v>0</v>
      </c>
      <c r="H26" s="180">
        <f t="shared" si="10"/>
        <v>0</v>
      </c>
      <c r="I26" s="180">
        <f t="shared" si="10"/>
        <v>0</v>
      </c>
      <c r="J26" s="180">
        <f t="shared" si="10"/>
        <v>0</v>
      </c>
      <c r="K26" s="180">
        <f t="shared" si="10"/>
        <v>0</v>
      </c>
      <c r="L26" s="180">
        <f t="shared" si="10"/>
        <v>2</v>
      </c>
      <c r="M26" s="180">
        <f t="shared" si="10"/>
        <v>0</v>
      </c>
      <c r="N26" s="180">
        <f t="shared" si="10"/>
        <v>4</v>
      </c>
      <c r="O26" s="180">
        <f t="shared" si="10"/>
        <v>0</v>
      </c>
      <c r="P26" s="235">
        <f t="shared" si="1"/>
        <v>10</v>
      </c>
      <c r="Q26" s="175"/>
      <c r="R26" s="173"/>
      <c r="S26" s="174"/>
      <c r="T26" s="27"/>
      <c r="U26" s="27"/>
      <c r="V26" s="146"/>
      <c r="W26" s="142"/>
      <c r="X26" s="142"/>
      <c r="Y26" s="142"/>
      <c r="Z26" s="142"/>
      <c r="AA26" s="142"/>
      <c r="AB26" s="142"/>
      <c r="AC26" s="142"/>
      <c r="AD26" s="142"/>
      <c r="AE26" s="142"/>
      <c r="AF26" s="142"/>
      <c r="AG26" s="142"/>
      <c r="AH26" s="142"/>
      <c r="AI26" s="142"/>
    </row>
    <row r="27" spans="3:35" s="33" customFormat="1" ht="21.75" customHeight="1" x14ac:dyDescent="0.25">
      <c r="C27" s="224" t="s">
        <v>77</v>
      </c>
      <c r="D27" s="231">
        <v>3</v>
      </c>
      <c r="E27" s="179">
        <v>1</v>
      </c>
      <c r="F27" s="179">
        <v>0</v>
      </c>
      <c r="G27" s="179">
        <v>0</v>
      </c>
      <c r="H27" s="179">
        <v>0</v>
      </c>
      <c r="I27" s="179">
        <v>0</v>
      </c>
      <c r="J27" s="179">
        <v>0</v>
      </c>
      <c r="K27" s="179">
        <v>0</v>
      </c>
      <c r="L27" s="179">
        <v>2</v>
      </c>
      <c r="M27" s="179">
        <v>0</v>
      </c>
      <c r="N27" s="179">
        <v>4</v>
      </c>
      <c r="O27" s="179">
        <v>0</v>
      </c>
      <c r="P27" s="236">
        <f t="shared" si="1"/>
        <v>10</v>
      </c>
      <c r="Q27" s="172"/>
      <c r="R27" s="173"/>
      <c r="S27" s="174"/>
      <c r="T27" s="143"/>
      <c r="U27" s="143"/>
      <c r="W27" s="144"/>
      <c r="X27" s="144"/>
      <c r="Y27" s="144"/>
      <c r="Z27" s="144"/>
      <c r="AA27" s="144"/>
      <c r="AB27" s="144"/>
      <c r="AC27" s="144"/>
      <c r="AD27" s="144"/>
      <c r="AE27" s="144"/>
      <c r="AF27" s="144"/>
      <c r="AG27" s="144"/>
      <c r="AH27" s="144"/>
      <c r="AI27" s="144"/>
    </row>
    <row r="28" spans="3:35" s="39" customFormat="1" ht="21.75" customHeight="1" x14ac:dyDescent="0.25">
      <c r="C28" s="223" t="s">
        <v>19</v>
      </c>
      <c r="D28" s="230">
        <f>SUM(D29:D32)</f>
        <v>4</v>
      </c>
      <c r="E28" s="180">
        <f t="shared" ref="E28:O28" si="11">SUM(E29:E32)</f>
        <v>0</v>
      </c>
      <c r="F28" s="180">
        <f t="shared" si="11"/>
        <v>1</v>
      </c>
      <c r="G28" s="180">
        <f t="shared" si="11"/>
        <v>4</v>
      </c>
      <c r="H28" s="180">
        <f t="shared" si="11"/>
        <v>5</v>
      </c>
      <c r="I28" s="180">
        <f t="shared" si="11"/>
        <v>5</v>
      </c>
      <c r="J28" s="180">
        <f t="shared" si="11"/>
        <v>5</v>
      </c>
      <c r="K28" s="180">
        <f t="shared" si="11"/>
        <v>4</v>
      </c>
      <c r="L28" s="180">
        <f t="shared" si="11"/>
        <v>4</v>
      </c>
      <c r="M28" s="180">
        <f t="shared" si="11"/>
        <v>6</v>
      </c>
      <c r="N28" s="180">
        <f t="shared" si="11"/>
        <v>5</v>
      </c>
      <c r="O28" s="180">
        <f t="shared" si="11"/>
        <v>11</v>
      </c>
      <c r="P28" s="235">
        <f>SUM(D28:O28)</f>
        <v>54</v>
      </c>
      <c r="Q28" s="175"/>
      <c r="R28" s="173"/>
      <c r="S28" s="174"/>
      <c r="T28" s="27"/>
      <c r="U28" s="27"/>
      <c r="V28" s="33"/>
      <c r="W28" s="144"/>
      <c r="X28" s="144"/>
      <c r="Y28" s="144"/>
      <c r="Z28" s="144"/>
      <c r="AA28" s="144"/>
      <c r="AB28" s="144"/>
      <c r="AC28" s="144"/>
      <c r="AD28" s="144"/>
      <c r="AE28" s="144"/>
      <c r="AF28" s="144"/>
      <c r="AG28" s="144"/>
      <c r="AH28" s="144"/>
      <c r="AI28" s="144"/>
    </row>
    <row r="29" spans="3:35" s="33" customFormat="1" ht="21.75" customHeight="1" x14ac:dyDescent="0.25">
      <c r="C29" s="224" t="s">
        <v>19</v>
      </c>
      <c r="D29" s="231">
        <v>4</v>
      </c>
      <c r="E29" s="179">
        <v>0</v>
      </c>
      <c r="F29" s="179">
        <v>0</v>
      </c>
      <c r="G29" s="179">
        <v>3</v>
      </c>
      <c r="H29" s="179">
        <v>2</v>
      </c>
      <c r="I29" s="179">
        <v>3</v>
      </c>
      <c r="J29" s="179">
        <v>3</v>
      </c>
      <c r="K29" s="179">
        <v>2</v>
      </c>
      <c r="L29" s="179">
        <v>0</v>
      </c>
      <c r="M29" s="179">
        <v>2</v>
      </c>
      <c r="N29" s="179">
        <v>5</v>
      </c>
      <c r="O29" s="179">
        <v>11</v>
      </c>
      <c r="P29" s="236">
        <f t="shared" si="1"/>
        <v>35</v>
      </c>
      <c r="Q29" s="172"/>
      <c r="R29" s="173"/>
      <c r="S29" s="174"/>
      <c r="W29" s="142"/>
      <c r="X29" s="142"/>
      <c r="Y29" s="142"/>
      <c r="Z29" s="142"/>
      <c r="AA29" s="142"/>
      <c r="AB29" s="142"/>
      <c r="AC29" s="142"/>
      <c r="AD29" s="142"/>
      <c r="AE29" s="142"/>
      <c r="AF29" s="142"/>
      <c r="AG29" s="142"/>
      <c r="AH29" s="142"/>
      <c r="AI29" s="142"/>
    </row>
    <row r="30" spans="3:35" s="39" customFormat="1" ht="21.75" customHeight="1" x14ac:dyDescent="0.25">
      <c r="C30" s="224" t="s">
        <v>20</v>
      </c>
      <c r="D30" s="231">
        <v>0</v>
      </c>
      <c r="E30" s="179">
        <v>0</v>
      </c>
      <c r="F30" s="179">
        <v>0</v>
      </c>
      <c r="G30" s="179">
        <v>0</v>
      </c>
      <c r="H30" s="179">
        <v>2</v>
      </c>
      <c r="I30" s="179">
        <v>2</v>
      </c>
      <c r="J30" s="179">
        <v>2</v>
      </c>
      <c r="K30" s="179">
        <v>1</v>
      </c>
      <c r="L30" s="179">
        <v>3</v>
      </c>
      <c r="M30" s="179">
        <v>2</v>
      </c>
      <c r="N30" s="179">
        <v>0</v>
      </c>
      <c r="O30" s="179">
        <v>0</v>
      </c>
      <c r="P30" s="236">
        <f t="shared" ref="P30" si="12">SUM(D30:O30)</f>
        <v>12</v>
      </c>
      <c r="Q30" s="175"/>
      <c r="R30" s="173"/>
      <c r="S30" s="174"/>
      <c r="W30" s="144"/>
      <c r="X30" s="144"/>
      <c r="Y30" s="144"/>
      <c r="Z30" s="144"/>
      <c r="AA30" s="144"/>
      <c r="AB30" s="144"/>
      <c r="AC30" s="144"/>
      <c r="AD30" s="144"/>
      <c r="AE30" s="144"/>
      <c r="AF30" s="144"/>
      <c r="AG30" s="144"/>
      <c r="AH30" s="144"/>
      <c r="AI30" s="144"/>
    </row>
    <row r="31" spans="3:35" s="39" customFormat="1" ht="21.75" customHeight="1" x14ac:dyDescent="0.25">
      <c r="C31" s="224" t="s">
        <v>97</v>
      </c>
      <c r="D31" s="231">
        <v>0</v>
      </c>
      <c r="E31" s="179">
        <v>0</v>
      </c>
      <c r="F31" s="179">
        <v>0</v>
      </c>
      <c r="G31" s="179">
        <v>1</v>
      </c>
      <c r="H31" s="179">
        <v>1</v>
      </c>
      <c r="I31" s="179">
        <v>0</v>
      </c>
      <c r="J31" s="179">
        <v>0</v>
      </c>
      <c r="K31" s="179">
        <v>1</v>
      </c>
      <c r="L31" s="179">
        <v>1</v>
      </c>
      <c r="M31" s="179">
        <v>1</v>
      </c>
      <c r="N31" s="179">
        <v>0</v>
      </c>
      <c r="O31" s="179">
        <v>0</v>
      </c>
      <c r="P31" s="236">
        <f t="shared" si="1"/>
        <v>5</v>
      </c>
      <c r="Q31" s="175"/>
      <c r="R31" s="173"/>
      <c r="S31" s="174"/>
      <c r="W31" s="144"/>
      <c r="X31" s="144"/>
      <c r="Y31" s="144"/>
      <c r="Z31" s="144"/>
      <c r="AA31" s="144"/>
      <c r="AB31" s="144"/>
      <c r="AC31" s="144"/>
      <c r="AD31" s="144"/>
      <c r="AE31" s="144"/>
      <c r="AF31" s="144"/>
      <c r="AG31" s="144"/>
      <c r="AH31" s="144"/>
      <c r="AI31" s="144"/>
    </row>
    <row r="32" spans="3:35" s="39" customFormat="1" ht="21.75" customHeight="1" x14ac:dyDescent="0.25">
      <c r="C32" s="224" t="s">
        <v>115</v>
      </c>
      <c r="D32" s="231">
        <v>0</v>
      </c>
      <c r="E32" s="179">
        <v>0</v>
      </c>
      <c r="F32" s="179">
        <v>1</v>
      </c>
      <c r="G32" s="179">
        <v>0</v>
      </c>
      <c r="H32" s="179">
        <v>0</v>
      </c>
      <c r="I32" s="179">
        <v>0</v>
      </c>
      <c r="J32" s="179">
        <v>0</v>
      </c>
      <c r="K32" s="179">
        <v>0</v>
      </c>
      <c r="L32" s="179">
        <v>0</v>
      </c>
      <c r="M32" s="179">
        <v>1</v>
      </c>
      <c r="N32" s="179">
        <v>0</v>
      </c>
      <c r="O32" s="179">
        <v>0</v>
      </c>
      <c r="P32" s="236">
        <f t="shared" ref="P32" si="13">SUM(D32:O32)</f>
        <v>2</v>
      </c>
      <c r="Q32" s="175"/>
      <c r="R32" s="173"/>
      <c r="S32" s="174"/>
      <c r="W32" s="144"/>
      <c r="X32" s="144"/>
      <c r="Y32" s="144"/>
      <c r="Z32" s="144"/>
      <c r="AA32" s="144"/>
      <c r="AB32" s="144"/>
      <c r="AC32" s="144"/>
      <c r="AD32" s="144"/>
      <c r="AE32" s="144"/>
      <c r="AF32" s="144"/>
      <c r="AG32" s="144"/>
      <c r="AH32" s="144"/>
      <c r="AI32" s="144"/>
    </row>
    <row r="33" spans="3:35" s="39" customFormat="1" ht="21.75" customHeight="1" x14ac:dyDescent="0.25">
      <c r="C33" s="223" t="s">
        <v>59</v>
      </c>
      <c r="D33" s="230">
        <f>SUM(D34:D35)</f>
        <v>4</v>
      </c>
      <c r="E33" s="180">
        <f t="shared" ref="E33:O33" si="14">SUM(E34:E35)</f>
        <v>2</v>
      </c>
      <c r="F33" s="180">
        <f t="shared" si="14"/>
        <v>3</v>
      </c>
      <c r="G33" s="180">
        <f t="shared" si="14"/>
        <v>4</v>
      </c>
      <c r="H33" s="180">
        <f t="shared" si="14"/>
        <v>0</v>
      </c>
      <c r="I33" s="180">
        <f t="shared" si="14"/>
        <v>4</v>
      </c>
      <c r="J33" s="180">
        <f t="shared" si="14"/>
        <v>4</v>
      </c>
      <c r="K33" s="180">
        <f t="shared" si="14"/>
        <v>5</v>
      </c>
      <c r="L33" s="180">
        <f t="shared" si="14"/>
        <v>4</v>
      </c>
      <c r="M33" s="180">
        <f t="shared" si="14"/>
        <v>8</v>
      </c>
      <c r="N33" s="180">
        <f t="shared" si="14"/>
        <v>1</v>
      </c>
      <c r="O33" s="180">
        <f t="shared" si="14"/>
        <v>5</v>
      </c>
      <c r="P33" s="235">
        <f t="shared" ref="P33" si="15">SUM(D33:O33)</f>
        <v>44</v>
      </c>
      <c r="Q33" s="175"/>
      <c r="R33" s="176"/>
      <c r="S33" s="177"/>
      <c r="V33" s="33"/>
      <c r="W33" s="155" t="s">
        <v>83</v>
      </c>
      <c r="X33" s="156" t="s">
        <v>88</v>
      </c>
      <c r="Y33" s="142"/>
      <c r="Z33" s="142"/>
      <c r="AA33" s="142"/>
      <c r="AB33" s="142"/>
      <c r="AC33" s="142"/>
      <c r="AD33" s="142"/>
      <c r="AE33" s="142"/>
      <c r="AF33" s="142"/>
      <c r="AG33" s="142"/>
      <c r="AH33" s="142"/>
      <c r="AI33" s="142"/>
    </row>
    <row r="34" spans="3:35" s="33" customFormat="1" ht="21.75" customHeight="1" x14ac:dyDescent="0.25">
      <c r="C34" s="224" t="s">
        <v>21</v>
      </c>
      <c r="D34" s="231">
        <v>4</v>
      </c>
      <c r="E34" s="179">
        <v>2</v>
      </c>
      <c r="F34" s="179">
        <v>3</v>
      </c>
      <c r="G34" s="179">
        <v>4</v>
      </c>
      <c r="H34" s="179">
        <v>0</v>
      </c>
      <c r="I34" s="179">
        <v>3</v>
      </c>
      <c r="J34" s="179">
        <v>4</v>
      </c>
      <c r="K34" s="179">
        <v>5</v>
      </c>
      <c r="L34" s="179">
        <v>4</v>
      </c>
      <c r="M34" s="179">
        <v>8</v>
      </c>
      <c r="N34" s="179">
        <v>1</v>
      </c>
      <c r="O34" s="179">
        <v>5</v>
      </c>
      <c r="P34" s="236">
        <f>SUM(D34:O34)</f>
        <v>43</v>
      </c>
      <c r="Q34" s="172"/>
      <c r="R34" s="173"/>
      <c r="S34" s="174"/>
      <c r="V34" s="157" t="s">
        <v>1</v>
      </c>
      <c r="W34" s="158">
        <v>47</v>
      </c>
      <c r="X34" s="159">
        <v>93</v>
      </c>
      <c r="Y34" s="142"/>
      <c r="Z34" s="142"/>
      <c r="AA34" s="142"/>
      <c r="AB34" s="142"/>
      <c r="AC34" s="142"/>
      <c r="AD34" s="142"/>
      <c r="AE34" s="142"/>
      <c r="AF34" s="142"/>
      <c r="AG34" s="142"/>
      <c r="AH34" s="142"/>
      <c r="AI34" s="142"/>
    </row>
    <row r="35" spans="3:35" s="39" customFormat="1" ht="21.75" customHeight="1" x14ac:dyDescent="0.25">
      <c r="C35" s="224" t="s">
        <v>116</v>
      </c>
      <c r="D35" s="231">
        <v>0</v>
      </c>
      <c r="E35" s="179">
        <v>0</v>
      </c>
      <c r="F35" s="179">
        <v>0</v>
      </c>
      <c r="G35" s="179">
        <v>0</v>
      </c>
      <c r="H35" s="179">
        <v>0</v>
      </c>
      <c r="I35" s="179">
        <v>1</v>
      </c>
      <c r="J35" s="179">
        <v>0</v>
      </c>
      <c r="K35" s="179">
        <v>0</v>
      </c>
      <c r="L35" s="179">
        <v>0</v>
      </c>
      <c r="M35" s="179">
        <v>0</v>
      </c>
      <c r="N35" s="179">
        <v>0</v>
      </c>
      <c r="O35" s="179">
        <v>0</v>
      </c>
      <c r="P35" s="236">
        <f>SUM(D35:O35)</f>
        <v>1</v>
      </c>
      <c r="Q35" s="175"/>
      <c r="R35" s="173"/>
      <c r="S35" s="174"/>
      <c r="V35" s="157" t="s">
        <v>2</v>
      </c>
      <c r="W35" s="158">
        <v>56</v>
      </c>
      <c r="X35" s="159">
        <v>106</v>
      </c>
      <c r="Y35" s="144"/>
      <c r="Z35" s="144"/>
      <c r="AA35" s="144"/>
      <c r="AB35" s="144"/>
      <c r="AC35" s="144"/>
      <c r="AD35" s="144"/>
      <c r="AE35" s="144"/>
      <c r="AF35" s="144"/>
      <c r="AG35" s="144"/>
      <c r="AH35" s="144"/>
      <c r="AI35" s="144"/>
    </row>
    <row r="36" spans="3:35" s="39" customFormat="1" ht="21.75" customHeight="1" x14ac:dyDescent="0.25">
      <c r="C36" s="223" t="s">
        <v>60</v>
      </c>
      <c r="D36" s="230">
        <f>SUM(D37:D38)</f>
        <v>7</v>
      </c>
      <c r="E36" s="180">
        <f t="shared" ref="E36:O36" si="16">SUM(E37:E38)</f>
        <v>12</v>
      </c>
      <c r="F36" s="180">
        <f t="shared" si="16"/>
        <v>7</v>
      </c>
      <c r="G36" s="180">
        <f t="shared" si="16"/>
        <v>5</v>
      </c>
      <c r="H36" s="180">
        <f t="shared" si="16"/>
        <v>2</v>
      </c>
      <c r="I36" s="180">
        <f t="shared" si="16"/>
        <v>10</v>
      </c>
      <c r="J36" s="180">
        <f t="shared" si="16"/>
        <v>5</v>
      </c>
      <c r="K36" s="180">
        <f t="shared" si="16"/>
        <v>0</v>
      </c>
      <c r="L36" s="180">
        <f t="shared" si="16"/>
        <v>1</v>
      </c>
      <c r="M36" s="180">
        <f t="shared" si="16"/>
        <v>5</v>
      </c>
      <c r="N36" s="180">
        <f t="shared" si="16"/>
        <v>3</v>
      </c>
      <c r="O36" s="180">
        <f t="shared" si="16"/>
        <v>6</v>
      </c>
      <c r="P36" s="235">
        <f>SUM(D36:O36)</f>
        <v>63</v>
      </c>
      <c r="Q36" s="175"/>
      <c r="R36" s="178"/>
      <c r="S36" s="177"/>
      <c r="V36" s="157" t="s">
        <v>3</v>
      </c>
      <c r="W36" s="158">
        <v>76</v>
      </c>
      <c r="X36" s="159">
        <v>117</v>
      </c>
      <c r="Y36" s="142"/>
      <c r="Z36" s="142"/>
      <c r="AA36" s="142"/>
      <c r="AB36" s="142"/>
      <c r="AC36" s="142"/>
      <c r="AD36" s="142"/>
      <c r="AE36" s="142"/>
      <c r="AF36" s="142"/>
      <c r="AG36" s="142"/>
      <c r="AH36" s="142"/>
      <c r="AI36" s="142"/>
    </row>
    <row r="37" spans="3:35" s="39" customFormat="1" ht="21.75" customHeight="1" x14ac:dyDescent="0.25">
      <c r="C37" s="224" t="s">
        <v>22</v>
      </c>
      <c r="D37" s="231">
        <v>7</v>
      </c>
      <c r="E37" s="179">
        <v>11</v>
      </c>
      <c r="F37" s="179">
        <v>7</v>
      </c>
      <c r="G37" s="179">
        <v>5</v>
      </c>
      <c r="H37" s="179">
        <v>1</v>
      </c>
      <c r="I37" s="179">
        <v>8</v>
      </c>
      <c r="J37" s="179">
        <v>4</v>
      </c>
      <c r="K37" s="179">
        <v>0</v>
      </c>
      <c r="L37" s="179">
        <v>0</v>
      </c>
      <c r="M37" s="179">
        <v>5</v>
      </c>
      <c r="N37" s="179">
        <v>3</v>
      </c>
      <c r="O37" s="179">
        <v>6</v>
      </c>
      <c r="P37" s="236">
        <f t="shared" ref="P37:P38" si="17">SUM(D37:O37)</f>
        <v>57</v>
      </c>
      <c r="Q37" s="175"/>
      <c r="R37" s="178"/>
      <c r="S37" s="177"/>
      <c r="V37" s="157" t="s">
        <v>4</v>
      </c>
      <c r="W37" s="158">
        <v>63</v>
      </c>
      <c r="X37" s="159">
        <v>107</v>
      </c>
      <c r="Y37" s="144"/>
      <c r="Z37" s="144"/>
      <c r="AA37" s="144"/>
      <c r="AB37" s="144"/>
      <c r="AC37" s="144"/>
      <c r="AD37" s="144"/>
      <c r="AE37" s="144"/>
      <c r="AF37" s="144"/>
      <c r="AG37" s="144"/>
      <c r="AH37" s="144"/>
      <c r="AI37" s="144"/>
    </row>
    <row r="38" spans="3:35" s="39" customFormat="1" ht="21.75" customHeight="1" x14ac:dyDescent="0.25">
      <c r="C38" s="224" t="s">
        <v>85</v>
      </c>
      <c r="D38" s="231">
        <v>0</v>
      </c>
      <c r="E38" s="179">
        <v>1</v>
      </c>
      <c r="F38" s="179">
        <v>0</v>
      </c>
      <c r="G38" s="179">
        <v>0</v>
      </c>
      <c r="H38" s="179">
        <v>1</v>
      </c>
      <c r="I38" s="179">
        <v>2</v>
      </c>
      <c r="J38" s="179">
        <v>1</v>
      </c>
      <c r="K38" s="179">
        <v>0</v>
      </c>
      <c r="L38" s="179">
        <v>1</v>
      </c>
      <c r="M38" s="179">
        <v>0</v>
      </c>
      <c r="N38" s="179">
        <v>0</v>
      </c>
      <c r="O38" s="179">
        <v>0</v>
      </c>
      <c r="P38" s="236">
        <f t="shared" si="17"/>
        <v>6</v>
      </c>
      <c r="Q38" s="175"/>
      <c r="R38" s="178"/>
      <c r="S38" s="177"/>
      <c r="V38" s="157" t="s">
        <v>5</v>
      </c>
      <c r="W38" s="158">
        <v>100</v>
      </c>
      <c r="X38" s="159">
        <v>138</v>
      </c>
      <c r="Y38" s="144"/>
      <c r="Z38" s="144"/>
      <c r="AA38" s="144"/>
      <c r="AB38" s="144"/>
      <c r="AC38" s="144"/>
      <c r="AD38" s="144"/>
      <c r="AE38" s="144"/>
      <c r="AF38" s="144"/>
      <c r="AG38" s="144"/>
      <c r="AH38" s="144"/>
      <c r="AI38" s="144"/>
    </row>
    <row r="39" spans="3:35" s="33" customFormat="1" ht="21.75" customHeight="1" x14ac:dyDescent="0.25">
      <c r="C39" s="223" t="s">
        <v>62</v>
      </c>
      <c r="D39" s="230">
        <f>SUM(D40)</f>
        <v>2</v>
      </c>
      <c r="E39" s="180">
        <f t="shared" ref="E39:O39" si="18">SUM(E40)</f>
        <v>8</v>
      </c>
      <c r="F39" s="180">
        <f t="shared" si="18"/>
        <v>6</v>
      </c>
      <c r="G39" s="180">
        <f t="shared" si="18"/>
        <v>3</v>
      </c>
      <c r="H39" s="180">
        <f t="shared" si="18"/>
        <v>2</v>
      </c>
      <c r="I39" s="180">
        <f t="shared" si="18"/>
        <v>0</v>
      </c>
      <c r="J39" s="180">
        <f t="shared" si="18"/>
        <v>2</v>
      </c>
      <c r="K39" s="180">
        <f t="shared" si="18"/>
        <v>1</v>
      </c>
      <c r="L39" s="180">
        <f t="shared" si="18"/>
        <v>3</v>
      </c>
      <c r="M39" s="180">
        <f t="shared" si="18"/>
        <v>1</v>
      </c>
      <c r="N39" s="180">
        <f t="shared" si="18"/>
        <v>4</v>
      </c>
      <c r="O39" s="180">
        <f t="shared" si="18"/>
        <v>4</v>
      </c>
      <c r="P39" s="235">
        <f>SUM(D39:O39)</f>
        <v>36</v>
      </c>
      <c r="Q39" s="172"/>
      <c r="R39" s="178"/>
      <c r="S39" s="177"/>
      <c r="V39" s="157" t="s">
        <v>6</v>
      </c>
      <c r="W39" s="158">
        <v>61</v>
      </c>
      <c r="X39" s="159">
        <v>105</v>
      </c>
      <c r="Y39" s="142"/>
      <c r="Z39" s="142"/>
      <c r="AA39" s="142"/>
      <c r="AB39" s="142"/>
      <c r="AC39" s="142"/>
      <c r="AD39" s="142"/>
      <c r="AE39" s="142"/>
      <c r="AF39" s="142"/>
      <c r="AG39" s="142"/>
      <c r="AH39" s="142"/>
      <c r="AI39" s="142"/>
    </row>
    <row r="40" spans="3:35" s="33" customFormat="1" ht="21.75" customHeight="1" x14ac:dyDescent="0.25">
      <c r="C40" s="224" t="s">
        <v>23</v>
      </c>
      <c r="D40" s="231">
        <v>2</v>
      </c>
      <c r="E40" s="179">
        <v>8</v>
      </c>
      <c r="F40" s="179">
        <v>6</v>
      </c>
      <c r="G40" s="179">
        <v>3</v>
      </c>
      <c r="H40" s="179">
        <v>2</v>
      </c>
      <c r="I40" s="179">
        <v>0</v>
      </c>
      <c r="J40" s="179">
        <v>2</v>
      </c>
      <c r="K40" s="179">
        <v>1</v>
      </c>
      <c r="L40" s="179">
        <v>3</v>
      </c>
      <c r="M40" s="179">
        <v>1</v>
      </c>
      <c r="N40" s="179">
        <v>4</v>
      </c>
      <c r="O40" s="179">
        <v>4</v>
      </c>
      <c r="P40" s="236">
        <f>SUM(D40:O40)</f>
        <v>36</v>
      </c>
      <c r="Q40" s="172"/>
      <c r="R40" s="178"/>
      <c r="S40" s="177"/>
      <c r="V40" s="157" t="s">
        <v>7</v>
      </c>
      <c r="W40" s="158">
        <v>47</v>
      </c>
      <c r="X40" s="159">
        <v>80</v>
      </c>
      <c r="Y40" s="142"/>
      <c r="Z40" s="142"/>
      <c r="AA40" s="142"/>
      <c r="AB40" s="142"/>
      <c r="AC40" s="142"/>
      <c r="AD40" s="142"/>
      <c r="AE40" s="142"/>
      <c r="AF40" s="142"/>
      <c r="AG40" s="142"/>
      <c r="AH40" s="142"/>
      <c r="AI40" s="142"/>
    </row>
    <row r="41" spans="3:35" s="33" customFormat="1" ht="21.75" customHeight="1" x14ac:dyDescent="0.25">
      <c r="C41" s="223" t="s">
        <v>34</v>
      </c>
      <c r="D41" s="230">
        <f>SUM(D42)</f>
        <v>47</v>
      </c>
      <c r="E41" s="180">
        <f t="shared" ref="E41:O41" si="19">SUM(E42)</f>
        <v>56</v>
      </c>
      <c r="F41" s="180">
        <f t="shared" si="19"/>
        <v>76</v>
      </c>
      <c r="G41" s="180">
        <f t="shared" si="19"/>
        <v>63</v>
      </c>
      <c r="H41" s="180">
        <f t="shared" si="19"/>
        <v>100</v>
      </c>
      <c r="I41" s="180">
        <f t="shared" si="19"/>
        <v>61</v>
      </c>
      <c r="J41" s="180">
        <f t="shared" si="19"/>
        <v>47</v>
      </c>
      <c r="K41" s="180">
        <f t="shared" si="19"/>
        <v>64</v>
      </c>
      <c r="L41" s="180">
        <f t="shared" si="19"/>
        <v>85</v>
      </c>
      <c r="M41" s="180">
        <f t="shared" si="19"/>
        <v>72</v>
      </c>
      <c r="N41" s="180">
        <f t="shared" si="19"/>
        <v>74</v>
      </c>
      <c r="O41" s="180">
        <f t="shared" si="19"/>
        <v>75</v>
      </c>
      <c r="P41" s="235">
        <f>SUM(D41:O41)</f>
        <v>820</v>
      </c>
      <c r="Q41" s="172"/>
      <c r="R41" s="178"/>
      <c r="S41" s="177"/>
      <c r="V41" s="157" t="s">
        <v>8</v>
      </c>
      <c r="W41" s="158">
        <v>64</v>
      </c>
      <c r="X41" s="159">
        <v>106</v>
      </c>
      <c r="Y41" s="142"/>
      <c r="Z41" s="142"/>
      <c r="AA41" s="142"/>
      <c r="AB41" s="142"/>
      <c r="AC41" s="142"/>
      <c r="AD41" s="142"/>
      <c r="AE41" s="142"/>
      <c r="AF41" s="142"/>
      <c r="AG41" s="142"/>
      <c r="AH41" s="142"/>
      <c r="AI41" s="142"/>
    </row>
    <row r="42" spans="3:35" s="39" customFormat="1" ht="21.75" customHeight="1" x14ac:dyDescent="0.25">
      <c r="C42" s="224" t="s">
        <v>34</v>
      </c>
      <c r="D42" s="231">
        <v>47</v>
      </c>
      <c r="E42" s="179">
        <v>56</v>
      </c>
      <c r="F42" s="179">
        <v>76</v>
      </c>
      <c r="G42" s="179">
        <v>63</v>
      </c>
      <c r="H42" s="179">
        <v>100</v>
      </c>
      <c r="I42" s="179">
        <v>61</v>
      </c>
      <c r="J42" s="179">
        <v>47</v>
      </c>
      <c r="K42" s="179">
        <v>64</v>
      </c>
      <c r="L42" s="179">
        <v>85</v>
      </c>
      <c r="M42" s="179">
        <v>72</v>
      </c>
      <c r="N42" s="179">
        <v>74</v>
      </c>
      <c r="O42" s="179">
        <v>75</v>
      </c>
      <c r="P42" s="236">
        <f>SUM(D42:O42)</f>
        <v>820</v>
      </c>
      <c r="Q42" s="175"/>
      <c r="R42" s="178"/>
      <c r="S42" s="177"/>
      <c r="V42" s="157" t="s">
        <v>102</v>
      </c>
      <c r="W42" s="158">
        <v>85</v>
      </c>
      <c r="X42" s="159">
        <v>132</v>
      </c>
      <c r="Y42" s="144"/>
      <c r="Z42" s="144"/>
      <c r="AA42" s="144"/>
      <c r="AB42" s="144"/>
      <c r="AC42" s="144"/>
      <c r="AD42" s="144"/>
      <c r="AE42" s="144"/>
      <c r="AF42" s="144"/>
      <c r="AG42" s="144"/>
      <c r="AH42" s="144"/>
      <c r="AI42" s="144"/>
    </row>
    <row r="43" spans="3:35" s="39" customFormat="1" ht="21.75" customHeight="1" x14ac:dyDescent="0.25">
      <c r="C43" s="223" t="s">
        <v>80</v>
      </c>
      <c r="D43" s="230">
        <f>SUM(D44:D45)</f>
        <v>0</v>
      </c>
      <c r="E43" s="180">
        <f t="shared" ref="E43:N43" si="20">SUM(E44:E45)</f>
        <v>0</v>
      </c>
      <c r="F43" s="180">
        <f t="shared" si="20"/>
        <v>0</v>
      </c>
      <c r="G43" s="180">
        <f t="shared" si="20"/>
        <v>0</v>
      </c>
      <c r="H43" s="180">
        <f t="shared" si="20"/>
        <v>0</v>
      </c>
      <c r="I43" s="180">
        <f t="shared" si="20"/>
        <v>0</v>
      </c>
      <c r="J43" s="180">
        <f t="shared" si="20"/>
        <v>0</v>
      </c>
      <c r="K43" s="180">
        <f t="shared" si="20"/>
        <v>0</v>
      </c>
      <c r="L43" s="180">
        <f t="shared" si="20"/>
        <v>0</v>
      </c>
      <c r="M43" s="180">
        <f t="shared" si="20"/>
        <v>0</v>
      </c>
      <c r="N43" s="180">
        <f t="shared" si="20"/>
        <v>0</v>
      </c>
      <c r="O43" s="180"/>
      <c r="P43" s="235">
        <f>SUM(D43:O43)</f>
        <v>0</v>
      </c>
      <c r="Q43" s="175"/>
      <c r="R43" s="178"/>
      <c r="S43" s="177"/>
      <c r="V43" s="157" t="s">
        <v>10</v>
      </c>
      <c r="W43" s="158">
        <v>72</v>
      </c>
      <c r="X43" s="159">
        <v>124</v>
      </c>
      <c r="Y43" s="142"/>
      <c r="Z43" s="142"/>
      <c r="AA43" s="142"/>
      <c r="AB43" s="142"/>
      <c r="AC43" s="142"/>
      <c r="AD43" s="142"/>
      <c r="AE43" s="142"/>
      <c r="AF43" s="142"/>
      <c r="AG43" s="142"/>
      <c r="AH43" s="142"/>
      <c r="AI43" s="142"/>
    </row>
    <row r="44" spans="3:35" s="33" customFormat="1" ht="21.75" customHeight="1" x14ac:dyDescent="0.25">
      <c r="C44" s="224" t="s">
        <v>24</v>
      </c>
      <c r="D44" s="231">
        <v>0</v>
      </c>
      <c r="E44" s="179">
        <v>0</v>
      </c>
      <c r="F44" s="179">
        <v>0</v>
      </c>
      <c r="G44" s="179">
        <v>0</v>
      </c>
      <c r="H44" s="179">
        <v>0</v>
      </c>
      <c r="I44" s="179">
        <v>0</v>
      </c>
      <c r="J44" s="179">
        <v>0</v>
      </c>
      <c r="K44" s="179">
        <v>0</v>
      </c>
      <c r="L44" s="179">
        <v>0</v>
      </c>
      <c r="M44" s="179">
        <v>0</v>
      </c>
      <c r="N44" s="179">
        <v>0</v>
      </c>
      <c r="O44" s="179">
        <v>0</v>
      </c>
      <c r="P44" s="236">
        <f t="shared" ref="P44" si="21">SUM(D44:O44)</f>
        <v>0</v>
      </c>
      <c r="Q44" s="172"/>
      <c r="R44" s="178"/>
      <c r="S44" s="177"/>
      <c r="T44" s="143"/>
      <c r="U44" s="143"/>
      <c r="V44" s="157" t="s">
        <v>11</v>
      </c>
      <c r="W44" s="158">
        <v>74</v>
      </c>
      <c r="X44" s="159">
        <v>117</v>
      </c>
      <c r="Y44" s="142"/>
      <c r="Z44" s="142"/>
      <c r="AA44" s="142"/>
      <c r="AB44" s="142"/>
      <c r="AC44" s="142"/>
      <c r="AD44" s="142"/>
      <c r="AE44" s="142"/>
      <c r="AF44" s="142"/>
      <c r="AG44" s="142"/>
      <c r="AH44" s="142"/>
      <c r="AI44" s="142"/>
    </row>
    <row r="45" spans="3:35" s="33" customFormat="1" ht="21.75" customHeight="1" x14ac:dyDescent="0.25">
      <c r="C45" s="224" t="s">
        <v>86</v>
      </c>
      <c r="D45" s="231">
        <v>0</v>
      </c>
      <c r="E45" s="179">
        <v>0</v>
      </c>
      <c r="F45" s="179">
        <v>0</v>
      </c>
      <c r="G45" s="179">
        <v>0</v>
      </c>
      <c r="H45" s="179">
        <v>0</v>
      </c>
      <c r="I45" s="179">
        <v>0</v>
      </c>
      <c r="J45" s="179">
        <v>0</v>
      </c>
      <c r="K45" s="179">
        <v>0</v>
      </c>
      <c r="L45" s="179">
        <v>0</v>
      </c>
      <c r="M45" s="179">
        <v>0</v>
      </c>
      <c r="N45" s="179">
        <v>0</v>
      </c>
      <c r="O45" s="179">
        <v>0</v>
      </c>
      <c r="P45" s="236">
        <f t="shared" ref="P45" si="22">SUM(D45:O45)</f>
        <v>0</v>
      </c>
      <c r="Q45" s="172"/>
      <c r="R45" s="178"/>
      <c r="S45" s="177"/>
      <c r="T45" s="143"/>
      <c r="U45" s="143"/>
      <c r="V45" s="157" t="s">
        <v>12</v>
      </c>
      <c r="W45" s="158">
        <v>75</v>
      </c>
      <c r="X45" s="159">
        <v>120</v>
      </c>
      <c r="Y45" s="142"/>
      <c r="Z45" s="142"/>
      <c r="AA45" s="142"/>
      <c r="AB45" s="142"/>
      <c r="AC45" s="142"/>
      <c r="AD45" s="142"/>
      <c r="AE45" s="142"/>
      <c r="AF45" s="142"/>
      <c r="AG45" s="142"/>
      <c r="AH45" s="142"/>
      <c r="AI45" s="142"/>
    </row>
    <row r="46" spans="3:35" s="33" customFormat="1" ht="21.75" customHeight="1" x14ac:dyDescent="0.25">
      <c r="C46" s="223" t="s">
        <v>63</v>
      </c>
      <c r="D46" s="230">
        <f>SUM(D47)</f>
        <v>1</v>
      </c>
      <c r="E46" s="180">
        <f t="shared" ref="E46:O46" si="23">SUM(E47)</f>
        <v>0</v>
      </c>
      <c r="F46" s="180">
        <f t="shared" si="23"/>
        <v>0</v>
      </c>
      <c r="G46" s="180">
        <f t="shared" si="23"/>
        <v>3</v>
      </c>
      <c r="H46" s="180">
        <f t="shared" si="23"/>
        <v>2</v>
      </c>
      <c r="I46" s="180">
        <f t="shared" si="23"/>
        <v>0</v>
      </c>
      <c r="J46" s="180">
        <f t="shared" si="23"/>
        <v>0</v>
      </c>
      <c r="K46" s="180">
        <f t="shared" si="23"/>
        <v>0</v>
      </c>
      <c r="L46" s="180">
        <f t="shared" si="23"/>
        <v>2</v>
      </c>
      <c r="M46" s="180">
        <f t="shared" si="23"/>
        <v>0</v>
      </c>
      <c r="N46" s="180">
        <f t="shared" si="23"/>
        <v>0</v>
      </c>
      <c r="O46" s="180">
        <f t="shared" si="23"/>
        <v>0</v>
      </c>
      <c r="P46" s="235">
        <f t="shared" ref="P46:P53" si="24">SUM(D46:O46)</f>
        <v>8</v>
      </c>
      <c r="Q46" s="172"/>
      <c r="R46" s="178"/>
      <c r="S46" s="177"/>
      <c r="T46" s="143"/>
      <c r="U46" s="143"/>
      <c r="W46" s="158">
        <f>SUM(W34:W45)</f>
        <v>820</v>
      </c>
      <c r="X46" s="159">
        <f>SUM(X34:X45)</f>
        <v>1345</v>
      </c>
      <c r="Y46" s="144"/>
      <c r="Z46" s="144"/>
      <c r="AA46" s="144"/>
      <c r="AB46" s="144"/>
      <c r="AC46" s="144"/>
      <c r="AD46" s="144"/>
      <c r="AE46" s="144"/>
      <c r="AF46" s="144"/>
      <c r="AG46" s="144"/>
      <c r="AH46" s="144"/>
      <c r="AI46" s="144"/>
    </row>
    <row r="47" spans="3:35" s="33" customFormat="1" ht="21.75" customHeight="1" x14ac:dyDescent="0.25">
      <c r="C47" s="224" t="s">
        <v>99</v>
      </c>
      <c r="D47" s="231">
        <v>1</v>
      </c>
      <c r="E47" s="179">
        <v>0</v>
      </c>
      <c r="F47" s="179">
        <v>0</v>
      </c>
      <c r="G47" s="179">
        <v>3</v>
      </c>
      <c r="H47" s="179">
        <v>2</v>
      </c>
      <c r="I47" s="179">
        <v>0</v>
      </c>
      <c r="J47" s="179">
        <v>0</v>
      </c>
      <c r="K47" s="179">
        <v>0</v>
      </c>
      <c r="L47" s="179">
        <v>2</v>
      </c>
      <c r="M47" s="179">
        <v>0</v>
      </c>
      <c r="N47" s="179">
        <v>0</v>
      </c>
      <c r="O47" s="179">
        <v>0</v>
      </c>
      <c r="P47" s="236">
        <f t="shared" si="24"/>
        <v>8</v>
      </c>
      <c r="Q47" s="172"/>
      <c r="R47" s="178"/>
      <c r="S47" s="177"/>
      <c r="T47" s="143"/>
      <c r="U47" s="143"/>
      <c r="Y47" s="156"/>
      <c r="Z47" s="144"/>
      <c r="AA47" s="144"/>
      <c r="AB47" s="144"/>
      <c r="AC47" s="144"/>
      <c r="AD47" s="144"/>
      <c r="AE47" s="144"/>
      <c r="AF47" s="144"/>
      <c r="AG47" s="144"/>
      <c r="AH47" s="144"/>
      <c r="AI47" s="144"/>
    </row>
    <row r="48" spans="3:35" s="33" customFormat="1" ht="21.75" customHeight="1" x14ac:dyDescent="0.25">
      <c r="C48" s="223" t="s">
        <v>25</v>
      </c>
      <c r="D48" s="230">
        <f>SUM(D49:D50)</f>
        <v>4</v>
      </c>
      <c r="E48" s="180">
        <f t="shared" ref="E48:O48" si="25">SUM(E49:E50)</f>
        <v>10</v>
      </c>
      <c r="F48" s="180">
        <f t="shared" si="25"/>
        <v>5</v>
      </c>
      <c r="G48" s="180">
        <f t="shared" si="25"/>
        <v>5</v>
      </c>
      <c r="H48" s="180">
        <f t="shared" si="25"/>
        <v>2</v>
      </c>
      <c r="I48" s="180">
        <f t="shared" si="25"/>
        <v>1</v>
      </c>
      <c r="J48" s="180">
        <f t="shared" si="25"/>
        <v>2</v>
      </c>
      <c r="K48" s="180">
        <f t="shared" si="25"/>
        <v>7</v>
      </c>
      <c r="L48" s="180">
        <f t="shared" si="25"/>
        <v>7</v>
      </c>
      <c r="M48" s="180">
        <f t="shared" si="25"/>
        <v>3</v>
      </c>
      <c r="N48" s="180">
        <f t="shared" si="25"/>
        <v>7</v>
      </c>
      <c r="O48" s="180">
        <f t="shared" si="25"/>
        <v>3</v>
      </c>
      <c r="P48" s="236">
        <f t="shared" si="24"/>
        <v>56</v>
      </c>
      <c r="Q48" s="172"/>
      <c r="R48" s="178"/>
      <c r="S48" s="177"/>
      <c r="T48" s="143"/>
      <c r="U48" s="143"/>
      <c r="Y48" s="156"/>
      <c r="Z48" s="144"/>
      <c r="AA48" s="144"/>
      <c r="AB48" s="144"/>
      <c r="AC48" s="144"/>
      <c r="AD48" s="144"/>
      <c r="AE48" s="144"/>
      <c r="AF48" s="144"/>
      <c r="AG48" s="144"/>
      <c r="AH48" s="144"/>
      <c r="AI48" s="144"/>
    </row>
    <row r="49" spans="3:35" s="39" customFormat="1" ht="21.75" customHeight="1" x14ac:dyDescent="0.25">
      <c r="C49" s="224" t="s">
        <v>25</v>
      </c>
      <c r="D49" s="231">
        <v>0</v>
      </c>
      <c r="E49" s="179">
        <v>0</v>
      </c>
      <c r="F49" s="179">
        <v>2</v>
      </c>
      <c r="G49" s="179">
        <v>1</v>
      </c>
      <c r="H49" s="179">
        <v>1</v>
      </c>
      <c r="I49" s="179">
        <v>0</v>
      </c>
      <c r="J49" s="179">
        <v>0</v>
      </c>
      <c r="K49" s="179">
        <v>0</v>
      </c>
      <c r="L49" s="179">
        <v>1</v>
      </c>
      <c r="M49" s="179">
        <v>1</v>
      </c>
      <c r="N49" s="179">
        <v>1</v>
      </c>
      <c r="O49" s="179">
        <v>0</v>
      </c>
      <c r="P49" s="236">
        <f>SUM(D49:O49)</f>
        <v>7</v>
      </c>
      <c r="Q49" s="175"/>
      <c r="R49" s="178"/>
      <c r="S49" s="177"/>
      <c r="T49" s="27"/>
      <c r="U49" s="27"/>
      <c r="Y49" s="160"/>
      <c r="Z49" s="142"/>
      <c r="AA49" s="142"/>
      <c r="AB49" s="142"/>
      <c r="AC49" s="142"/>
      <c r="AD49" s="142"/>
      <c r="AE49" s="142"/>
      <c r="AF49" s="142"/>
      <c r="AG49" s="142"/>
      <c r="AH49" s="142"/>
      <c r="AI49" s="142"/>
    </row>
    <row r="50" spans="3:35" s="33" customFormat="1" ht="21.75" customHeight="1" x14ac:dyDescent="0.25">
      <c r="C50" s="224" t="s">
        <v>117</v>
      </c>
      <c r="D50" s="231">
        <v>4</v>
      </c>
      <c r="E50" s="179">
        <v>10</v>
      </c>
      <c r="F50" s="179">
        <v>3</v>
      </c>
      <c r="G50" s="179">
        <v>4</v>
      </c>
      <c r="H50" s="179">
        <v>1</v>
      </c>
      <c r="I50" s="179">
        <v>1</v>
      </c>
      <c r="J50" s="179">
        <v>2</v>
      </c>
      <c r="K50" s="179">
        <v>7</v>
      </c>
      <c r="L50" s="179">
        <v>6</v>
      </c>
      <c r="M50" s="179">
        <v>2</v>
      </c>
      <c r="N50" s="179">
        <v>6</v>
      </c>
      <c r="O50" s="179">
        <v>3</v>
      </c>
      <c r="P50" s="236">
        <f t="shared" ref="P50" si="26">SUM(D50:O50)</f>
        <v>49</v>
      </c>
      <c r="Q50" s="172"/>
      <c r="R50" s="178"/>
      <c r="S50" s="177"/>
      <c r="T50" s="143"/>
      <c r="U50" s="143"/>
      <c r="Y50" s="156"/>
      <c r="Z50" s="144"/>
      <c r="AA50" s="144"/>
      <c r="AB50" s="144"/>
      <c r="AC50" s="144"/>
      <c r="AD50" s="144"/>
      <c r="AE50" s="144"/>
      <c r="AF50" s="144"/>
      <c r="AG50" s="144"/>
      <c r="AH50" s="144"/>
      <c r="AI50" s="144"/>
    </row>
    <row r="51" spans="3:35" s="33" customFormat="1" ht="21.75" customHeight="1" x14ac:dyDescent="0.25">
      <c r="C51" s="223" t="s">
        <v>100</v>
      </c>
      <c r="D51" s="230">
        <f>SUM(D52)</f>
        <v>1</v>
      </c>
      <c r="E51" s="180">
        <f t="shared" ref="E51:O51" si="27">SUM(E52)</f>
        <v>1</v>
      </c>
      <c r="F51" s="180">
        <f t="shared" si="27"/>
        <v>2</v>
      </c>
      <c r="G51" s="180">
        <f t="shared" si="27"/>
        <v>1</v>
      </c>
      <c r="H51" s="180">
        <f t="shared" si="27"/>
        <v>2</v>
      </c>
      <c r="I51" s="180">
        <f t="shared" si="27"/>
        <v>1</v>
      </c>
      <c r="J51" s="180">
        <f t="shared" si="27"/>
        <v>1</v>
      </c>
      <c r="K51" s="180">
        <f t="shared" si="27"/>
        <v>3</v>
      </c>
      <c r="L51" s="180">
        <f t="shared" si="27"/>
        <v>1</v>
      </c>
      <c r="M51" s="180">
        <f t="shared" si="27"/>
        <v>3</v>
      </c>
      <c r="N51" s="180">
        <f t="shared" si="27"/>
        <v>0</v>
      </c>
      <c r="O51" s="180">
        <f t="shared" si="27"/>
        <v>0</v>
      </c>
      <c r="P51" s="235">
        <f t="shared" si="24"/>
        <v>16</v>
      </c>
      <c r="Q51" s="172"/>
      <c r="R51" s="172"/>
      <c r="S51" s="172"/>
    </row>
    <row r="52" spans="3:35" s="33" customFormat="1" ht="21.75" customHeight="1" x14ac:dyDescent="0.25">
      <c r="C52" s="224" t="s">
        <v>101</v>
      </c>
      <c r="D52" s="231">
        <v>1</v>
      </c>
      <c r="E52" s="179">
        <v>1</v>
      </c>
      <c r="F52" s="179">
        <v>2</v>
      </c>
      <c r="G52" s="179">
        <v>1</v>
      </c>
      <c r="H52" s="179">
        <v>2</v>
      </c>
      <c r="I52" s="179">
        <v>1</v>
      </c>
      <c r="J52" s="179">
        <v>1</v>
      </c>
      <c r="K52" s="179">
        <v>3</v>
      </c>
      <c r="L52" s="179">
        <v>1</v>
      </c>
      <c r="M52" s="179">
        <v>3</v>
      </c>
      <c r="N52" s="179">
        <v>0</v>
      </c>
      <c r="O52" s="179">
        <v>0</v>
      </c>
      <c r="P52" s="236">
        <f t="shared" si="24"/>
        <v>16</v>
      </c>
      <c r="Q52" s="172"/>
      <c r="R52" s="172"/>
      <c r="S52" s="172"/>
    </row>
    <row r="53" spans="3:35" s="39" customFormat="1" ht="21.75" customHeight="1" x14ac:dyDescent="0.25">
      <c r="C53" s="223" t="s">
        <v>26</v>
      </c>
      <c r="D53" s="230">
        <f>SUM(D54:D57)</f>
        <v>3</v>
      </c>
      <c r="E53" s="180">
        <f t="shared" ref="E53:O53" si="28">SUM(E54:E57)</f>
        <v>3</v>
      </c>
      <c r="F53" s="180">
        <f t="shared" si="28"/>
        <v>4</v>
      </c>
      <c r="G53" s="180">
        <f t="shared" si="28"/>
        <v>8</v>
      </c>
      <c r="H53" s="180">
        <f t="shared" si="28"/>
        <v>10</v>
      </c>
      <c r="I53" s="180">
        <f t="shared" si="28"/>
        <v>6</v>
      </c>
      <c r="J53" s="180">
        <f t="shared" si="28"/>
        <v>5</v>
      </c>
      <c r="K53" s="180">
        <f t="shared" si="28"/>
        <v>3</v>
      </c>
      <c r="L53" s="180">
        <f t="shared" si="28"/>
        <v>5</v>
      </c>
      <c r="M53" s="180">
        <f t="shared" si="28"/>
        <v>11</v>
      </c>
      <c r="N53" s="180">
        <f t="shared" si="28"/>
        <v>7</v>
      </c>
      <c r="O53" s="180">
        <f t="shared" si="28"/>
        <v>4</v>
      </c>
      <c r="P53" s="235">
        <f t="shared" si="24"/>
        <v>69</v>
      </c>
      <c r="Q53" s="175"/>
      <c r="R53" s="178"/>
      <c r="S53" s="177"/>
      <c r="T53" s="27"/>
      <c r="U53" s="27"/>
      <c r="Y53" s="156"/>
      <c r="Z53" s="144"/>
      <c r="AA53" s="144"/>
      <c r="AB53" s="144"/>
      <c r="AC53" s="144"/>
      <c r="AD53" s="144"/>
      <c r="AE53" s="144"/>
      <c r="AF53" s="144"/>
      <c r="AG53" s="144"/>
      <c r="AH53" s="144"/>
      <c r="AI53" s="144"/>
    </row>
    <row r="54" spans="3:35" s="33" customFormat="1" ht="21.75" customHeight="1" x14ac:dyDescent="0.25">
      <c r="C54" s="224" t="s">
        <v>26</v>
      </c>
      <c r="D54" s="231">
        <v>2</v>
      </c>
      <c r="E54" s="179">
        <v>3</v>
      </c>
      <c r="F54" s="179">
        <v>2</v>
      </c>
      <c r="G54" s="179">
        <v>5</v>
      </c>
      <c r="H54" s="179">
        <v>8</v>
      </c>
      <c r="I54" s="179">
        <v>5</v>
      </c>
      <c r="J54" s="179">
        <v>1</v>
      </c>
      <c r="K54" s="179">
        <v>2</v>
      </c>
      <c r="L54" s="179">
        <v>1</v>
      </c>
      <c r="M54" s="179">
        <v>4</v>
      </c>
      <c r="N54" s="179">
        <v>6</v>
      </c>
      <c r="O54" s="179">
        <v>3</v>
      </c>
      <c r="P54" s="236">
        <f t="shared" ref="P54:P63" si="29">SUM(D54:O54)</f>
        <v>42</v>
      </c>
      <c r="Q54" s="172"/>
      <c r="R54" s="178"/>
      <c r="S54" s="177"/>
      <c r="T54" s="143"/>
      <c r="U54" s="143"/>
      <c r="Y54" s="160"/>
      <c r="Z54" s="142"/>
      <c r="AA54" s="142"/>
      <c r="AB54" s="142"/>
      <c r="AC54" s="142"/>
      <c r="AD54" s="142"/>
      <c r="AE54" s="142"/>
      <c r="AF54" s="142"/>
      <c r="AG54" s="142"/>
      <c r="AH54" s="142"/>
      <c r="AI54" s="142"/>
    </row>
    <row r="55" spans="3:35" s="39" customFormat="1" ht="21.75" customHeight="1" x14ac:dyDescent="0.25">
      <c r="C55" s="224" t="s">
        <v>27</v>
      </c>
      <c r="D55" s="231">
        <v>0</v>
      </c>
      <c r="E55" s="179">
        <v>0</v>
      </c>
      <c r="F55" s="179">
        <v>0</v>
      </c>
      <c r="G55" s="179">
        <v>0</v>
      </c>
      <c r="H55" s="179">
        <v>0</v>
      </c>
      <c r="I55" s="179">
        <v>0</v>
      </c>
      <c r="J55" s="179">
        <v>0</v>
      </c>
      <c r="K55" s="179">
        <v>0</v>
      </c>
      <c r="L55" s="179">
        <v>2</v>
      </c>
      <c r="M55" s="179">
        <v>3</v>
      </c>
      <c r="N55" s="179">
        <v>0</v>
      </c>
      <c r="O55" s="179">
        <v>0</v>
      </c>
      <c r="P55" s="236">
        <f t="shared" si="29"/>
        <v>5</v>
      </c>
      <c r="Q55" s="175"/>
      <c r="R55" s="178"/>
      <c r="S55" s="177"/>
      <c r="T55" s="27"/>
      <c r="U55" s="27"/>
      <c r="Y55" s="156"/>
      <c r="Z55" s="144"/>
      <c r="AA55" s="144"/>
      <c r="AB55" s="144"/>
      <c r="AC55" s="144"/>
      <c r="AD55" s="144"/>
      <c r="AE55" s="144"/>
      <c r="AF55" s="144"/>
      <c r="AG55" s="144"/>
      <c r="AH55" s="144"/>
      <c r="AI55" s="144"/>
    </row>
    <row r="56" spans="3:35" s="33" customFormat="1" ht="21.75" customHeight="1" x14ac:dyDescent="0.25">
      <c r="C56" s="224" t="s">
        <v>28</v>
      </c>
      <c r="D56" s="231">
        <v>1</v>
      </c>
      <c r="E56" s="179">
        <v>0</v>
      </c>
      <c r="F56" s="179">
        <v>2</v>
      </c>
      <c r="G56" s="179">
        <v>3</v>
      </c>
      <c r="H56" s="179">
        <v>1</v>
      </c>
      <c r="I56" s="179">
        <v>1</v>
      </c>
      <c r="J56" s="179">
        <v>2</v>
      </c>
      <c r="K56" s="179">
        <v>0</v>
      </c>
      <c r="L56" s="179">
        <v>2</v>
      </c>
      <c r="M56" s="179">
        <v>2</v>
      </c>
      <c r="N56" s="179">
        <v>1</v>
      </c>
      <c r="O56" s="179">
        <v>0</v>
      </c>
      <c r="P56" s="236">
        <f t="shared" si="29"/>
        <v>15</v>
      </c>
      <c r="Q56" s="172"/>
      <c r="R56" s="178"/>
      <c r="S56" s="177"/>
      <c r="T56" s="143"/>
      <c r="U56" s="143"/>
      <c r="Y56" s="160"/>
      <c r="Z56" s="142"/>
      <c r="AA56" s="142"/>
      <c r="AB56" s="142"/>
      <c r="AC56" s="142"/>
      <c r="AD56" s="142"/>
      <c r="AE56" s="142"/>
      <c r="AF56" s="142"/>
      <c r="AG56" s="142"/>
      <c r="AH56" s="142"/>
      <c r="AI56" s="142"/>
    </row>
    <row r="57" spans="3:35" s="33" customFormat="1" ht="21.75" customHeight="1" x14ac:dyDescent="0.25">
      <c r="C57" s="224" t="s">
        <v>29</v>
      </c>
      <c r="D57" s="231">
        <v>0</v>
      </c>
      <c r="E57" s="179">
        <v>0</v>
      </c>
      <c r="F57" s="179">
        <v>0</v>
      </c>
      <c r="G57" s="179">
        <v>0</v>
      </c>
      <c r="H57" s="179">
        <v>1</v>
      </c>
      <c r="I57" s="179">
        <v>0</v>
      </c>
      <c r="J57" s="179">
        <v>2</v>
      </c>
      <c r="K57" s="179">
        <v>1</v>
      </c>
      <c r="L57" s="179">
        <v>0</v>
      </c>
      <c r="M57" s="179">
        <v>2</v>
      </c>
      <c r="N57" s="179">
        <v>0</v>
      </c>
      <c r="O57" s="179">
        <v>1</v>
      </c>
      <c r="P57" s="236">
        <f t="shared" si="29"/>
        <v>7</v>
      </c>
      <c r="Q57" s="172"/>
      <c r="R57" s="178"/>
      <c r="S57" s="177"/>
      <c r="T57" s="143"/>
      <c r="U57" s="143"/>
      <c r="Y57" s="160"/>
      <c r="Z57" s="142"/>
      <c r="AA57" s="142"/>
      <c r="AB57" s="142"/>
      <c r="AC57" s="142"/>
      <c r="AD57" s="142"/>
      <c r="AE57" s="142"/>
      <c r="AF57" s="142"/>
      <c r="AG57" s="142"/>
      <c r="AH57" s="142"/>
      <c r="AI57" s="142"/>
    </row>
    <row r="58" spans="3:35" s="33" customFormat="1" ht="21.75" customHeight="1" x14ac:dyDescent="0.25">
      <c r="C58" s="223" t="s">
        <v>103</v>
      </c>
      <c r="D58" s="230">
        <f>SUM(D59:D60)</f>
        <v>0</v>
      </c>
      <c r="E58" s="180">
        <f t="shared" ref="E58:O58" si="30">SUM(E59:E60)</f>
        <v>0</v>
      </c>
      <c r="F58" s="180">
        <f t="shared" si="30"/>
        <v>1</v>
      </c>
      <c r="G58" s="180">
        <f t="shared" si="30"/>
        <v>0</v>
      </c>
      <c r="H58" s="180">
        <f t="shared" si="30"/>
        <v>1</v>
      </c>
      <c r="I58" s="180">
        <f t="shared" si="30"/>
        <v>0</v>
      </c>
      <c r="J58" s="180">
        <f t="shared" si="30"/>
        <v>1</v>
      </c>
      <c r="K58" s="180">
        <f t="shared" si="30"/>
        <v>0</v>
      </c>
      <c r="L58" s="180">
        <f t="shared" si="30"/>
        <v>0</v>
      </c>
      <c r="M58" s="180">
        <f t="shared" si="30"/>
        <v>2</v>
      </c>
      <c r="N58" s="180">
        <f t="shared" si="30"/>
        <v>0</v>
      </c>
      <c r="O58" s="180">
        <f t="shared" si="30"/>
        <v>0</v>
      </c>
      <c r="P58" s="235">
        <f t="shared" si="29"/>
        <v>5</v>
      </c>
      <c r="Q58" s="172"/>
      <c r="R58" s="178"/>
      <c r="S58" s="177"/>
      <c r="T58" s="143"/>
      <c r="U58" s="143"/>
      <c r="Y58" s="156"/>
      <c r="Z58" s="144"/>
      <c r="AA58" s="144"/>
      <c r="AB58" s="144"/>
      <c r="AC58" s="144"/>
      <c r="AD58" s="144"/>
      <c r="AE58" s="144"/>
      <c r="AF58" s="144"/>
      <c r="AG58" s="144"/>
      <c r="AH58" s="144"/>
      <c r="AI58" s="144"/>
    </row>
    <row r="59" spans="3:35" s="39" customFormat="1" ht="21.75" customHeight="1" x14ac:dyDescent="0.25">
      <c r="C59" s="224" t="s">
        <v>103</v>
      </c>
      <c r="D59" s="231">
        <v>0</v>
      </c>
      <c r="E59" s="179">
        <v>0</v>
      </c>
      <c r="F59" s="179">
        <v>1</v>
      </c>
      <c r="G59" s="179">
        <v>0</v>
      </c>
      <c r="H59" s="179">
        <v>1</v>
      </c>
      <c r="I59" s="179">
        <v>0</v>
      </c>
      <c r="J59" s="179">
        <v>1</v>
      </c>
      <c r="K59" s="179">
        <v>0</v>
      </c>
      <c r="L59" s="179">
        <v>0</v>
      </c>
      <c r="M59" s="179">
        <v>2</v>
      </c>
      <c r="N59" s="179">
        <v>0</v>
      </c>
      <c r="O59" s="179">
        <v>0</v>
      </c>
      <c r="P59" s="236">
        <f t="shared" si="29"/>
        <v>5</v>
      </c>
      <c r="Q59" s="175"/>
      <c r="R59" s="178"/>
      <c r="S59" s="177"/>
      <c r="T59" s="27"/>
      <c r="U59" s="27"/>
      <c r="V59" s="157"/>
      <c r="Y59" s="160"/>
      <c r="Z59" s="142"/>
      <c r="AA59" s="142"/>
      <c r="AB59" s="142"/>
      <c r="AC59" s="142"/>
      <c r="AD59" s="142"/>
      <c r="AE59" s="142"/>
      <c r="AF59" s="142"/>
      <c r="AG59" s="142"/>
      <c r="AH59" s="142"/>
      <c r="AI59" s="142"/>
    </row>
    <row r="60" spans="3:35" s="39" customFormat="1" ht="21.75" customHeight="1" x14ac:dyDescent="0.25">
      <c r="C60" s="224" t="s">
        <v>104</v>
      </c>
      <c r="D60" s="231">
        <v>0</v>
      </c>
      <c r="E60" s="179">
        <v>0</v>
      </c>
      <c r="F60" s="179">
        <v>0</v>
      </c>
      <c r="G60" s="179">
        <v>0</v>
      </c>
      <c r="H60" s="179">
        <v>0</v>
      </c>
      <c r="I60" s="179">
        <v>0</v>
      </c>
      <c r="J60" s="179">
        <v>0</v>
      </c>
      <c r="K60" s="179">
        <v>0</v>
      </c>
      <c r="L60" s="179">
        <v>0</v>
      </c>
      <c r="M60" s="179">
        <v>0</v>
      </c>
      <c r="N60" s="179">
        <v>0</v>
      </c>
      <c r="O60" s="179">
        <v>0</v>
      </c>
      <c r="P60" s="236">
        <f t="shared" si="29"/>
        <v>0</v>
      </c>
      <c r="Q60" s="175"/>
      <c r="R60" s="178"/>
      <c r="S60" s="177"/>
      <c r="T60" s="27"/>
      <c r="U60" s="27"/>
      <c r="Y60" s="160"/>
      <c r="Z60" s="142"/>
      <c r="AA60" s="142"/>
      <c r="AB60" s="142"/>
      <c r="AC60" s="142"/>
      <c r="AD60" s="142"/>
      <c r="AE60" s="142"/>
      <c r="AF60" s="142"/>
      <c r="AG60" s="142"/>
      <c r="AH60" s="142"/>
      <c r="AI60" s="142"/>
    </row>
    <row r="61" spans="3:35" s="33" customFormat="1" ht="21.75" customHeight="1" x14ac:dyDescent="0.25">
      <c r="C61" s="223" t="s">
        <v>105</v>
      </c>
      <c r="D61" s="230">
        <f>SUM(D62:D63)</f>
        <v>0</v>
      </c>
      <c r="E61" s="180">
        <f t="shared" ref="E61:O61" si="31">SUM(E62:E63)</f>
        <v>0</v>
      </c>
      <c r="F61" s="180">
        <f t="shared" si="31"/>
        <v>0</v>
      </c>
      <c r="G61" s="180">
        <f t="shared" si="31"/>
        <v>0</v>
      </c>
      <c r="H61" s="180">
        <f t="shared" si="31"/>
        <v>0</v>
      </c>
      <c r="I61" s="180">
        <f t="shared" si="31"/>
        <v>0</v>
      </c>
      <c r="J61" s="180">
        <f t="shared" si="31"/>
        <v>0</v>
      </c>
      <c r="K61" s="180">
        <f t="shared" si="31"/>
        <v>0</v>
      </c>
      <c r="L61" s="180">
        <f t="shared" si="31"/>
        <v>0</v>
      </c>
      <c r="M61" s="180">
        <f t="shared" si="31"/>
        <v>0</v>
      </c>
      <c r="N61" s="180">
        <f t="shared" si="31"/>
        <v>0</v>
      </c>
      <c r="O61" s="180">
        <f t="shared" si="31"/>
        <v>0</v>
      </c>
      <c r="P61" s="235">
        <f t="shared" si="29"/>
        <v>0</v>
      </c>
      <c r="Q61" s="172"/>
      <c r="R61" s="178"/>
      <c r="S61" s="177"/>
      <c r="T61" s="143"/>
      <c r="U61" s="143"/>
      <c r="V61" s="157"/>
      <c r="W61" s="158"/>
      <c r="X61" s="159"/>
      <c r="Y61" s="156"/>
      <c r="Z61" s="144"/>
      <c r="AA61" s="144"/>
      <c r="AB61" s="144"/>
      <c r="AC61" s="144"/>
      <c r="AD61" s="144"/>
      <c r="AE61" s="144"/>
      <c r="AF61" s="144"/>
      <c r="AG61" s="144"/>
      <c r="AH61" s="144"/>
      <c r="AI61" s="144"/>
    </row>
    <row r="62" spans="3:35" s="39" customFormat="1" ht="21.75" customHeight="1" x14ac:dyDescent="0.25">
      <c r="C62" s="224" t="s">
        <v>106</v>
      </c>
      <c r="D62" s="231">
        <v>0</v>
      </c>
      <c r="E62" s="179">
        <v>0</v>
      </c>
      <c r="F62" s="179">
        <v>0</v>
      </c>
      <c r="G62" s="179">
        <v>0</v>
      </c>
      <c r="H62" s="179">
        <v>0</v>
      </c>
      <c r="I62" s="179">
        <v>0</v>
      </c>
      <c r="J62" s="179">
        <v>0</v>
      </c>
      <c r="K62" s="179">
        <v>0</v>
      </c>
      <c r="L62" s="179">
        <v>0</v>
      </c>
      <c r="M62" s="179">
        <v>0</v>
      </c>
      <c r="N62" s="179">
        <v>0</v>
      </c>
      <c r="O62" s="179">
        <v>0</v>
      </c>
      <c r="P62" s="236">
        <f t="shared" si="29"/>
        <v>0</v>
      </c>
      <c r="Q62" s="175"/>
      <c r="R62" s="178"/>
      <c r="S62" s="177"/>
      <c r="T62" s="27"/>
      <c r="U62" s="27"/>
      <c r="V62" s="157"/>
      <c r="W62" s="158"/>
      <c r="X62" s="159"/>
      <c r="Y62" s="160"/>
      <c r="Z62" s="142"/>
      <c r="AA62" s="142"/>
      <c r="AB62" s="142"/>
      <c r="AC62" s="142"/>
      <c r="AD62" s="142"/>
      <c r="AE62" s="142"/>
      <c r="AF62" s="142"/>
      <c r="AG62" s="142"/>
      <c r="AH62" s="142"/>
      <c r="AI62" s="142"/>
    </row>
    <row r="63" spans="3:35" s="39" customFormat="1" ht="21.75" customHeight="1" x14ac:dyDescent="0.25">
      <c r="C63" s="224" t="s">
        <v>107</v>
      </c>
      <c r="D63" s="231">
        <v>0</v>
      </c>
      <c r="E63" s="179">
        <v>0</v>
      </c>
      <c r="F63" s="179">
        <v>0</v>
      </c>
      <c r="G63" s="179">
        <v>0</v>
      </c>
      <c r="H63" s="179">
        <v>0</v>
      </c>
      <c r="I63" s="179">
        <v>0</v>
      </c>
      <c r="J63" s="179">
        <v>0</v>
      </c>
      <c r="K63" s="179">
        <v>0</v>
      </c>
      <c r="L63" s="179">
        <v>0</v>
      </c>
      <c r="M63" s="179">
        <v>0</v>
      </c>
      <c r="N63" s="179">
        <v>0</v>
      </c>
      <c r="O63" s="179">
        <v>0</v>
      </c>
      <c r="P63" s="236">
        <f t="shared" si="29"/>
        <v>0</v>
      </c>
      <c r="Q63" s="175"/>
      <c r="R63" s="178"/>
      <c r="S63" s="177"/>
      <c r="T63" s="27"/>
      <c r="U63" s="27"/>
      <c r="V63" s="157"/>
      <c r="W63" s="158"/>
      <c r="X63" s="159"/>
      <c r="Y63" s="160"/>
      <c r="Z63" s="142"/>
      <c r="AA63" s="142"/>
      <c r="AB63" s="142"/>
      <c r="AC63" s="142"/>
      <c r="AD63" s="142"/>
      <c r="AE63" s="142"/>
      <c r="AF63" s="142"/>
      <c r="AG63" s="142"/>
      <c r="AH63" s="142"/>
      <c r="AI63" s="142"/>
    </row>
    <row r="64" spans="3:35" s="33" customFormat="1" ht="21.75" customHeight="1" x14ac:dyDescent="0.25">
      <c r="C64" s="223" t="s">
        <v>30</v>
      </c>
      <c r="D64" s="230">
        <f>SUM(D65)</f>
        <v>0</v>
      </c>
      <c r="E64" s="180">
        <f t="shared" ref="E64:O64" si="32">SUM(E65)</f>
        <v>0</v>
      </c>
      <c r="F64" s="180">
        <f t="shared" si="32"/>
        <v>1</v>
      </c>
      <c r="G64" s="180">
        <f t="shared" si="32"/>
        <v>0</v>
      </c>
      <c r="H64" s="180">
        <f t="shared" si="32"/>
        <v>0</v>
      </c>
      <c r="I64" s="180">
        <f t="shared" si="32"/>
        <v>1</v>
      </c>
      <c r="J64" s="180">
        <f t="shared" si="32"/>
        <v>0</v>
      </c>
      <c r="K64" s="180">
        <f t="shared" si="32"/>
        <v>0</v>
      </c>
      <c r="L64" s="180">
        <f t="shared" si="32"/>
        <v>1</v>
      </c>
      <c r="M64" s="180">
        <f t="shared" si="32"/>
        <v>3</v>
      </c>
      <c r="N64" s="180">
        <f t="shared" si="32"/>
        <v>1</v>
      </c>
      <c r="O64" s="180">
        <f t="shared" si="32"/>
        <v>0</v>
      </c>
      <c r="P64" s="235">
        <f t="shared" ref="P64:P69" si="33">SUM(D64:O64)</f>
        <v>7</v>
      </c>
      <c r="Q64" s="172"/>
      <c r="R64" s="172"/>
      <c r="S64" s="172"/>
      <c r="V64" s="157"/>
      <c r="W64" s="158"/>
      <c r="X64" s="159"/>
    </row>
    <row r="65" spans="3:24" s="33" customFormat="1" ht="21.75" customHeight="1" x14ac:dyDescent="0.25">
      <c r="C65" s="224" t="s">
        <v>30</v>
      </c>
      <c r="D65" s="231">
        <v>0</v>
      </c>
      <c r="E65" s="179">
        <v>0</v>
      </c>
      <c r="F65" s="179">
        <v>1</v>
      </c>
      <c r="G65" s="179">
        <v>0</v>
      </c>
      <c r="H65" s="179">
        <v>0</v>
      </c>
      <c r="I65" s="179">
        <v>1</v>
      </c>
      <c r="J65" s="179">
        <v>0</v>
      </c>
      <c r="K65" s="179">
        <v>0</v>
      </c>
      <c r="L65" s="179">
        <v>1</v>
      </c>
      <c r="M65" s="179">
        <v>3</v>
      </c>
      <c r="N65" s="179">
        <v>1</v>
      </c>
      <c r="O65" s="179">
        <v>0</v>
      </c>
      <c r="P65" s="236">
        <f t="shared" si="33"/>
        <v>7</v>
      </c>
      <c r="Q65" s="172"/>
      <c r="R65" s="172"/>
      <c r="S65" s="172"/>
      <c r="V65" s="157"/>
      <c r="W65" s="158"/>
      <c r="X65" s="159"/>
    </row>
    <row r="66" spans="3:24" s="33" customFormat="1" ht="21.75" customHeight="1" x14ac:dyDescent="0.25">
      <c r="C66" s="223" t="s">
        <v>108</v>
      </c>
      <c r="D66" s="230">
        <f>SUM(D67)</f>
        <v>2</v>
      </c>
      <c r="E66" s="180">
        <f t="shared" ref="E66:O66" si="34">SUM(E67)</f>
        <v>0</v>
      </c>
      <c r="F66" s="180">
        <f t="shared" si="34"/>
        <v>0</v>
      </c>
      <c r="G66" s="180">
        <f t="shared" si="34"/>
        <v>1</v>
      </c>
      <c r="H66" s="180">
        <f t="shared" si="34"/>
        <v>0</v>
      </c>
      <c r="I66" s="180">
        <f t="shared" si="34"/>
        <v>0</v>
      </c>
      <c r="J66" s="180">
        <f t="shared" si="34"/>
        <v>0</v>
      </c>
      <c r="K66" s="180">
        <f t="shared" si="34"/>
        <v>0</v>
      </c>
      <c r="L66" s="180">
        <f t="shared" si="34"/>
        <v>0</v>
      </c>
      <c r="M66" s="180">
        <f t="shared" si="34"/>
        <v>0</v>
      </c>
      <c r="N66" s="180">
        <f t="shared" si="34"/>
        <v>0</v>
      </c>
      <c r="O66" s="180">
        <f t="shared" si="34"/>
        <v>0</v>
      </c>
      <c r="P66" s="235">
        <f t="shared" si="33"/>
        <v>3</v>
      </c>
      <c r="Q66" s="172"/>
      <c r="R66" s="172"/>
      <c r="S66" s="172"/>
    </row>
    <row r="67" spans="3:24" s="33" customFormat="1" ht="21.75" customHeight="1" x14ac:dyDescent="0.25">
      <c r="C67" s="224" t="s">
        <v>108</v>
      </c>
      <c r="D67" s="231">
        <v>2</v>
      </c>
      <c r="E67" s="179">
        <v>0</v>
      </c>
      <c r="F67" s="179">
        <v>0</v>
      </c>
      <c r="G67" s="179">
        <v>1</v>
      </c>
      <c r="H67" s="179">
        <v>0</v>
      </c>
      <c r="I67" s="179">
        <v>0</v>
      </c>
      <c r="J67" s="179">
        <v>0</v>
      </c>
      <c r="K67" s="179">
        <v>0</v>
      </c>
      <c r="L67" s="179">
        <v>0</v>
      </c>
      <c r="M67" s="179">
        <v>0</v>
      </c>
      <c r="N67" s="179">
        <v>0</v>
      </c>
      <c r="O67" s="179">
        <v>0</v>
      </c>
      <c r="P67" s="236">
        <f t="shared" si="33"/>
        <v>3</v>
      </c>
      <c r="Q67" s="172"/>
      <c r="R67" s="172"/>
      <c r="S67" s="172"/>
    </row>
    <row r="68" spans="3:24" s="33" customFormat="1" ht="21.75" customHeight="1" x14ac:dyDescent="0.25">
      <c r="C68" s="223" t="s">
        <v>61</v>
      </c>
      <c r="D68" s="230">
        <f>SUM(D69)</f>
        <v>2</v>
      </c>
      <c r="E68" s="180">
        <f t="shared" ref="E68:O68" si="35">SUM(E69)</f>
        <v>0</v>
      </c>
      <c r="F68" s="180">
        <f t="shared" si="35"/>
        <v>5</v>
      </c>
      <c r="G68" s="180">
        <f t="shared" si="35"/>
        <v>4</v>
      </c>
      <c r="H68" s="180">
        <f t="shared" si="35"/>
        <v>2</v>
      </c>
      <c r="I68" s="180">
        <f t="shared" si="35"/>
        <v>1</v>
      </c>
      <c r="J68" s="180">
        <f t="shared" si="35"/>
        <v>0</v>
      </c>
      <c r="K68" s="180">
        <f t="shared" si="35"/>
        <v>4</v>
      </c>
      <c r="L68" s="180">
        <f t="shared" si="35"/>
        <v>3</v>
      </c>
      <c r="M68" s="180">
        <f t="shared" si="35"/>
        <v>0</v>
      </c>
      <c r="N68" s="180">
        <f t="shared" si="35"/>
        <v>2</v>
      </c>
      <c r="O68" s="180">
        <f t="shared" si="35"/>
        <v>5</v>
      </c>
      <c r="P68" s="235">
        <f t="shared" si="33"/>
        <v>28</v>
      </c>
      <c r="Q68" s="172"/>
      <c r="R68" s="172"/>
      <c r="S68" s="172"/>
      <c r="V68" s="157"/>
      <c r="W68" s="158"/>
      <c r="X68" s="159"/>
    </row>
    <row r="69" spans="3:24" s="33" customFormat="1" ht="21.75" customHeight="1" x14ac:dyDescent="0.25">
      <c r="C69" s="224" t="s">
        <v>31</v>
      </c>
      <c r="D69" s="231">
        <v>2</v>
      </c>
      <c r="E69" s="179">
        <v>0</v>
      </c>
      <c r="F69" s="179">
        <v>5</v>
      </c>
      <c r="G69" s="179">
        <v>4</v>
      </c>
      <c r="H69" s="179">
        <v>2</v>
      </c>
      <c r="I69" s="179">
        <v>1</v>
      </c>
      <c r="J69" s="179">
        <v>0</v>
      </c>
      <c r="K69" s="179">
        <v>4</v>
      </c>
      <c r="L69" s="179">
        <v>3</v>
      </c>
      <c r="M69" s="179">
        <v>0</v>
      </c>
      <c r="N69" s="179">
        <v>2</v>
      </c>
      <c r="O69" s="179">
        <v>5</v>
      </c>
      <c r="P69" s="236">
        <f t="shared" si="33"/>
        <v>28</v>
      </c>
      <c r="Q69" s="172"/>
      <c r="R69" s="172"/>
      <c r="S69" s="172"/>
      <c r="V69" s="157"/>
      <c r="W69" s="158"/>
      <c r="X69" s="159"/>
    </row>
    <row r="70" spans="3:24" ht="12" customHeight="1" thickBot="1" x14ac:dyDescent="0.25">
      <c r="C70" s="226"/>
      <c r="D70" s="232"/>
      <c r="E70" s="233"/>
      <c r="F70" s="233"/>
      <c r="G70" s="233"/>
      <c r="H70" s="233"/>
      <c r="I70" s="233"/>
      <c r="J70" s="233"/>
      <c r="K70" s="233"/>
      <c r="L70" s="233"/>
      <c r="M70" s="233"/>
      <c r="N70" s="233"/>
      <c r="O70" s="233"/>
      <c r="P70" s="237"/>
      <c r="V70" s="157"/>
      <c r="W70" s="158"/>
      <c r="X70" s="159"/>
    </row>
    <row r="71" spans="3:24" ht="39.75" customHeight="1" x14ac:dyDescent="0.25">
      <c r="C71" s="221" t="s">
        <v>32</v>
      </c>
      <c r="D71" s="239">
        <f t="shared" ref="D71:O71" si="36">SUM(D68,D66,D64,D61,D58,D53,D51,D48,D46,D43,D41,D39,D36,D33,D28,D26,D24,D22,D19,D17,D14,D12,D9)</f>
        <v>93</v>
      </c>
      <c r="E71" s="239">
        <f t="shared" si="36"/>
        <v>106</v>
      </c>
      <c r="F71" s="239">
        <f t="shared" si="36"/>
        <v>117</v>
      </c>
      <c r="G71" s="239">
        <f t="shared" si="36"/>
        <v>107</v>
      </c>
      <c r="H71" s="239">
        <f t="shared" si="36"/>
        <v>138</v>
      </c>
      <c r="I71" s="239">
        <f t="shared" si="36"/>
        <v>105</v>
      </c>
      <c r="J71" s="239">
        <f t="shared" si="36"/>
        <v>80</v>
      </c>
      <c r="K71" s="239">
        <f t="shared" si="36"/>
        <v>106</v>
      </c>
      <c r="L71" s="239">
        <f t="shared" si="36"/>
        <v>132</v>
      </c>
      <c r="M71" s="239">
        <f t="shared" si="36"/>
        <v>124</v>
      </c>
      <c r="N71" s="239">
        <f t="shared" si="36"/>
        <v>117</v>
      </c>
      <c r="O71" s="240">
        <f t="shared" si="36"/>
        <v>120</v>
      </c>
      <c r="P71" s="238">
        <f>SUM(P68,P66,P64,P61,P58,P53,P51,P48,P46,P43,P41,P39,P36,P33,P28,P26,P24,P22,P19,P17,P14,P12,P9)</f>
        <v>1345</v>
      </c>
      <c r="R71" s="31"/>
      <c r="S71" s="42"/>
      <c r="V71" s="157"/>
      <c r="W71" s="158"/>
      <c r="X71" s="159"/>
    </row>
    <row r="72" spans="3:24" ht="15" x14ac:dyDescent="0.25"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R72" s="31"/>
      <c r="S72" s="42"/>
      <c r="V72" s="157"/>
      <c r="W72" s="158"/>
      <c r="X72" s="159"/>
    </row>
    <row r="73" spans="3:24" ht="15" x14ac:dyDescent="0.25"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R73" s="31"/>
      <c r="S73" s="42"/>
      <c r="V73" s="161"/>
      <c r="W73" s="162"/>
      <c r="X73" s="162"/>
    </row>
    <row r="74" spans="3:24" ht="20.100000000000001" customHeight="1" x14ac:dyDescent="0.25"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R74" s="31"/>
      <c r="S74" s="42"/>
      <c r="W74" s="163"/>
      <c r="X74" s="163"/>
    </row>
    <row r="75" spans="3:24" ht="20.100000000000001" customHeight="1" x14ac:dyDescent="0.25"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R75" s="5"/>
      <c r="S75" s="42"/>
    </row>
    <row r="76" spans="3:24" ht="20.100000000000001" customHeight="1" x14ac:dyDescent="0.25"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R76" s="31"/>
      <c r="S76" s="42"/>
    </row>
    <row r="77" spans="3:24" ht="20.100000000000001" customHeight="1" x14ac:dyDescent="0.2"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S77" s="37"/>
    </row>
    <row r="78" spans="3:24" ht="20.100000000000001" customHeight="1" x14ac:dyDescent="0.2"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</row>
    <row r="79" spans="3:24" ht="20.100000000000001" customHeight="1" x14ac:dyDescent="0.25"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R79" s="5"/>
      <c r="S79" s="42"/>
    </row>
    <row r="80" spans="3:24" ht="20.100000000000001" customHeight="1" x14ac:dyDescent="0.25"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R80" s="5"/>
      <c r="S80" s="42"/>
    </row>
    <row r="81" spans="4:22" ht="20.100000000000001" customHeight="1" x14ac:dyDescent="0.25"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R81" s="5"/>
      <c r="S81" s="42"/>
    </row>
    <row r="82" spans="4:22" ht="20.100000000000001" customHeight="1" x14ac:dyDescent="0.25"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R82" s="5"/>
      <c r="S82" s="42"/>
    </row>
    <row r="83" spans="4:22" ht="20.100000000000001" customHeight="1" x14ac:dyDescent="0.25"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R83" s="5"/>
      <c r="S83" s="42"/>
    </row>
    <row r="84" spans="4:22" ht="20.100000000000001" customHeight="1" x14ac:dyDescent="0.25"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R84" s="31"/>
      <c r="S84" s="42"/>
    </row>
    <row r="85" spans="4:22" ht="20.100000000000001" customHeight="1" x14ac:dyDescent="0.25">
      <c r="R85" s="31"/>
      <c r="S85" s="42"/>
    </row>
    <row r="86" spans="4:22" ht="20.100000000000001" customHeight="1" x14ac:dyDescent="0.25">
      <c r="R86" s="31"/>
      <c r="S86" s="42"/>
    </row>
    <row r="87" spans="4:22" ht="20.100000000000001" customHeight="1" x14ac:dyDescent="0.2">
      <c r="R87" s="39"/>
      <c r="S87" s="43"/>
    </row>
    <row r="88" spans="4:22" ht="20.100000000000001" customHeight="1" x14ac:dyDescent="0.25">
      <c r="R88" s="31"/>
      <c r="S88" s="42"/>
      <c r="V88" s="37"/>
    </row>
    <row r="89" spans="4:22" ht="20.100000000000001" customHeight="1" x14ac:dyDescent="0.25">
      <c r="R89" s="31"/>
      <c r="S89" s="42"/>
    </row>
    <row r="90" spans="4:22" ht="20.100000000000001" customHeight="1" x14ac:dyDescent="0.25">
      <c r="R90" s="31"/>
      <c r="S90" s="42"/>
    </row>
    <row r="91" spans="4:22" ht="20.100000000000001" customHeight="1" x14ac:dyDescent="0.25">
      <c r="R91" s="5"/>
      <c r="S91" s="42"/>
    </row>
    <row r="92" spans="4:22" ht="20.100000000000001" customHeight="1" x14ac:dyDescent="0.25">
      <c r="R92" s="5"/>
      <c r="S92" s="42"/>
    </row>
    <row r="93" spans="4:22" ht="20.100000000000001" customHeight="1" x14ac:dyDescent="0.25">
      <c r="R93" s="31"/>
      <c r="S93" s="42"/>
    </row>
    <row r="94" spans="4:22" ht="20.100000000000001" customHeight="1" x14ac:dyDescent="0.25">
      <c r="R94" s="5"/>
      <c r="S94" s="42"/>
    </row>
    <row r="95" spans="4:22" ht="20.100000000000001" customHeight="1" x14ac:dyDescent="0.25">
      <c r="R95" s="31"/>
      <c r="S95" s="42"/>
    </row>
    <row r="96" spans="4:22" ht="15" x14ac:dyDescent="0.25">
      <c r="D96" s="38"/>
      <c r="R96" s="31"/>
      <c r="S96" s="42"/>
    </row>
    <row r="97" spans="3:24" ht="15" x14ac:dyDescent="0.25">
      <c r="R97" s="5"/>
      <c r="S97" s="42"/>
    </row>
    <row r="98" spans="3:24" ht="64.5" customHeight="1" x14ac:dyDescent="0.25">
      <c r="C98" s="347" t="s">
        <v>119</v>
      </c>
      <c r="D98" s="347"/>
      <c r="E98" s="347"/>
      <c r="F98" s="347"/>
      <c r="G98" s="347"/>
      <c r="H98" s="347"/>
      <c r="I98" s="347"/>
      <c r="J98" s="347"/>
      <c r="K98" s="347"/>
      <c r="L98" s="347"/>
      <c r="M98" s="347"/>
      <c r="N98" s="347"/>
      <c r="O98" s="347"/>
      <c r="P98" s="347"/>
      <c r="R98" s="31"/>
      <c r="S98" s="42"/>
    </row>
    <row r="99" spans="3:24" ht="15" x14ac:dyDescent="0.25">
      <c r="P99" s="5"/>
    </row>
    <row r="105" spans="3:24" x14ac:dyDescent="0.2">
      <c r="X105" s="30">
        <f>SUM(X107:X115)</f>
        <v>1024</v>
      </c>
    </row>
    <row r="106" spans="3:24" x14ac:dyDescent="0.2">
      <c r="W106" s="30" t="s">
        <v>33</v>
      </c>
      <c r="X106" s="30" t="s">
        <v>81</v>
      </c>
    </row>
    <row r="107" spans="3:24" ht="15" x14ac:dyDescent="0.2">
      <c r="W107" s="147" t="s">
        <v>34</v>
      </c>
      <c r="X107" s="30">
        <v>597</v>
      </c>
    </row>
    <row r="108" spans="3:24" ht="15" x14ac:dyDescent="0.2">
      <c r="W108" s="147" t="s">
        <v>60</v>
      </c>
      <c r="X108" s="30">
        <v>77</v>
      </c>
    </row>
    <row r="109" spans="3:24" ht="15" x14ac:dyDescent="0.2">
      <c r="U109" s="30" t="s">
        <v>46</v>
      </c>
      <c r="W109" s="147" t="s">
        <v>25</v>
      </c>
      <c r="X109" s="30">
        <v>45</v>
      </c>
    </row>
    <row r="110" spans="3:24" ht="15" x14ac:dyDescent="0.2">
      <c r="C110" s="66"/>
      <c r="D110" s="66"/>
      <c r="E110" s="66"/>
      <c r="F110" s="66"/>
      <c r="G110" s="66"/>
      <c r="H110" s="66"/>
      <c r="I110" s="66"/>
      <c r="J110" s="66"/>
      <c r="K110" s="66"/>
      <c r="L110" s="66"/>
      <c r="M110" s="66"/>
      <c r="N110" s="66"/>
      <c r="O110" s="66"/>
      <c r="P110" s="66"/>
      <c r="Q110" s="66"/>
      <c r="R110" s="66"/>
      <c r="S110" s="66"/>
      <c r="U110" s="30" t="s">
        <v>47</v>
      </c>
      <c r="W110" s="147" t="s">
        <v>15</v>
      </c>
      <c r="X110" s="30">
        <v>44</v>
      </c>
    </row>
    <row r="111" spans="3:24" ht="15" x14ac:dyDescent="0.2">
      <c r="C111" s="66"/>
      <c r="D111" s="66"/>
      <c r="E111" s="66"/>
      <c r="F111" s="66"/>
      <c r="G111" s="66"/>
      <c r="H111" s="66"/>
      <c r="I111" s="66"/>
      <c r="J111" s="66"/>
      <c r="K111" s="66"/>
      <c r="L111" s="66"/>
      <c r="M111" s="66"/>
      <c r="N111" s="66"/>
      <c r="O111" s="66"/>
      <c r="P111" s="66"/>
      <c r="Q111" s="66"/>
      <c r="R111" s="66"/>
      <c r="S111" s="66"/>
      <c r="U111" s="30" t="s">
        <v>48</v>
      </c>
      <c r="W111" s="147" t="s">
        <v>26</v>
      </c>
      <c r="X111" s="30">
        <v>37</v>
      </c>
    </row>
    <row r="112" spans="3:24" ht="15" x14ac:dyDescent="0.2">
      <c r="C112" s="66"/>
      <c r="D112" s="66"/>
      <c r="E112" s="66"/>
      <c r="F112" s="66"/>
      <c r="G112" s="66"/>
      <c r="H112" s="66"/>
      <c r="I112" s="66"/>
      <c r="J112" s="66"/>
      <c r="K112" s="66"/>
      <c r="L112" s="66"/>
      <c r="M112" s="66"/>
      <c r="N112" s="66"/>
      <c r="O112" s="66"/>
      <c r="P112" s="66"/>
      <c r="Q112" s="66"/>
      <c r="R112" s="66"/>
      <c r="S112" s="66"/>
      <c r="U112" s="30" t="s">
        <v>49</v>
      </c>
      <c r="W112" s="147" t="s">
        <v>109</v>
      </c>
      <c r="X112" s="30">
        <v>33</v>
      </c>
    </row>
    <row r="113" spans="3:24" ht="15" x14ac:dyDescent="0.2">
      <c r="C113" s="66"/>
      <c r="D113" s="66"/>
      <c r="E113" s="66"/>
      <c r="F113" s="66"/>
      <c r="G113" s="66"/>
      <c r="H113" s="66"/>
      <c r="I113" s="66"/>
      <c r="J113" s="66"/>
      <c r="K113" s="66"/>
      <c r="L113" s="66"/>
      <c r="M113" s="66"/>
      <c r="N113" s="66"/>
      <c r="O113" s="66"/>
      <c r="P113" s="66"/>
      <c r="Q113" s="66"/>
      <c r="R113" s="66"/>
      <c r="S113" s="66"/>
      <c r="U113" s="30" t="s">
        <v>50</v>
      </c>
      <c r="W113" s="147" t="s">
        <v>17</v>
      </c>
      <c r="X113" s="30">
        <v>27</v>
      </c>
    </row>
    <row r="114" spans="3:24" ht="15" x14ac:dyDescent="0.2">
      <c r="C114" s="66"/>
      <c r="D114" s="66"/>
      <c r="E114" s="66"/>
      <c r="F114" s="66"/>
      <c r="G114" s="66"/>
      <c r="H114" s="66"/>
      <c r="I114" s="66"/>
      <c r="J114" s="66"/>
      <c r="K114" s="66"/>
      <c r="L114" s="66"/>
      <c r="M114" s="66"/>
      <c r="N114" s="66"/>
      <c r="O114" s="66"/>
      <c r="P114" s="66"/>
      <c r="Q114" s="66"/>
      <c r="R114" s="66"/>
      <c r="S114" s="66"/>
      <c r="U114" s="30" t="s">
        <v>51</v>
      </c>
      <c r="W114" s="147" t="s">
        <v>59</v>
      </c>
      <c r="X114" s="30">
        <v>25</v>
      </c>
    </row>
    <row r="115" spans="3:24" ht="15" x14ac:dyDescent="0.2">
      <c r="C115" s="90"/>
      <c r="D115" s="90"/>
      <c r="E115" s="338"/>
      <c r="F115" s="338"/>
      <c r="G115" s="338"/>
      <c r="H115" s="338"/>
      <c r="I115" s="338"/>
      <c r="J115" s="338"/>
      <c r="K115" s="338"/>
      <c r="L115" s="338"/>
      <c r="M115" s="338"/>
      <c r="N115" s="338"/>
      <c r="O115" s="338"/>
      <c r="P115" s="338"/>
      <c r="Q115" s="91"/>
      <c r="R115" s="66"/>
      <c r="S115" s="66"/>
      <c r="U115" s="30" t="s">
        <v>52</v>
      </c>
      <c r="W115" s="147" t="s">
        <v>45</v>
      </c>
      <c r="X115" s="30">
        <f>SUM(X117:X128)</f>
        <v>139</v>
      </c>
    </row>
    <row r="116" spans="3:24" x14ac:dyDescent="0.2">
      <c r="C116" s="90"/>
      <c r="D116" s="90"/>
      <c r="E116" s="92"/>
      <c r="F116" s="92"/>
      <c r="G116" s="92"/>
      <c r="H116" s="92"/>
      <c r="I116" s="92"/>
      <c r="J116" s="92"/>
      <c r="K116" s="92"/>
      <c r="L116" s="92"/>
      <c r="M116" s="92"/>
      <c r="N116" s="92"/>
      <c r="O116" s="92"/>
      <c r="P116" s="92"/>
      <c r="Q116" s="91"/>
      <c r="R116" s="66"/>
      <c r="S116" s="66"/>
      <c r="U116" s="30" t="s">
        <v>53</v>
      </c>
      <c r="W116" s="148"/>
    </row>
    <row r="117" spans="3:24" ht="15" x14ac:dyDescent="0.2">
      <c r="C117" s="90"/>
      <c r="D117" s="90"/>
      <c r="E117" s="92"/>
      <c r="F117" s="92"/>
      <c r="G117" s="92"/>
      <c r="H117" s="92"/>
      <c r="I117" s="92"/>
      <c r="J117" s="92"/>
      <c r="K117" s="92"/>
      <c r="L117" s="92"/>
      <c r="M117" s="92"/>
      <c r="N117" s="92"/>
      <c r="O117" s="92"/>
      <c r="P117" s="92"/>
      <c r="Q117" s="91"/>
      <c r="R117" s="66"/>
      <c r="S117" s="66"/>
      <c r="U117" s="30" t="s">
        <v>54</v>
      </c>
      <c r="W117" s="147" t="s">
        <v>78</v>
      </c>
      <c r="X117" s="30">
        <v>11</v>
      </c>
    </row>
    <row r="118" spans="3:24" ht="15" x14ac:dyDescent="0.2">
      <c r="C118" s="93"/>
      <c r="D118" s="94"/>
      <c r="E118" s="95"/>
      <c r="F118" s="95"/>
      <c r="G118" s="95"/>
      <c r="H118" s="95"/>
      <c r="I118" s="95"/>
      <c r="J118" s="95"/>
      <c r="K118" s="95"/>
      <c r="L118" s="95"/>
      <c r="M118" s="95"/>
      <c r="N118" s="95"/>
      <c r="O118" s="95"/>
      <c r="P118" s="95"/>
      <c r="Q118" s="91"/>
      <c r="R118" s="71"/>
      <c r="S118" s="66"/>
      <c r="U118" s="30" t="s">
        <v>55</v>
      </c>
      <c r="W118" s="147" t="s">
        <v>16</v>
      </c>
      <c r="X118" s="30">
        <v>12</v>
      </c>
    </row>
    <row r="119" spans="3:24" ht="15" x14ac:dyDescent="0.2">
      <c r="C119" s="93"/>
      <c r="D119" s="96"/>
      <c r="E119" s="95"/>
      <c r="F119" s="95"/>
      <c r="G119" s="95"/>
      <c r="H119" s="95"/>
      <c r="I119" s="95"/>
      <c r="J119" s="95"/>
      <c r="K119" s="95"/>
      <c r="L119" s="95"/>
      <c r="M119" s="95"/>
      <c r="N119" s="95"/>
      <c r="O119" s="95"/>
      <c r="P119" s="95"/>
      <c r="Q119" s="91"/>
      <c r="R119" s="71"/>
      <c r="S119" s="66"/>
      <c r="U119" s="30" t="s">
        <v>56</v>
      </c>
      <c r="W119" s="147" t="s">
        <v>18</v>
      </c>
      <c r="X119" s="30">
        <v>9</v>
      </c>
    </row>
    <row r="120" spans="3:24" ht="15" x14ac:dyDescent="0.2">
      <c r="C120" s="93"/>
      <c r="D120" s="96"/>
      <c r="E120" s="95"/>
      <c r="F120" s="95"/>
      <c r="G120" s="95"/>
      <c r="H120" s="95"/>
      <c r="I120" s="95"/>
      <c r="J120" s="95"/>
      <c r="K120" s="95"/>
      <c r="L120" s="95"/>
      <c r="M120" s="95"/>
      <c r="N120" s="95"/>
      <c r="O120" s="95"/>
      <c r="P120" s="95"/>
      <c r="Q120" s="91"/>
      <c r="R120" s="71"/>
      <c r="S120" s="66"/>
      <c r="U120" s="30" t="s">
        <v>57</v>
      </c>
      <c r="W120" s="147" t="s">
        <v>77</v>
      </c>
      <c r="X120" s="30">
        <v>5</v>
      </c>
    </row>
    <row r="121" spans="3:24" ht="15" x14ac:dyDescent="0.2">
      <c r="C121" s="93"/>
      <c r="D121" s="94"/>
      <c r="E121" s="95"/>
      <c r="F121" s="95"/>
      <c r="G121" s="95"/>
      <c r="H121" s="95"/>
      <c r="I121" s="95"/>
      <c r="J121" s="95"/>
      <c r="K121" s="95"/>
      <c r="L121" s="95"/>
      <c r="M121" s="95"/>
      <c r="N121" s="95"/>
      <c r="O121" s="95"/>
      <c r="P121" s="95"/>
      <c r="Q121" s="91"/>
      <c r="R121" s="71"/>
      <c r="S121" s="66"/>
      <c r="W121" s="147" t="s">
        <v>19</v>
      </c>
      <c r="X121" s="30">
        <v>23</v>
      </c>
    </row>
    <row r="122" spans="3:24" ht="15" x14ac:dyDescent="0.2">
      <c r="C122" s="93"/>
      <c r="D122" s="96"/>
      <c r="E122" s="95"/>
      <c r="F122" s="95"/>
      <c r="G122" s="95"/>
      <c r="H122" s="95"/>
      <c r="I122" s="95"/>
      <c r="J122" s="95"/>
      <c r="K122" s="95"/>
      <c r="L122" s="95"/>
      <c r="M122" s="95"/>
      <c r="N122" s="95"/>
      <c r="O122" s="95"/>
      <c r="P122" s="95"/>
      <c r="Q122" s="91"/>
      <c r="R122" s="71"/>
      <c r="S122" s="66"/>
      <c r="W122" s="147" t="s">
        <v>62</v>
      </c>
      <c r="X122" s="30">
        <v>16</v>
      </c>
    </row>
    <row r="123" spans="3:24" ht="15" x14ac:dyDescent="0.2">
      <c r="C123" s="93"/>
      <c r="D123" s="96"/>
      <c r="E123" s="95"/>
      <c r="F123" s="95"/>
      <c r="G123" s="95"/>
      <c r="H123" s="95"/>
      <c r="I123" s="95"/>
      <c r="J123" s="95"/>
      <c r="K123" s="95"/>
      <c r="L123" s="95"/>
      <c r="M123" s="95"/>
      <c r="N123" s="95"/>
      <c r="O123" s="95"/>
      <c r="P123" s="95"/>
      <c r="Q123" s="91"/>
      <c r="R123" s="71"/>
      <c r="S123" s="66"/>
      <c r="W123" s="147" t="s">
        <v>80</v>
      </c>
      <c r="X123" s="30">
        <v>4</v>
      </c>
    </row>
    <row r="124" spans="3:24" ht="15" x14ac:dyDescent="0.2">
      <c r="C124" s="93"/>
      <c r="D124" s="96"/>
      <c r="E124" s="95"/>
      <c r="F124" s="95"/>
      <c r="G124" s="95"/>
      <c r="H124" s="95"/>
      <c r="I124" s="95"/>
      <c r="J124" s="95"/>
      <c r="K124" s="95"/>
      <c r="L124" s="95"/>
      <c r="M124" s="95"/>
      <c r="N124" s="95"/>
      <c r="O124" s="95"/>
      <c r="P124" s="95"/>
      <c r="Q124" s="91"/>
      <c r="R124" s="71"/>
      <c r="S124" s="66"/>
      <c r="W124" s="147" t="s">
        <v>63</v>
      </c>
      <c r="X124" s="30">
        <v>13</v>
      </c>
    </row>
    <row r="125" spans="3:24" ht="15" x14ac:dyDescent="0.2">
      <c r="C125" s="93"/>
      <c r="D125" s="94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66"/>
      <c r="W125" s="147" t="s">
        <v>98</v>
      </c>
      <c r="X125" s="30">
        <v>1</v>
      </c>
    </row>
    <row r="126" spans="3:24" ht="15" x14ac:dyDescent="0.2">
      <c r="C126" s="93"/>
      <c r="D126" s="96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66"/>
      <c r="W126" s="147" t="s">
        <v>100</v>
      </c>
      <c r="X126" s="30">
        <v>18</v>
      </c>
    </row>
    <row r="127" spans="3:24" ht="15" x14ac:dyDescent="0.2">
      <c r="C127" s="93"/>
      <c r="D127" s="96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W127" s="147" t="s">
        <v>30</v>
      </c>
      <c r="X127" s="30">
        <v>11</v>
      </c>
    </row>
    <row r="128" spans="3:24" ht="15" x14ac:dyDescent="0.2">
      <c r="C128" s="93"/>
      <c r="D128" s="96"/>
      <c r="E128" s="95"/>
      <c r="F128" s="95"/>
      <c r="G128" s="95"/>
      <c r="H128" s="95"/>
      <c r="I128" s="95"/>
      <c r="J128" s="95"/>
      <c r="K128" s="95"/>
      <c r="L128" s="95"/>
      <c r="M128" s="95"/>
      <c r="N128" s="95"/>
      <c r="O128" s="95"/>
      <c r="P128" s="95"/>
      <c r="Q128" s="91"/>
      <c r="R128" s="71"/>
      <c r="W128" s="147" t="s">
        <v>61</v>
      </c>
      <c r="X128" s="30">
        <v>16</v>
      </c>
    </row>
    <row r="129" spans="3:23" x14ac:dyDescent="0.2">
      <c r="C129" s="93"/>
      <c r="D129" s="94"/>
      <c r="E129" s="95"/>
      <c r="F129" s="95"/>
      <c r="G129" s="95"/>
      <c r="H129" s="95"/>
      <c r="I129" s="95"/>
      <c r="J129" s="95"/>
      <c r="K129" s="95"/>
      <c r="L129" s="95"/>
      <c r="M129" s="95"/>
      <c r="N129" s="95"/>
      <c r="O129" s="95"/>
      <c r="P129" s="95"/>
      <c r="Q129" s="91"/>
      <c r="R129" s="71"/>
      <c r="W129" s="148"/>
    </row>
    <row r="130" spans="3:23" x14ac:dyDescent="0.2">
      <c r="C130" s="93"/>
      <c r="D130" s="96"/>
      <c r="E130" s="95"/>
      <c r="F130" s="95"/>
      <c r="G130" s="95"/>
      <c r="H130" s="95"/>
      <c r="I130" s="95"/>
      <c r="J130" s="95"/>
      <c r="K130" s="95"/>
      <c r="L130" s="95"/>
      <c r="M130" s="95"/>
      <c r="N130" s="95"/>
      <c r="O130" s="95"/>
      <c r="P130" s="95"/>
      <c r="Q130" s="91"/>
      <c r="R130" s="71"/>
    </row>
    <row r="131" spans="3:23" x14ac:dyDescent="0.2">
      <c r="C131" s="93"/>
      <c r="D131" s="96"/>
      <c r="E131" s="95"/>
      <c r="F131" s="95"/>
      <c r="G131" s="95"/>
      <c r="H131" s="95"/>
      <c r="I131" s="95"/>
      <c r="J131" s="95"/>
      <c r="K131" s="95"/>
      <c r="L131" s="95"/>
      <c r="M131" s="95"/>
      <c r="N131" s="95"/>
      <c r="O131" s="95"/>
      <c r="P131" s="95"/>
      <c r="Q131" s="91"/>
      <c r="R131" s="71"/>
    </row>
    <row r="132" spans="3:23" x14ac:dyDescent="0.2">
      <c r="C132" s="93"/>
      <c r="D132" s="94"/>
      <c r="E132" s="95"/>
      <c r="F132" s="95"/>
      <c r="G132" s="95"/>
      <c r="H132" s="95"/>
      <c r="I132" s="95"/>
      <c r="J132" s="95"/>
      <c r="K132" s="95"/>
      <c r="L132" s="95"/>
      <c r="M132" s="95"/>
      <c r="N132" s="95"/>
      <c r="O132" s="95"/>
      <c r="P132" s="95"/>
      <c r="Q132" s="91"/>
      <c r="R132" s="71"/>
    </row>
    <row r="133" spans="3:23" x14ac:dyDescent="0.2">
      <c r="C133" s="93"/>
      <c r="D133" s="96"/>
      <c r="E133" s="95"/>
      <c r="F133" s="95"/>
      <c r="G133" s="95"/>
      <c r="H133" s="95"/>
      <c r="I133" s="95"/>
      <c r="J133" s="95"/>
      <c r="K133" s="95"/>
      <c r="L133" s="95"/>
      <c r="M133" s="95"/>
      <c r="N133" s="95"/>
      <c r="O133" s="95"/>
      <c r="P133" s="95"/>
      <c r="Q133" s="91"/>
      <c r="R133" s="71"/>
    </row>
    <row r="134" spans="3:23" x14ac:dyDescent="0.2">
      <c r="C134" s="93"/>
      <c r="D134" s="96"/>
      <c r="E134" s="95"/>
      <c r="F134" s="95"/>
      <c r="G134" s="95"/>
      <c r="H134" s="95"/>
      <c r="I134" s="95"/>
      <c r="J134" s="95"/>
      <c r="K134" s="95"/>
      <c r="L134" s="95"/>
      <c r="M134" s="95"/>
      <c r="N134" s="95"/>
      <c r="O134" s="95"/>
      <c r="P134" s="95"/>
      <c r="Q134" s="91"/>
      <c r="R134" s="71"/>
    </row>
    <row r="135" spans="3:23" x14ac:dyDescent="0.2">
      <c r="C135" s="93"/>
      <c r="D135" s="96"/>
      <c r="E135" s="95"/>
      <c r="F135" s="95"/>
      <c r="G135" s="95"/>
      <c r="H135" s="95"/>
      <c r="I135" s="95"/>
      <c r="J135" s="95"/>
      <c r="K135" s="95"/>
      <c r="L135" s="95"/>
      <c r="M135" s="95"/>
      <c r="N135" s="95"/>
      <c r="O135" s="95"/>
      <c r="P135" s="95"/>
      <c r="Q135" s="91"/>
      <c r="R135" s="71"/>
    </row>
    <row r="136" spans="3:23" x14ac:dyDescent="0.2">
      <c r="C136" s="93"/>
      <c r="D136" s="94"/>
      <c r="E136" s="95"/>
      <c r="F136" s="95"/>
      <c r="G136" s="95"/>
      <c r="H136" s="95"/>
      <c r="I136" s="95"/>
      <c r="J136" s="95"/>
      <c r="K136" s="95"/>
      <c r="L136" s="95"/>
      <c r="M136" s="95"/>
      <c r="N136" s="95"/>
      <c r="O136" s="95"/>
      <c r="P136" s="95"/>
      <c r="Q136" s="91"/>
      <c r="R136" s="71"/>
    </row>
    <row r="137" spans="3:23" x14ac:dyDescent="0.2">
      <c r="C137" s="93"/>
      <c r="D137" s="96"/>
      <c r="E137" s="95"/>
      <c r="F137" s="95"/>
      <c r="G137" s="95"/>
      <c r="H137" s="95"/>
      <c r="I137" s="95"/>
      <c r="J137" s="95"/>
      <c r="K137" s="95"/>
      <c r="L137" s="95"/>
      <c r="M137" s="95"/>
      <c r="N137" s="95"/>
      <c r="O137" s="95"/>
      <c r="P137" s="95"/>
      <c r="Q137" s="91"/>
      <c r="R137" s="71"/>
      <c r="W137" s="148"/>
    </row>
    <row r="138" spans="3:23" x14ac:dyDescent="0.2">
      <c r="C138" s="93"/>
      <c r="D138" s="96"/>
      <c r="E138" s="95"/>
      <c r="F138" s="95"/>
      <c r="G138" s="95"/>
      <c r="H138" s="95"/>
      <c r="I138" s="95"/>
      <c r="J138" s="95"/>
      <c r="K138" s="95"/>
      <c r="L138" s="95"/>
      <c r="M138" s="95"/>
      <c r="N138" s="95"/>
      <c r="O138" s="95"/>
      <c r="P138" s="95"/>
      <c r="Q138" s="91"/>
      <c r="R138" s="71"/>
      <c r="W138" s="148"/>
    </row>
    <row r="139" spans="3:23" x14ac:dyDescent="0.2">
      <c r="C139" s="93"/>
      <c r="D139" s="94"/>
      <c r="E139" s="95"/>
      <c r="F139" s="95"/>
      <c r="G139" s="95"/>
      <c r="H139" s="95"/>
      <c r="I139" s="95"/>
      <c r="J139" s="95"/>
      <c r="K139" s="95"/>
      <c r="L139" s="95"/>
      <c r="M139" s="95"/>
      <c r="N139" s="95"/>
      <c r="O139" s="95"/>
      <c r="P139" s="95"/>
      <c r="Q139" s="91"/>
      <c r="R139" s="71"/>
      <c r="W139" s="148"/>
    </row>
    <row r="140" spans="3:23" x14ac:dyDescent="0.2">
      <c r="C140" s="93"/>
      <c r="D140" s="96"/>
      <c r="E140" s="95"/>
      <c r="F140" s="95"/>
      <c r="G140" s="95"/>
      <c r="H140" s="95"/>
      <c r="I140" s="95"/>
      <c r="J140" s="95"/>
      <c r="K140" s="95"/>
      <c r="L140" s="95"/>
      <c r="M140" s="95"/>
      <c r="N140" s="95"/>
      <c r="O140" s="95"/>
      <c r="P140" s="95"/>
      <c r="Q140" s="91"/>
      <c r="R140" s="71"/>
      <c r="W140" s="148"/>
    </row>
    <row r="141" spans="3:23" x14ac:dyDescent="0.2">
      <c r="C141" s="93"/>
      <c r="D141" s="96"/>
      <c r="E141" s="95"/>
      <c r="F141" s="95"/>
      <c r="G141" s="95"/>
      <c r="H141" s="95"/>
      <c r="I141" s="95"/>
      <c r="J141" s="95"/>
      <c r="K141" s="95"/>
      <c r="L141" s="95"/>
      <c r="M141" s="95"/>
      <c r="N141" s="95"/>
      <c r="O141" s="95"/>
      <c r="P141" s="95"/>
      <c r="Q141" s="91"/>
      <c r="R141" s="71"/>
      <c r="W141" s="148"/>
    </row>
    <row r="142" spans="3:23" x14ac:dyDescent="0.2">
      <c r="C142" s="93"/>
      <c r="D142" s="94"/>
      <c r="E142" s="95"/>
      <c r="F142" s="95"/>
      <c r="G142" s="95"/>
      <c r="H142" s="95"/>
      <c r="I142" s="95"/>
      <c r="J142" s="95"/>
      <c r="K142" s="95"/>
      <c r="L142" s="95"/>
      <c r="M142" s="95"/>
      <c r="N142" s="95"/>
      <c r="O142" s="95"/>
      <c r="P142" s="95"/>
      <c r="Q142" s="91"/>
      <c r="R142" s="71"/>
    </row>
    <row r="143" spans="3:23" x14ac:dyDescent="0.2">
      <c r="C143" s="93"/>
      <c r="D143" s="96"/>
      <c r="E143" s="95"/>
      <c r="F143" s="95"/>
      <c r="G143" s="95"/>
      <c r="H143" s="95"/>
      <c r="I143" s="95"/>
      <c r="J143" s="95"/>
      <c r="K143" s="95"/>
      <c r="L143" s="95"/>
      <c r="M143" s="95"/>
      <c r="N143" s="95"/>
      <c r="O143" s="95"/>
      <c r="P143" s="95"/>
      <c r="Q143" s="91"/>
      <c r="R143" s="71"/>
    </row>
    <row r="144" spans="3:23" x14ac:dyDescent="0.2">
      <c r="C144" s="93"/>
      <c r="D144" s="96"/>
      <c r="E144" s="95"/>
      <c r="F144" s="95"/>
      <c r="G144" s="95"/>
      <c r="H144" s="95"/>
      <c r="I144" s="95"/>
      <c r="J144" s="95"/>
      <c r="K144" s="95"/>
      <c r="L144" s="95"/>
      <c r="M144" s="95"/>
      <c r="N144" s="95"/>
      <c r="O144" s="95"/>
      <c r="P144" s="95"/>
      <c r="Q144" s="91"/>
      <c r="R144" s="71"/>
    </row>
    <row r="145" spans="3:23" x14ac:dyDescent="0.2">
      <c r="C145" s="93"/>
      <c r="D145" s="94"/>
      <c r="E145" s="95"/>
      <c r="F145" s="95"/>
      <c r="G145" s="95"/>
      <c r="H145" s="95"/>
      <c r="I145" s="95"/>
      <c r="J145" s="95"/>
      <c r="K145" s="95"/>
      <c r="L145" s="95"/>
      <c r="M145" s="95"/>
      <c r="N145" s="95"/>
      <c r="O145" s="95"/>
      <c r="P145" s="95"/>
      <c r="Q145" s="91"/>
      <c r="R145" s="71"/>
    </row>
    <row r="146" spans="3:23" x14ac:dyDescent="0.2">
      <c r="C146" s="93"/>
      <c r="D146" s="96"/>
      <c r="E146" s="95"/>
      <c r="F146" s="95"/>
      <c r="G146" s="95"/>
      <c r="H146" s="95"/>
      <c r="I146" s="95"/>
      <c r="J146" s="95"/>
      <c r="K146" s="95"/>
      <c r="L146" s="95"/>
      <c r="M146" s="95"/>
      <c r="N146" s="95"/>
      <c r="O146" s="95"/>
      <c r="P146" s="95"/>
      <c r="Q146" s="91"/>
      <c r="R146" s="71"/>
    </row>
    <row r="147" spans="3:23" x14ac:dyDescent="0.2">
      <c r="C147" s="93"/>
      <c r="D147" s="96"/>
      <c r="E147" s="95"/>
      <c r="F147" s="95"/>
      <c r="G147" s="95"/>
      <c r="H147" s="95"/>
      <c r="I147" s="95"/>
      <c r="J147" s="95"/>
      <c r="K147" s="95"/>
      <c r="L147" s="95"/>
      <c r="M147" s="95"/>
      <c r="N147" s="95"/>
      <c r="O147" s="95"/>
      <c r="P147" s="95"/>
      <c r="Q147" s="91"/>
      <c r="R147" s="71"/>
    </row>
    <row r="148" spans="3:23" x14ac:dyDescent="0.2">
      <c r="C148" s="93"/>
      <c r="D148" s="96"/>
      <c r="E148" s="95"/>
      <c r="F148" s="95"/>
      <c r="G148" s="95"/>
      <c r="H148" s="95"/>
      <c r="I148" s="95"/>
      <c r="J148" s="95"/>
      <c r="K148" s="95"/>
      <c r="L148" s="95"/>
      <c r="M148" s="95"/>
      <c r="N148" s="95"/>
      <c r="O148" s="95"/>
      <c r="P148" s="95"/>
      <c r="Q148" s="91"/>
      <c r="R148" s="71"/>
    </row>
    <row r="149" spans="3:23" x14ac:dyDescent="0.2">
      <c r="C149" s="93"/>
      <c r="D149" s="96"/>
      <c r="E149" s="95"/>
      <c r="F149" s="95"/>
      <c r="G149" s="95"/>
      <c r="H149" s="95"/>
      <c r="I149" s="95"/>
      <c r="J149" s="95"/>
      <c r="K149" s="95"/>
      <c r="L149" s="95"/>
      <c r="M149" s="95"/>
      <c r="N149" s="95"/>
      <c r="O149" s="95"/>
      <c r="P149" s="95"/>
      <c r="Q149" s="91"/>
      <c r="R149" s="71"/>
    </row>
    <row r="150" spans="3:23" x14ac:dyDescent="0.2">
      <c r="C150" s="93"/>
      <c r="D150" s="94"/>
      <c r="E150" s="95"/>
      <c r="F150" s="95"/>
      <c r="G150" s="95"/>
      <c r="H150" s="95"/>
      <c r="I150" s="95"/>
      <c r="J150" s="95"/>
      <c r="K150" s="95"/>
      <c r="L150" s="95"/>
      <c r="M150" s="95"/>
      <c r="N150" s="95"/>
      <c r="O150" s="95"/>
      <c r="P150" s="95"/>
      <c r="Q150" s="91"/>
      <c r="R150" s="71"/>
    </row>
    <row r="151" spans="3:23" x14ac:dyDescent="0.2">
      <c r="C151" s="93"/>
      <c r="D151" s="96"/>
      <c r="E151" s="95"/>
      <c r="F151" s="95"/>
      <c r="G151" s="95"/>
      <c r="H151" s="95"/>
      <c r="I151" s="95"/>
      <c r="J151" s="95"/>
      <c r="K151" s="95"/>
      <c r="L151" s="95"/>
      <c r="M151" s="95"/>
      <c r="N151" s="95"/>
      <c r="O151" s="95"/>
      <c r="P151" s="95"/>
      <c r="Q151" s="91"/>
      <c r="R151" s="71"/>
    </row>
    <row r="152" spans="3:23" x14ac:dyDescent="0.2">
      <c r="C152" s="93"/>
      <c r="D152" s="96"/>
      <c r="E152" s="95"/>
      <c r="F152" s="95"/>
      <c r="G152" s="95"/>
      <c r="H152" s="95"/>
      <c r="I152" s="95"/>
      <c r="J152" s="95"/>
      <c r="K152" s="95"/>
      <c r="L152" s="95"/>
      <c r="M152" s="95"/>
      <c r="N152" s="95"/>
      <c r="O152" s="95"/>
      <c r="P152" s="95"/>
      <c r="Q152" s="91"/>
      <c r="R152" s="71"/>
    </row>
    <row r="153" spans="3:23" x14ac:dyDescent="0.2">
      <c r="C153" s="93"/>
      <c r="D153" s="96"/>
      <c r="E153" s="95"/>
      <c r="F153" s="95"/>
      <c r="G153" s="95"/>
      <c r="H153" s="95"/>
      <c r="I153" s="95"/>
      <c r="J153" s="95"/>
      <c r="K153" s="95"/>
      <c r="L153" s="95"/>
      <c r="M153" s="95"/>
      <c r="N153" s="95"/>
      <c r="O153" s="95"/>
      <c r="P153" s="95"/>
      <c r="Q153" s="91"/>
      <c r="R153" s="71"/>
    </row>
    <row r="154" spans="3:23" x14ac:dyDescent="0.2">
      <c r="C154" s="93"/>
      <c r="D154" s="94"/>
      <c r="E154" s="95"/>
      <c r="F154" s="95"/>
      <c r="G154" s="95"/>
      <c r="H154" s="95"/>
      <c r="I154" s="95"/>
      <c r="J154" s="95"/>
      <c r="K154" s="95"/>
      <c r="L154" s="95"/>
      <c r="M154" s="95"/>
      <c r="N154" s="95"/>
      <c r="O154" s="95"/>
      <c r="P154" s="95"/>
      <c r="Q154" s="91"/>
      <c r="R154" s="71"/>
    </row>
    <row r="155" spans="3:23" x14ac:dyDescent="0.2">
      <c r="C155" s="93"/>
      <c r="D155" s="96"/>
      <c r="E155" s="95"/>
      <c r="F155" s="95"/>
      <c r="G155" s="95"/>
      <c r="H155" s="95"/>
      <c r="I155" s="95"/>
      <c r="J155" s="95"/>
      <c r="K155" s="95"/>
      <c r="L155" s="95"/>
      <c r="M155" s="95"/>
      <c r="N155" s="95"/>
      <c r="O155" s="95"/>
      <c r="P155" s="95"/>
      <c r="Q155" s="91"/>
      <c r="R155" s="71"/>
      <c r="W155" s="148"/>
    </row>
    <row r="156" spans="3:23" x14ac:dyDescent="0.2">
      <c r="C156" s="93"/>
      <c r="D156" s="96"/>
      <c r="E156" s="95"/>
      <c r="F156" s="95"/>
      <c r="G156" s="95"/>
      <c r="H156" s="95"/>
      <c r="I156" s="95"/>
      <c r="J156" s="95"/>
      <c r="K156" s="95"/>
      <c r="L156" s="95"/>
      <c r="M156" s="95"/>
      <c r="N156" s="95"/>
      <c r="O156" s="95"/>
      <c r="P156" s="95"/>
      <c r="Q156" s="91"/>
      <c r="R156" s="71"/>
      <c r="W156" s="148"/>
    </row>
    <row r="157" spans="3:23" x14ac:dyDescent="0.2">
      <c r="C157" s="93"/>
      <c r="D157" s="96"/>
      <c r="E157" s="95"/>
      <c r="F157" s="95"/>
      <c r="G157" s="95"/>
      <c r="H157" s="95"/>
      <c r="I157" s="95"/>
      <c r="J157" s="95"/>
      <c r="K157" s="95"/>
      <c r="L157" s="95"/>
      <c r="M157" s="95"/>
      <c r="N157" s="95"/>
      <c r="O157" s="95"/>
      <c r="P157" s="95"/>
      <c r="Q157" s="91"/>
      <c r="R157" s="71"/>
      <c r="W157" s="148"/>
    </row>
    <row r="158" spans="3:23" x14ac:dyDescent="0.2">
      <c r="C158" s="93"/>
      <c r="D158" s="94"/>
      <c r="E158" s="95"/>
      <c r="F158" s="95"/>
      <c r="G158" s="95"/>
      <c r="H158" s="95"/>
      <c r="I158" s="95"/>
      <c r="J158" s="95"/>
      <c r="K158" s="95"/>
      <c r="L158" s="95"/>
      <c r="M158" s="95"/>
      <c r="N158" s="95"/>
      <c r="O158" s="95"/>
      <c r="P158" s="95"/>
      <c r="Q158" s="91"/>
      <c r="R158" s="71"/>
      <c r="W158" s="148"/>
    </row>
    <row r="159" spans="3:23" x14ac:dyDescent="0.2">
      <c r="C159" s="93"/>
      <c r="D159" s="96"/>
      <c r="E159" s="95"/>
      <c r="F159" s="95"/>
      <c r="G159" s="95"/>
      <c r="H159" s="95"/>
      <c r="I159" s="95"/>
      <c r="J159" s="95"/>
      <c r="K159" s="95"/>
      <c r="L159" s="95"/>
      <c r="M159" s="95"/>
      <c r="N159" s="95"/>
      <c r="O159" s="95"/>
      <c r="P159" s="95"/>
      <c r="Q159" s="91"/>
      <c r="R159" s="71"/>
      <c r="W159" s="148"/>
    </row>
    <row r="160" spans="3:23" x14ac:dyDescent="0.2">
      <c r="C160" s="93"/>
      <c r="D160" s="96"/>
      <c r="E160" s="95"/>
      <c r="F160" s="95"/>
      <c r="G160" s="95"/>
      <c r="H160" s="95"/>
      <c r="I160" s="95"/>
      <c r="J160" s="95"/>
      <c r="K160" s="95"/>
      <c r="L160" s="95"/>
      <c r="M160" s="95"/>
      <c r="N160" s="95"/>
      <c r="O160" s="95"/>
      <c r="P160" s="95"/>
      <c r="Q160" s="91"/>
      <c r="R160" s="71"/>
    </row>
    <row r="161" spans="3:23" x14ac:dyDescent="0.2">
      <c r="C161" s="93"/>
      <c r="D161" s="94"/>
      <c r="E161" s="95"/>
      <c r="F161" s="95"/>
      <c r="G161" s="95"/>
      <c r="H161" s="95"/>
      <c r="I161" s="95"/>
      <c r="J161" s="95"/>
      <c r="K161" s="95"/>
      <c r="L161" s="95"/>
      <c r="M161" s="95"/>
      <c r="N161" s="95"/>
      <c r="O161" s="95"/>
      <c r="P161" s="95"/>
      <c r="Q161" s="91"/>
      <c r="R161" s="71"/>
    </row>
    <row r="162" spans="3:23" x14ac:dyDescent="0.2">
      <c r="C162" s="93"/>
      <c r="D162" s="96"/>
      <c r="E162" s="95"/>
      <c r="F162" s="95"/>
      <c r="G162" s="95"/>
      <c r="H162" s="95"/>
      <c r="I162" s="95"/>
      <c r="J162" s="95"/>
      <c r="K162" s="95"/>
      <c r="L162" s="95"/>
      <c r="M162" s="95"/>
      <c r="N162" s="95"/>
      <c r="O162" s="95"/>
      <c r="P162" s="95"/>
      <c r="Q162" s="91"/>
      <c r="R162" s="71"/>
    </row>
    <row r="163" spans="3:23" x14ac:dyDescent="0.2">
      <c r="C163" s="93"/>
      <c r="D163" s="96"/>
      <c r="E163" s="95"/>
      <c r="F163" s="95"/>
      <c r="G163" s="95"/>
      <c r="H163" s="95"/>
      <c r="I163" s="95"/>
      <c r="J163" s="95"/>
      <c r="K163" s="95"/>
      <c r="L163" s="95"/>
      <c r="M163" s="95"/>
      <c r="N163" s="95"/>
      <c r="O163" s="95"/>
      <c r="P163" s="95"/>
      <c r="Q163" s="91"/>
      <c r="R163" s="71"/>
      <c r="W163" s="148"/>
    </row>
    <row r="164" spans="3:23" ht="15" thickBot="1" x14ac:dyDescent="0.25">
      <c r="C164" s="93"/>
      <c r="D164" s="94"/>
      <c r="E164" s="95"/>
      <c r="F164" s="95"/>
      <c r="G164" s="95"/>
      <c r="H164" s="95"/>
      <c r="I164" s="95"/>
      <c r="J164" s="95"/>
      <c r="K164" s="95"/>
      <c r="L164" s="95"/>
      <c r="M164" s="95"/>
      <c r="N164" s="95"/>
      <c r="O164" s="95"/>
      <c r="P164" s="95"/>
      <c r="Q164" s="91"/>
      <c r="R164" s="71"/>
      <c r="W164" s="117"/>
    </row>
    <row r="165" spans="3:23" x14ac:dyDescent="0.2">
      <c r="C165" s="93"/>
      <c r="D165" s="96"/>
      <c r="E165" s="95"/>
      <c r="F165" s="95"/>
      <c r="G165" s="95"/>
      <c r="H165" s="95"/>
      <c r="I165" s="95"/>
      <c r="J165" s="95"/>
      <c r="K165" s="95"/>
      <c r="L165" s="95"/>
      <c r="M165" s="95"/>
      <c r="N165" s="95"/>
      <c r="O165" s="95"/>
      <c r="P165" s="95"/>
      <c r="Q165" s="91"/>
      <c r="R165" s="71"/>
    </row>
    <row r="166" spans="3:23" x14ac:dyDescent="0.2">
      <c r="C166" s="93"/>
      <c r="D166" s="96"/>
      <c r="E166" s="95"/>
      <c r="F166" s="95"/>
      <c r="G166" s="95"/>
      <c r="H166" s="95"/>
      <c r="I166" s="95"/>
      <c r="J166" s="95"/>
      <c r="K166" s="95"/>
      <c r="L166" s="95"/>
      <c r="M166" s="95"/>
      <c r="N166" s="95"/>
      <c r="O166" s="95"/>
      <c r="P166" s="95"/>
      <c r="Q166" s="91"/>
      <c r="R166" s="71"/>
    </row>
    <row r="167" spans="3:23" x14ac:dyDescent="0.2">
      <c r="C167" s="93"/>
      <c r="D167" s="96"/>
      <c r="E167" s="95"/>
      <c r="F167" s="95"/>
      <c r="G167" s="95"/>
      <c r="H167" s="95"/>
      <c r="I167" s="95"/>
      <c r="J167" s="95"/>
      <c r="K167" s="95"/>
      <c r="L167" s="95"/>
      <c r="M167" s="95"/>
      <c r="N167" s="95"/>
      <c r="O167" s="95"/>
      <c r="P167" s="95"/>
      <c r="Q167" s="91"/>
      <c r="R167" s="71"/>
    </row>
    <row r="168" spans="3:23" x14ac:dyDescent="0.2">
      <c r="C168" s="93"/>
      <c r="D168" s="94"/>
      <c r="E168" s="95"/>
      <c r="F168" s="95"/>
      <c r="G168" s="95"/>
      <c r="H168" s="95"/>
      <c r="I168" s="95"/>
      <c r="J168" s="95"/>
      <c r="K168" s="95"/>
      <c r="L168" s="95"/>
      <c r="M168" s="95"/>
      <c r="N168" s="95"/>
      <c r="O168" s="95"/>
      <c r="P168" s="95"/>
      <c r="Q168" s="91"/>
      <c r="R168" s="71"/>
    </row>
    <row r="169" spans="3:23" x14ac:dyDescent="0.2">
      <c r="C169" s="93"/>
      <c r="D169" s="96"/>
      <c r="E169" s="95"/>
      <c r="F169" s="95"/>
      <c r="G169" s="95"/>
      <c r="H169" s="95"/>
      <c r="I169" s="95"/>
      <c r="J169" s="95"/>
      <c r="K169" s="95"/>
      <c r="L169" s="95"/>
      <c r="M169" s="95"/>
      <c r="N169" s="95"/>
      <c r="O169" s="95"/>
      <c r="P169" s="95"/>
      <c r="Q169" s="91"/>
      <c r="R169" s="71"/>
    </row>
    <row r="170" spans="3:23" x14ac:dyDescent="0.2">
      <c r="C170" s="93"/>
      <c r="D170" s="96"/>
      <c r="E170" s="95"/>
      <c r="F170" s="95"/>
      <c r="G170" s="95"/>
      <c r="H170" s="95"/>
      <c r="I170" s="95"/>
      <c r="J170" s="95"/>
      <c r="K170" s="95"/>
      <c r="L170" s="95"/>
      <c r="M170" s="95"/>
      <c r="N170" s="95"/>
      <c r="O170" s="95"/>
      <c r="P170" s="95"/>
      <c r="Q170" s="91"/>
      <c r="R170" s="71"/>
    </row>
    <row r="171" spans="3:23" x14ac:dyDescent="0.2">
      <c r="C171" s="93"/>
      <c r="D171" s="94"/>
      <c r="E171" s="95"/>
      <c r="F171" s="95"/>
      <c r="G171" s="95"/>
      <c r="H171" s="95"/>
      <c r="I171" s="95"/>
      <c r="J171" s="95"/>
      <c r="K171" s="95"/>
      <c r="L171" s="95"/>
      <c r="M171" s="95"/>
      <c r="N171" s="95"/>
      <c r="O171" s="95"/>
      <c r="P171" s="95"/>
      <c r="Q171" s="91"/>
      <c r="R171" s="71"/>
    </row>
    <row r="172" spans="3:23" x14ac:dyDescent="0.2">
      <c r="C172" s="93"/>
      <c r="D172" s="96"/>
      <c r="E172" s="95"/>
      <c r="F172" s="95"/>
      <c r="G172" s="95"/>
      <c r="H172" s="95"/>
      <c r="I172" s="95"/>
      <c r="J172" s="95"/>
      <c r="K172" s="95"/>
      <c r="L172" s="95"/>
      <c r="M172" s="95"/>
      <c r="N172" s="95"/>
      <c r="O172" s="95"/>
      <c r="P172" s="95"/>
      <c r="Q172" s="91"/>
      <c r="R172" s="71"/>
    </row>
    <row r="173" spans="3:23" x14ac:dyDescent="0.2">
      <c r="C173" s="93"/>
      <c r="D173" s="96"/>
      <c r="E173" s="95"/>
      <c r="F173" s="95"/>
      <c r="G173" s="95"/>
      <c r="H173" s="95"/>
      <c r="I173" s="95"/>
      <c r="J173" s="95"/>
      <c r="K173" s="95"/>
      <c r="L173" s="95"/>
      <c r="M173" s="95"/>
      <c r="N173" s="95"/>
      <c r="O173" s="95"/>
      <c r="P173" s="95"/>
      <c r="Q173" s="91"/>
      <c r="R173" s="71"/>
    </row>
    <row r="174" spans="3:23" x14ac:dyDescent="0.2">
      <c r="C174" s="93"/>
      <c r="D174" s="96"/>
      <c r="E174" s="95"/>
      <c r="F174" s="95"/>
      <c r="G174" s="95"/>
      <c r="H174" s="95"/>
      <c r="I174" s="95"/>
      <c r="J174" s="95"/>
      <c r="K174" s="95"/>
      <c r="L174" s="95"/>
      <c r="M174" s="95"/>
      <c r="N174" s="95"/>
      <c r="O174" s="95"/>
      <c r="P174" s="95"/>
      <c r="Q174" s="91"/>
      <c r="R174" s="71"/>
    </row>
    <row r="175" spans="3:23" x14ac:dyDescent="0.2">
      <c r="C175" s="93"/>
      <c r="D175" s="94"/>
      <c r="E175" s="95"/>
      <c r="F175" s="95"/>
      <c r="G175" s="95"/>
      <c r="H175" s="95"/>
      <c r="I175" s="95"/>
      <c r="J175" s="95"/>
      <c r="K175" s="95"/>
      <c r="L175" s="95"/>
      <c r="M175" s="95"/>
      <c r="N175" s="95"/>
      <c r="O175" s="95"/>
      <c r="P175" s="95"/>
      <c r="Q175" s="91"/>
      <c r="R175" s="71"/>
    </row>
    <row r="176" spans="3:23" x14ac:dyDescent="0.2">
      <c r="C176" s="93"/>
      <c r="D176" s="96"/>
      <c r="E176" s="95"/>
      <c r="F176" s="95"/>
      <c r="G176" s="95"/>
      <c r="H176" s="95"/>
      <c r="I176" s="95"/>
      <c r="J176" s="95"/>
      <c r="K176" s="95"/>
      <c r="L176" s="95"/>
      <c r="M176" s="95"/>
      <c r="N176" s="95"/>
      <c r="O176" s="95"/>
      <c r="P176" s="95"/>
      <c r="Q176" s="91"/>
      <c r="R176" s="71"/>
    </row>
    <row r="177" spans="3:18" x14ac:dyDescent="0.2">
      <c r="C177" s="93"/>
      <c r="D177" s="96"/>
      <c r="E177" s="95"/>
      <c r="F177" s="95"/>
      <c r="G177" s="95"/>
      <c r="H177" s="95"/>
      <c r="I177" s="95"/>
      <c r="J177" s="95"/>
      <c r="K177" s="95"/>
      <c r="L177" s="95"/>
      <c r="M177" s="95"/>
      <c r="N177" s="95"/>
      <c r="O177" s="95"/>
      <c r="P177" s="95"/>
      <c r="Q177" s="91"/>
      <c r="R177" s="71"/>
    </row>
    <row r="178" spans="3:18" x14ac:dyDescent="0.2">
      <c r="C178" s="93"/>
      <c r="D178" s="94"/>
      <c r="E178" s="95"/>
      <c r="F178" s="95"/>
      <c r="G178" s="95"/>
      <c r="H178" s="95"/>
      <c r="I178" s="95"/>
      <c r="J178" s="95"/>
      <c r="K178" s="95"/>
      <c r="L178" s="95"/>
      <c r="M178" s="95"/>
      <c r="N178" s="95"/>
      <c r="O178" s="95"/>
      <c r="P178" s="95"/>
      <c r="Q178" s="91"/>
      <c r="R178" s="71"/>
    </row>
    <row r="179" spans="3:18" x14ac:dyDescent="0.2">
      <c r="C179" s="93"/>
      <c r="D179" s="96"/>
      <c r="E179" s="95"/>
      <c r="F179" s="95"/>
      <c r="G179" s="95"/>
      <c r="H179" s="95"/>
      <c r="I179" s="95"/>
      <c r="J179" s="95"/>
      <c r="K179" s="95"/>
      <c r="L179" s="95"/>
      <c r="M179" s="95"/>
      <c r="N179" s="95"/>
      <c r="O179" s="95"/>
      <c r="P179" s="95"/>
      <c r="Q179" s="91"/>
      <c r="R179" s="71"/>
    </row>
    <row r="180" spans="3:18" x14ac:dyDescent="0.2">
      <c r="C180" s="93"/>
      <c r="D180" s="96"/>
      <c r="E180" s="95"/>
      <c r="F180" s="95"/>
      <c r="G180" s="95"/>
      <c r="H180" s="95"/>
      <c r="I180" s="95"/>
      <c r="J180" s="95"/>
      <c r="K180" s="95"/>
      <c r="L180" s="95"/>
      <c r="M180" s="95"/>
      <c r="N180" s="95"/>
      <c r="O180" s="95"/>
      <c r="P180" s="95"/>
      <c r="Q180" s="91"/>
      <c r="R180" s="71"/>
    </row>
    <row r="181" spans="3:18" x14ac:dyDescent="0.2">
      <c r="C181" s="93"/>
      <c r="D181" s="96"/>
      <c r="E181" s="95"/>
      <c r="F181" s="95"/>
      <c r="G181" s="95"/>
      <c r="H181" s="95"/>
      <c r="I181" s="95"/>
      <c r="J181" s="95"/>
      <c r="K181" s="95"/>
      <c r="L181" s="95"/>
      <c r="M181" s="95"/>
      <c r="N181" s="95"/>
      <c r="O181" s="95"/>
      <c r="P181" s="95"/>
      <c r="Q181" s="91"/>
      <c r="R181" s="71"/>
    </row>
    <row r="182" spans="3:18" x14ac:dyDescent="0.2">
      <c r="C182" s="93"/>
      <c r="D182" s="96"/>
      <c r="E182" s="95"/>
      <c r="F182" s="95"/>
      <c r="G182" s="95"/>
      <c r="H182" s="95"/>
      <c r="I182" s="95"/>
      <c r="J182" s="95"/>
      <c r="K182" s="95"/>
      <c r="L182" s="95"/>
      <c r="M182" s="95"/>
      <c r="N182" s="95"/>
      <c r="O182" s="95"/>
      <c r="P182" s="95"/>
      <c r="Q182" s="91"/>
      <c r="R182" s="71"/>
    </row>
    <row r="183" spans="3:18" x14ac:dyDescent="0.2">
      <c r="C183" s="93"/>
      <c r="D183" s="96"/>
      <c r="E183" s="95"/>
      <c r="F183" s="95"/>
      <c r="G183" s="95"/>
      <c r="H183" s="95"/>
      <c r="I183" s="95"/>
      <c r="J183" s="95"/>
      <c r="K183" s="95"/>
      <c r="L183" s="95"/>
      <c r="M183" s="95"/>
      <c r="N183" s="95"/>
      <c r="O183" s="95"/>
      <c r="P183" s="95"/>
      <c r="Q183" s="91"/>
      <c r="R183" s="71"/>
    </row>
    <row r="184" spans="3:18" x14ac:dyDescent="0.2">
      <c r="C184" s="93"/>
      <c r="D184" s="94"/>
      <c r="E184" s="95"/>
      <c r="F184" s="95"/>
      <c r="G184" s="95"/>
      <c r="H184" s="95"/>
      <c r="I184" s="95"/>
      <c r="J184" s="95"/>
      <c r="K184" s="95"/>
      <c r="L184" s="95"/>
      <c r="M184" s="95"/>
      <c r="N184" s="95"/>
      <c r="O184" s="95"/>
      <c r="P184" s="95"/>
      <c r="Q184" s="91"/>
      <c r="R184" s="71"/>
    </row>
    <row r="185" spans="3:18" x14ac:dyDescent="0.2">
      <c r="C185" s="93"/>
      <c r="D185" s="96"/>
      <c r="E185" s="95"/>
      <c r="F185" s="95"/>
      <c r="G185" s="95"/>
      <c r="H185" s="95"/>
      <c r="I185" s="95"/>
      <c r="J185" s="95"/>
      <c r="K185" s="95"/>
      <c r="L185" s="95"/>
      <c r="M185" s="95"/>
      <c r="N185" s="95"/>
      <c r="O185" s="95"/>
      <c r="P185" s="95"/>
      <c r="Q185" s="91"/>
      <c r="R185" s="71"/>
    </row>
    <row r="186" spans="3:18" x14ac:dyDescent="0.2">
      <c r="C186" s="93"/>
      <c r="D186" s="96"/>
      <c r="E186" s="95"/>
      <c r="F186" s="95"/>
      <c r="G186" s="95"/>
      <c r="H186" s="95"/>
      <c r="I186" s="95"/>
      <c r="J186" s="95"/>
      <c r="K186" s="95"/>
      <c r="L186" s="95"/>
      <c r="M186" s="95"/>
      <c r="N186" s="95"/>
      <c r="O186" s="95"/>
      <c r="P186" s="95"/>
      <c r="Q186" s="91"/>
      <c r="R186" s="71"/>
    </row>
    <row r="187" spans="3:18" x14ac:dyDescent="0.2">
      <c r="C187" s="93"/>
      <c r="D187" s="94"/>
      <c r="E187" s="95"/>
      <c r="F187" s="95"/>
      <c r="G187" s="95"/>
      <c r="H187" s="95"/>
      <c r="I187" s="95"/>
      <c r="J187" s="95"/>
      <c r="K187" s="95"/>
      <c r="L187" s="95"/>
      <c r="M187" s="95"/>
      <c r="N187" s="95"/>
      <c r="O187" s="95"/>
      <c r="P187" s="95"/>
      <c r="Q187" s="91"/>
      <c r="R187" s="71"/>
    </row>
    <row r="188" spans="3:18" x14ac:dyDescent="0.2">
      <c r="C188" s="93"/>
      <c r="D188" s="96"/>
      <c r="E188" s="95"/>
      <c r="F188" s="95"/>
      <c r="G188" s="95"/>
      <c r="H188" s="95"/>
      <c r="I188" s="95"/>
      <c r="J188" s="95"/>
      <c r="K188" s="95"/>
      <c r="L188" s="95"/>
      <c r="M188" s="95"/>
      <c r="N188" s="95"/>
      <c r="O188" s="95"/>
      <c r="P188" s="95"/>
      <c r="Q188" s="91"/>
      <c r="R188" s="71"/>
    </row>
    <row r="189" spans="3:18" x14ac:dyDescent="0.2">
      <c r="C189" s="93"/>
      <c r="D189" s="96"/>
      <c r="E189" s="95"/>
      <c r="F189" s="95"/>
      <c r="G189" s="95"/>
      <c r="H189" s="95"/>
      <c r="I189" s="95"/>
      <c r="J189" s="95"/>
      <c r="K189" s="95"/>
      <c r="L189" s="95"/>
      <c r="M189" s="95"/>
      <c r="N189" s="95"/>
      <c r="O189" s="95"/>
      <c r="P189" s="95"/>
      <c r="Q189" s="91"/>
      <c r="R189" s="71"/>
    </row>
    <row r="190" spans="3:18" x14ac:dyDescent="0.2">
      <c r="C190" s="93"/>
      <c r="D190" s="94"/>
      <c r="E190" s="95"/>
      <c r="F190" s="95"/>
      <c r="G190" s="95"/>
      <c r="H190" s="95"/>
      <c r="I190" s="95"/>
      <c r="J190" s="95"/>
      <c r="K190" s="95"/>
      <c r="L190" s="95"/>
      <c r="M190" s="95"/>
      <c r="N190" s="95"/>
      <c r="O190" s="95"/>
      <c r="P190" s="95"/>
      <c r="Q190" s="91"/>
      <c r="R190" s="71"/>
    </row>
    <row r="191" spans="3:18" x14ac:dyDescent="0.2">
      <c r="C191" s="93"/>
      <c r="D191" s="96"/>
      <c r="E191" s="95"/>
      <c r="F191" s="95"/>
      <c r="G191" s="95"/>
      <c r="H191" s="95"/>
      <c r="I191" s="95"/>
      <c r="J191" s="95"/>
      <c r="K191" s="95"/>
      <c r="L191" s="95"/>
      <c r="M191" s="95"/>
      <c r="N191" s="95"/>
      <c r="O191" s="95"/>
      <c r="P191" s="95"/>
      <c r="Q191" s="91"/>
      <c r="R191" s="71"/>
    </row>
  </sheetData>
  <sortState ref="W131:X152">
    <sortCondition descending="1" ref="X131:X152"/>
  </sortState>
  <mergeCells count="8">
    <mergeCell ref="E115:P115"/>
    <mergeCell ref="C2:P2"/>
    <mergeCell ref="D6:O6"/>
    <mergeCell ref="P6:P7"/>
    <mergeCell ref="C6:C7"/>
    <mergeCell ref="C4:P4"/>
    <mergeCell ref="C5:P5"/>
    <mergeCell ref="C98:P98"/>
  </mergeCells>
  <printOptions horizontalCentered="1" verticalCentered="1"/>
  <pageMargins left="0" right="0" top="0" bottom="0" header="0.31496062992125984" footer="0.19685039370078741"/>
  <pageSetup paperSize="9" scale="34" fitToWidth="35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B1:V119"/>
  <sheetViews>
    <sheetView showGridLines="0" view="pageBreakPreview" zoomScale="78" zoomScaleNormal="89" zoomScaleSheetLayoutView="78" workbookViewId="0">
      <selection activeCell="C2" sqref="C2"/>
    </sheetView>
  </sheetViews>
  <sheetFormatPr baseColWidth="10" defaultColWidth="11.42578125" defaultRowHeight="15" x14ac:dyDescent="0.25"/>
  <cols>
    <col min="1" max="1" width="3" style="2" customWidth="1"/>
    <col min="2" max="2" width="6.28515625" style="2" customWidth="1"/>
    <col min="3" max="3" width="40.85546875" style="2" customWidth="1"/>
    <col min="4" max="4" width="11.28515625" style="2" customWidth="1"/>
    <col min="5" max="11" width="11.42578125" style="2"/>
    <col min="12" max="12" width="15.140625" style="2" customWidth="1"/>
    <col min="13" max="13" width="12.140625" style="2" customWidth="1"/>
    <col min="14" max="14" width="14.5703125" style="2" customWidth="1"/>
    <col min="15" max="15" width="13.7109375" style="2" customWidth="1"/>
    <col min="16" max="16" width="16.5703125" style="1" customWidth="1"/>
    <col min="17" max="17" width="2.28515625" style="1" customWidth="1"/>
    <col min="18" max="18" width="6.7109375" style="2" customWidth="1"/>
    <col min="19" max="19" width="11.42578125" style="2"/>
    <col min="20" max="20" width="17.28515625" style="2" customWidth="1"/>
    <col min="21" max="21" width="19.42578125" style="2" customWidth="1"/>
    <col min="22" max="22" width="15.5703125" style="2" customWidth="1"/>
    <col min="23" max="16384" width="11.42578125" style="2"/>
  </cols>
  <sheetData>
    <row r="1" spans="2:22" s="149" customFormat="1" ht="20.25" x14ac:dyDescent="0.25">
      <c r="C1" s="346" t="s">
        <v>133</v>
      </c>
      <c r="D1" s="346"/>
      <c r="E1" s="346"/>
      <c r="F1" s="346"/>
      <c r="G1" s="346"/>
      <c r="H1" s="346"/>
      <c r="I1" s="346"/>
      <c r="J1" s="346"/>
      <c r="K1" s="346"/>
      <c r="L1" s="346"/>
      <c r="M1" s="346"/>
      <c r="N1" s="346"/>
      <c r="O1" s="346"/>
      <c r="P1" s="346"/>
      <c r="Q1" s="125"/>
    </row>
    <row r="2" spans="2:22" s="149" customFormat="1" ht="16.5" customHeight="1" x14ac:dyDescent="0.25">
      <c r="C2" s="150" t="s">
        <v>58</v>
      </c>
      <c r="I2" s="151"/>
      <c r="K2" s="151"/>
      <c r="L2" s="151"/>
      <c r="M2" s="151"/>
      <c r="N2" s="151"/>
      <c r="O2" s="151"/>
      <c r="P2" s="151"/>
      <c r="Q2" s="151"/>
    </row>
    <row r="3" spans="2:22" s="149" customFormat="1" ht="16.5" customHeight="1" x14ac:dyDescent="0.25">
      <c r="C3" s="346" t="s">
        <v>90</v>
      </c>
      <c r="D3" s="346"/>
      <c r="E3" s="346"/>
      <c r="F3" s="346"/>
      <c r="G3" s="346"/>
      <c r="H3" s="346"/>
      <c r="I3" s="346"/>
      <c r="J3" s="346"/>
      <c r="K3" s="346"/>
      <c r="L3" s="346"/>
      <c r="M3" s="346"/>
      <c r="N3" s="346"/>
      <c r="O3" s="346"/>
      <c r="P3" s="346"/>
      <c r="Q3" s="125"/>
    </row>
    <row r="4" spans="2:22" s="149" customFormat="1" ht="20.25" x14ac:dyDescent="0.25">
      <c r="B4" s="149" t="s">
        <v>0</v>
      </c>
      <c r="C4" s="346">
        <v>2019</v>
      </c>
      <c r="D4" s="346"/>
      <c r="E4" s="346"/>
      <c r="F4" s="346"/>
      <c r="G4" s="346"/>
      <c r="H4" s="346"/>
      <c r="I4" s="346"/>
      <c r="J4" s="346"/>
      <c r="K4" s="346"/>
      <c r="L4" s="346"/>
      <c r="M4" s="346"/>
      <c r="N4" s="346"/>
      <c r="O4" s="346"/>
      <c r="P4" s="346"/>
      <c r="Q4" s="125"/>
    </row>
    <row r="5" spans="2:22" s="44" customFormat="1" ht="6.75" customHeight="1" x14ac:dyDescent="0.25">
      <c r="C5" s="22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R5" s="6"/>
    </row>
    <row r="6" spans="2:22" ht="16.5" customHeight="1" thickBot="1" x14ac:dyDescent="0.25">
      <c r="C6" s="343" t="s">
        <v>38</v>
      </c>
      <c r="D6" s="340" t="s">
        <v>35</v>
      </c>
      <c r="E6" s="340"/>
      <c r="F6" s="340"/>
      <c r="G6" s="340"/>
      <c r="H6" s="340"/>
      <c r="I6" s="340"/>
      <c r="J6" s="340"/>
      <c r="K6" s="340"/>
      <c r="L6" s="340"/>
      <c r="M6" s="340"/>
      <c r="N6" s="340"/>
      <c r="O6" s="340"/>
      <c r="P6" s="343" t="s">
        <v>32</v>
      </c>
      <c r="Q6" s="2"/>
      <c r="R6" s="34"/>
    </row>
    <row r="7" spans="2:22" ht="21.75" customHeight="1" thickBot="1" x14ac:dyDescent="0.25">
      <c r="C7" s="344"/>
      <c r="D7" s="251" t="s">
        <v>1</v>
      </c>
      <c r="E7" s="251" t="s">
        <v>2</v>
      </c>
      <c r="F7" s="251" t="s">
        <v>3</v>
      </c>
      <c r="G7" s="251" t="s">
        <v>4</v>
      </c>
      <c r="H7" s="251" t="s">
        <v>5</v>
      </c>
      <c r="I7" s="251" t="s">
        <v>6</v>
      </c>
      <c r="J7" s="251" t="s">
        <v>7</v>
      </c>
      <c r="K7" s="251" t="s">
        <v>8</v>
      </c>
      <c r="L7" s="251" t="s">
        <v>9</v>
      </c>
      <c r="M7" s="251" t="s">
        <v>10</v>
      </c>
      <c r="N7" s="251" t="s">
        <v>11</v>
      </c>
      <c r="O7" s="251" t="s">
        <v>12</v>
      </c>
      <c r="P7" s="343"/>
      <c r="Q7" s="2"/>
      <c r="R7" s="34"/>
    </row>
    <row r="8" spans="2:22" ht="9.75" customHeight="1" x14ac:dyDescent="0.2">
      <c r="C8" s="248"/>
      <c r="D8" s="252"/>
      <c r="E8" s="253"/>
      <c r="F8" s="253"/>
      <c r="G8" s="253"/>
      <c r="H8" s="253"/>
      <c r="I8" s="253"/>
      <c r="J8" s="253"/>
      <c r="K8" s="253"/>
      <c r="L8" s="253"/>
      <c r="M8" s="253"/>
      <c r="N8" s="253"/>
      <c r="O8" s="253"/>
      <c r="P8" s="258"/>
      <c r="Q8" s="2"/>
      <c r="R8" s="34"/>
      <c r="S8" s="33"/>
      <c r="T8" s="155" t="s">
        <v>83</v>
      </c>
      <c r="U8" s="156" t="s">
        <v>88</v>
      </c>
    </row>
    <row r="9" spans="2:22" ht="19.5" customHeight="1" x14ac:dyDescent="0.2">
      <c r="C9" s="249" t="s">
        <v>109</v>
      </c>
      <c r="D9" s="254">
        <f t="shared" ref="D9:H9" si="0">SUM(D10:D11)</f>
        <v>0</v>
      </c>
      <c r="E9" s="241">
        <f t="shared" si="0"/>
        <v>0</v>
      </c>
      <c r="F9" s="241">
        <f t="shared" si="0"/>
        <v>0</v>
      </c>
      <c r="G9" s="241">
        <f t="shared" si="0"/>
        <v>0</v>
      </c>
      <c r="H9" s="241">
        <f t="shared" si="0"/>
        <v>0</v>
      </c>
      <c r="I9" s="241">
        <f>SUM(I10:I11)</f>
        <v>3</v>
      </c>
      <c r="J9" s="241">
        <f>SUM(J10:J11)</f>
        <v>0</v>
      </c>
      <c r="K9" s="241">
        <f t="shared" ref="K9:O9" si="1">SUM(K10:K11)</f>
        <v>0</v>
      </c>
      <c r="L9" s="241">
        <f t="shared" si="1"/>
        <v>0</v>
      </c>
      <c r="M9" s="241">
        <f t="shared" si="1"/>
        <v>0</v>
      </c>
      <c r="N9" s="241">
        <f t="shared" si="1"/>
        <v>0</v>
      </c>
      <c r="O9" s="241">
        <f t="shared" si="1"/>
        <v>0</v>
      </c>
      <c r="P9" s="259">
        <f t="shared" ref="P9:P40" si="2">SUM(D9:O9)</f>
        <v>3</v>
      </c>
      <c r="Q9" s="40"/>
      <c r="S9" s="157" t="s">
        <v>1</v>
      </c>
      <c r="T9" s="135">
        <v>24</v>
      </c>
      <c r="U9" s="166">
        <v>29</v>
      </c>
    </row>
    <row r="10" spans="2:22" ht="19.5" customHeight="1" x14ac:dyDescent="0.2">
      <c r="C10" s="250" t="s">
        <v>13</v>
      </c>
      <c r="D10" s="255">
        <v>0</v>
      </c>
      <c r="E10" s="220">
        <v>0</v>
      </c>
      <c r="F10" s="220">
        <v>0</v>
      </c>
      <c r="G10" s="220">
        <v>0</v>
      </c>
      <c r="H10" s="220">
        <v>0</v>
      </c>
      <c r="I10" s="220">
        <v>2</v>
      </c>
      <c r="J10" s="220">
        <v>0</v>
      </c>
      <c r="K10" s="220">
        <v>0</v>
      </c>
      <c r="L10" s="220">
        <v>0</v>
      </c>
      <c r="M10" s="220">
        <v>0</v>
      </c>
      <c r="N10" s="220">
        <v>0</v>
      </c>
      <c r="O10" s="220">
        <v>0</v>
      </c>
      <c r="P10" s="260">
        <f t="shared" ref="P10" si="3">SUM(D10:O10)</f>
        <v>2</v>
      </c>
      <c r="Q10" s="8"/>
      <c r="S10" s="157" t="s">
        <v>2</v>
      </c>
      <c r="T10" s="135">
        <v>37</v>
      </c>
      <c r="U10" s="166">
        <v>42</v>
      </c>
    </row>
    <row r="11" spans="2:22" ht="19.5" customHeight="1" x14ac:dyDescent="0.2">
      <c r="C11" s="250" t="s">
        <v>14</v>
      </c>
      <c r="D11" s="255">
        <v>0</v>
      </c>
      <c r="E11" s="220">
        <v>0</v>
      </c>
      <c r="F11" s="220">
        <v>0</v>
      </c>
      <c r="G11" s="220">
        <v>0</v>
      </c>
      <c r="H11" s="220">
        <v>0</v>
      </c>
      <c r="I11" s="220">
        <v>1</v>
      </c>
      <c r="J11" s="220">
        <v>0</v>
      </c>
      <c r="K11" s="220">
        <v>0</v>
      </c>
      <c r="L11" s="220">
        <v>0</v>
      </c>
      <c r="M11" s="220">
        <v>0</v>
      </c>
      <c r="N11" s="220">
        <v>0</v>
      </c>
      <c r="O11" s="220">
        <v>0</v>
      </c>
      <c r="P11" s="260">
        <f t="shared" si="2"/>
        <v>1</v>
      </c>
      <c r="Q11" s="8"/>
      <c r="S11" s="157" t="s">
        <v>3</v>
      </c>
      <c r="T11" s="135">
        <v>36</v>
      </c>
      <c r="U11" s="166">
        <v>51</v>
      </c>
    </row>
    <row r="12" spans="2:22" ht="19.5" customHeight="1" x14ac:dyDescent="0.2">
      <c r="C12" s="249" t="s">
        <v>15</v>
      </c>
      <c r="D12" s="254">
        <f>SUM(D13:D13)</f>
        <v>1</v>
      </c>
      <c r="E12" s="241">
        <f t="shared" ref="E12:O12" si="4">SUM(E13:E13)</f>
        <v>0</v>
      </c>
      <c r="F12" s="241">
        <f t="shared" si="4"/>
        <v>0</v>
      </c>
      <c r="G12" s="241">
        <f t="shared" si="4"/>
        <v>0</v>
      </c>
      <c r="H12" s="241">
        <f t="shared" si="4"/>
        <v>0</v>
      </c>
      <c r="I12" s="241">
        <f>SUM(I13:I13)</f>
        <v>2</v>
      </c>
      <c r="J12" s="241">
        <f t="shared" si="4"/>
        <v>0</v>
      </c>
      <c r="K12" s="241">
        <f t="shared" si="4"/>
        <v>0</v>
      </c>
      <c r="L12" s="241">
        <f t="shared" si="4"/>
        <v>0</v>
      </c>
      <c r="M12" s="241">
        <f t="shared" si="4"/>
        <v>0</v>
      </c>
      <c r="N12" s="241">
        <f t="shared" si="4"/>
        <v>1</v>
      </c>
      <c r="O12" s="241">
        <f t="shared" si="4"/>
        <v>0</v>
      </c>
      <c r="P12" s="261">
        <f t="shared" si="2"/>
        <v>4</v>
      </c>
      <c r="Q12" s="44"/>
      <c r="S12" s="157" t="s">
        <v>4</v>
      </c>
      <c r="T12" s="135">
        <v>40</v>
      </c>
      <c r="U12" s="166">
        <v>44</v>
      </c>
      <c r="V12" s="164"/>
    </row>
    <row r="13" spans="2:22" ht="19.5" customHeight="1" x14ac:dyDescent="0.2">
      <c r="C13" s="250" t="s">
        <v>15</v>
      </c>
      <c r="D13" s="255">
        <v>1</v>
      </c>
      <c r="E13" s="220">
        <v>0</v>
      </c>
      <c r="F13" s="220">
        <v>0</v>
      </c>
      <c r="G13" s="220">
        <v>0</v>
      </c>
      <c r="H13" s="220">
        <v>0</v>
      </c>
      <c r="I13" s="220">
        <v>2</v>
      </c>
      <c r="J13" s="220">
        <v>0</v>
      </c>
      <c r="K13" s="220">
        <v>0</v>
      </c>
      <c r="L13" s="220">
        <v>0</v>
      </c>
      <c r="M13" s="220">
        <v>0</v>
      </c>
      <c r="N13" s="220">
        <v>1</v>
      </c>
      <c r="O13" s="220">
        <v>0</v>
      </c>
      <c r="P13" s="260">
        <f t="shared" si="2"/>
        <v>4</v>
      </c>
      <c r="Q13" s="8"/>
      <c r="S13" s="157" t="s">
        <v>5</v>
      </c>
      <c r="T13" s="135">
        <v>136</v>
      </c>
      <c r="U13" s="166">
        <v>140</v>
      </c>
      <c r="V13" s="164"/>
    </row>
    <row r="14" spans="2:22" ht="19.5" customHeight="1" x14ac:dyDescent="0.2">
      <c r="C14" s="249" t="s">
        <v>16</v>
      </c>
      <c r="D14" s="254">
        <f>SUM(D15)</f>
        <v>0</v>
      </c>
      <c r="E14" s="241">
        <f t="shared" ref="E14:O14" si="5">SUM(E15)</f>
        <v>0</v>
      </c>
      <c r="F14" s="241">
        <f t="shared" si="5"/>
        <v>0</v>
      </c>
      <c r="G14" s="241">
        <f t="shared" si="5"/>
        <v>0</v>
      </c>
      <c r="H14" s="241">
        <f t="shared" si="5"/>
        <v>0</v>
      </c>
      <c r="I14" s="241">
        <f t="shared" si="5"/>
        <v>0</v>
      </c>
      <c r="J14" s="241">
        <f t="shared" si="5"/>
        <v>1</v>
      </c>
      <c r="K14" s="241">
        <f t="shared" si="5"/>
        <v>0</v>
      </c>
      <c r="L14" s="241">
        <f t="shared" si="5"/>
        <v>0</v>
      </c>
      <c r="M14" s="241">
        <f t="shared" si="5"/>
        <v>0</v>
      </c>
      <c r="N14" s="241">
        <f t="shared" si="5"/>
        <v>0</v>
      </c>
      <c r="O14" s="241">
        <f t="shared" si="5"/>
        <v>0</v>
      </c>
      <c r="P14" s="259">
        <f t="shared" si="2"/>
        <v>1</v>
      </c>
      <c r="Q14" s="8"/>
      <c r="S14" s="157" t="s">
        <v>6</v>
      </c>
      <c r="T14" s="135">
        <v>18</v>
      </c>
      <c r="U14" s="166">
        <v>30</v>
      </c>
      <c r="V14" s="164"/>
    </row>
    <row r="15" spans="2:22" ht="19.5" customHeight="1" x14ac:dyDescent="0.2">
      <c r="C15" s="250" t="s">
        <v>16</v>
      </c>
      <c r="D15" s="255">
        <v>0</v>
      </c>
      <c r="E15" s="220">
        <v>0</v>
      </c>
      <c r="F15" s="220">
        <v>0</v>
      </c>
      <c r="G15" s="220">
        <v>0</v>
      </c>
      <c r="H15" s="220">
        <v>0</v>
      </c>
      <c r="I15" s="220">
        <v>0</v>
      </c>
      <c r="J15" s="220">
        <v>1</v>
      </c>
      <c r="K15" s="220">
        <v>0</v>
      </c>
      <c r="L15" s="220">
        <v>0</v>
      </c>
      <c r="M15" s="220">
        <v>0</v>
      </c>
      <c r="N15" s="220">
        <v>0</v>
      </c>
      <c r="O15" s="220">
        <v>0</v>
      </c>
      <c r="P15" s="260">
        <f t="shared" si="2"/>
        <v>1</v>
      </c>
      <c r="Q15" s="8"/>
      <c r="S15" s="157" t="s">
        <v>7</v>
      </c>
      <c r="T15" s="135">
        <v>30</v>
      </c>
      <c r="U15" s="166">
        <v>40</v>
      </c>
      <c r="V15" s="164"/>
    </row>
    <row r="16" spans="2:22" ht="19.5" customHeight="1" x14ac:dyDescent="0.2">
      <c r="C16" s="249" t="s">
        <v>17</v>
      </c>
      <c r="D16" s="254">
        <f>SUM(D17)</f>
        <v>0</v>
      </c>
      <c r="E16" s="241">
        <f t="shared" ref="E16:O16" si="6">SUM(E17)</f>
        <v>0</v>
      </c>
      <c r="F16" s="241">
        <f t="shared" si="6"/>
        <v>1</v>
      </c>
      <c r="G16" s="241">
        <f t="shared" si="6"/>
        <v>0</v>
      </c>
      <c r="H16" s="241">
        <f t="shared" si="6"/>
        <v>0</v>
      </c>
      <c r="I16" s="241">
        <f t="shared" si="6"/>
        <v>0</v>
      </c>
      <c r="J16" s="241">
        <f t="shared" si="6"/>
        <v>0</v>
      </c>
      <c r="K16" s="241">
        <f t="shared" si="6"/>
        <v>0</v>
      </c>
      <c r="L16" s="241">
        <f t="shared" si="6"/>
        <v>1</v>
      </c>
      <c r="M16" s="241">
        <f t="shared" si="6"/>
        <v>0</v>
      </c>
      <c r="N16" s="241">
        <f t="shared" si="6"/>
        <v>0</v>
      </c>
      <c r="O16" s="241">
        <f t="shared" si="6"/>
        <v>0</v>
      </c>
      <c r="P16" s="259">
        <f t="shared" si="2"/>
        <v>2</v>
      </c>
      <c r="Q16" s="8"/>
      <c r="S16" s="157" t="s">
        <v>8</v>
      </c>
      <c r="T16" s="135">
        <v>35</v>
      </c>
      <c r="U16" s="166">
        <v>40</v>
      </c>
      <c r="V16" s="164"/>
    </row>
    <row r="17" spans="3:22" ht="19.5" customHeight="1" x14ac:dyDescent="0.2">
      <c r="C17" s="250" t="s">
        <v>17</v>
      </c>
      <c r="D17" s="255">
        <v>0</v>
      </c>
      <c r="E17" s="220">
        <v>0</v>
      </c>
      <c r="F17" s="220">
        <v>1</v>
      </c>
      <c r="G17" s="220">
        <v>0</v>
      </c>
      <c r="H17" s="220">
        <v>0</v>
      </c>
      <c r="I17" s="220">
        <v>0</v>
      </c>
      <c r="J17" s="220">
        <v>0</v>
      </c>
      <c r="K17" s="220">
        <v>0</v>
      </c>
      <c r="L17" s="220">
        <v>1</v>
      </c>
      <c r="M17" s="220">
        <v>0</v>
      </c>
      <c r="N17" s="220">
        <v>0</v>
      </c>
      <c r="O17" s="220">
        <v>0</v>
      </c>
      <c r="P17" s="260">
        <f t="shared" si="2"/>
        <v>2</v>
      </c>
      <c r="Q17" s="8"/>
      <c r="S17" s="157" t="s">
        <v>102</v>
      </c>
      <c r="T17" s="135">
        <v>62</v>
      </c>
      <c r="U17" s="166">
        <v>77</v>
      </c>
      <c r="V17" s="164"/>
    </row>
    <row r="18" spans="3:22" ht="19.5" customHeight="1" x14ac:dyDescent="0.2">
      <c r="C18" s="249" t="s">
        <v>19</v>
      </c>
      <c r="D18" s="254">
        <f>SUM(D19:D22)</f>
        <v>0</v>
      </c>
      <c r="E18" s="241">
        <f t="shared" ref="E18:O18" si="7">SUM(E19:E22)</f>
        <v>0</v>
      </c>
      <c r="F18" s="241">
        <f t="shared" si="7"/>
        <v>4</v>
      </c>
      <c r="G18" s="241">
        <f t="shared" si="7"/>
        <v>2</v>
      </c>
      <c r="H18" s="241">
        <f t="shared" si="7"/>
        <v>1</v>
      </c>
      <c r="I18" s="241">
        <f t="shared" si="7"/>
        <v>1</v>
      </c>
      <c r="J18" s="241">
        <f t="shared" si="7"/>
        <v>2</v>
      </c>
      <c r="K18" s="241">
        <f t="shared" si="7"/>
        <v>0</v>
      </c>
      <c r="L18" s="241">
        <f t="shared" si="7"/>
        <v>1</v>
      </c>
      <c r="M18" s="241">
        <f t="shared" si="7"/>
        <v>0</v>
      </c>
      <c r="N18" s="241">
        <f t="shared" si="7"/>
        <v>1</v>
      </c>
      <c r="O18" s="241">
        <f t="shared" si="7"/>
        <v>0</v>
      </c>
      <c r="P18" s="261">
        <f t="shared" si="2"/>
        <v>12</v>
      </c>
      <c r="Q18" s="44"/>
      <c r="S18" s="157" t="s">
        <v>10</v>
      </c>
      <c r="T18" s="135">
        <v>70</v>
      </c>
      <c r="U18" s="166">
        <v>76</v>
      </c>
      <c r="V18" s="164"/>
    </row>
    <row r="19" spans="3:22" ht="19.5" customHeight="1" x14ac:dyDescent="0.2">
      <c r="C19" s="250" t="s">
        <v>19</v>
      </c>
      <c r="D19" s="255">
        <v>0</v>
      </c>
      <c r="E19" s="220">
        <v>0</v>
      </c>
      <c r="F19" s="220">
        <v>2</v>
      </c>
      <c r="G19" s="220">
        <v>2</v>
      </c>
      <c r="H19" s="220">
        <v>1</v>
      </c>
      <c r="I19" s="220">
        <v>0</v>
      </c>
      <c r="J19" s="220">
        <v>2</v>
      </c>
      <c r="K19" s="220">
        <v>0</v>
      </c>
      <c r="L19" s="220">
        <v>0</v>
      </c>
      <c r="M19" s="220">
        <v>0</v>
      </c>
      <c r="N19" s="220">
        <v>0</v>
      </c>
      <c r="O19" s="220">
        <v>0</v>
      </c>
      <c r="P19" s="260">
        <f t="shared" si="2"/>
        <v>7</v>
      </c>
      <c r="Q19" s="8"/>
      <c r="S19" s="157" t="s">
        <v>11</v>
      </c>
      <c r="T19" s="135">
        <v>66</v>
      </c>
      <c r="U19" s="166">
        <v>74</v>
      </c>
      <c r="V19" s="165"/>
    </row>
    <row r="20" spans="3:22" ht="19.5" customHeight="1" x14ac:dyDescent="0.2">
      <c r="C20" s="250" t="s">
        <v>20</v>
      </c>
      <c r="D20" s="255">
        <v>0</v>
      </c>
      <c r="E20" s="220">
        <v>0</v>
      </c>
      <c r="F20" s="220">
        <v>1</v>
      </c>
      <c r="G20" s="220">
        <v>0</v>
      </c>
      <c r="H20" s="220">
        <v>0</v>
      </c>
      <c r="I20" s="220">
        <v>0</v>
      </c>
      <c r="J20" s="220">
        <v>0</v>
      </c>
      <c r="K20" s="220">
        <v>0</v>
      </c>
      <c r="L20" s="220">
        <v>1</v>
      </c>
      <c r="M20" s="220">
        <v>0</v>
      </c>
      <c r="N20" s="220">
        <v>1</v>
      </c>
      <c r="O20" s="220">
        <v>0</v>
      </c>
      <c r="P20" s="260">
        <f t="shared" si="2"/>
        <v>3</v>
      </c>
      <c r="Q20" s="8"/>
      <c r="S20" s="157" t="s">
        <v>12</v>
      </c>
      <c r="T20" s="135">
        <v>50</v>
      </c>
      <c r="U20" s="166">
        <v>54</v>
      </c>
      <c r="V20" s="165"/>
    </row>
    <row r="21" spans="3:22" ht="19.5" customHeight="1" x14ac:dyDescent="0.2">
      <c r="C21" s="250" t="s">
        <v>115</v>
      </c>
      <c r="D21" s="255">
        <v>0</v>
      </c>
      <c r="E21" s="220">
        <v>0</v>
      </c>
      <c r="F21" s="220">
        <v>1</v>
      </c>
      <c r="G21" s="220">
        <v>0</v>
      </c>
      <c r="H21" s="220">
        <v>0</v>
      </c>
      <c r="I21" s="220">
        <v>0</v>
      </c>
      <c r="J21" s="220">
        <v>0</v>
      </c>
      <c r="K21" s="220">
        <v>0</v>
      </c>
      <c r="L21" s="220">
        <v>0</v>
      </c>
      <c r="M21" s="220">
        <v>0</v>
      </c>
      <c r="N21" s="220">
        <v>0</v>
      </c>
      <c r="O21" s="220">
        <v>0</v>
      </c>
      <c r="P21" s="260">
        <f t="shared" si="2"/>
        <v>1</v>
      </c>
      <c r="Q21" s="8"/>
      <c r="S21" s="157"/>
      <c r="T21" s="163">
        <f>SUM(T9:T20)</f>
        <v>604</v>
      </c>
      <c r="U21" s="163">
        <f>SUM(U9:U20)</f>
        <v>697</v>
      </c>
      <c r="V21" s="165"/>
    </row>
    <row r="22" spans="3:22" ht="19.5" customHeight="1" x14ac:dyDescent="0.2">
      <c r="C22" s="250" t="s">
        <v>97</v>
      </c>
      <c r="D22" s="255">
        <v>0</v>
      </c>
      <c r="E22" s="220">
        <v>0</v>
      </c>
      <c r="F22" s="220">
        <v>0</v>
      </c>
      <c r="G22" s="220">
        <v>0</v>
      </c>
      <c r="H22" s="220">
        <v>0</v>
      </c>
      <c r="I22" s="220">
        <v>1</v>
      </c>
      <c r="J22" s="220">
        <v>0</v>
      </c>
      <c r="K22" s="220">
        <v>0</v>
      </c>
      <c r="L22" s="220">
        <v>0</v>
      </c>
      <c r="M22" s="220">
        <v>0</v>
      </c>
      <c r="N22" s="220">
        <v>0</v>
      </c>
      <c r="O22" s="220">
        <v>0</v>
      </c>
      <c r="P22" s="260">
        <f t="shared" si="2"/>
        <v>1</v>
      </c>
      <c r="Q22" s="8"/>
      <c r="S22" s="157"/>
      <c r="T22" s="135"/>
      <c r="U22" s="166"/>
      <c r="V22" s="165"/>
    </row>
    <row r="23" spans="3:22" ht="19.5" customHeight="1" x14ac:dyDescent="0.2">
      <c r="C23" s="249" t="s">
        <v>118</v>
      </c>
      <c r="D23" s="254">
        <f>SUM(D24)</f>
        <v>1</v>
      </c>
      <c r="E23" s="241">
        <f t="shared" ref="E23:O23" si="8">SUM(E24)</f>
        <v>0</v>
      </c>
      <c r="F23" s="241">
        <f t="shared" si="8"/>
        <v>0</v>
      </c>
      <c r="G23" s="241">
        <f t="shared" si="8"/>
        <v>0</v>
      </c>
      <c r="H23" s="241">
        <f t="shared" si="8"/>
        <v>0</v>
      </c>
      <c r="I23" s="241">
        <f t="shared" si="8"/>
        <v>0</v>
      </c>
      <c r="J23" s="241">
        <f t="shared" si="8"/>
        <v>0</v>
      </c>
      <c r="K23" s="241">
        <f t="shared" si="8"/>
        <v>0</v>
      </c>
      <c r="L23" s="241">
        <f t="shared" si="8"/>
        <v>0</v>
      </c>
      <c r="M23" s="241">
        <f t="shared" si="8"/>
        <v>0</v>
      </c>
      <c r="N23" s="241">
        <f t="shared" si="8"/>
        <v>0</v>
      </c>
      <c r="O23" s="241">
        <f t="shared" si="8"/>
        <v>0</v>
      </c>
      <c r="P23" s="259">
        <f t="shared" si="2"/>
        <v>1</v>
      </c>
      <c r="Q23" s="8"/>
      <c r="S23" s="157"/>
      <c r="T23" s="135"/>
      <c r="U23" s="166"/>
      <c r="V23" s="165"/>
    </row>
    <row r="24" spans="3:22" ht="19.5" customHeight="1" x14ac:dyDescent="0.2">
      <c r="C24" s="250" t="s">
        <v>21</v>
      </c>
      <c r="D24" s="255">
        <v>1</v>
      </c>
      <c r="E24" s="220">
        <v>0</v>
      </c>
      <c r="F24" s="220">
        <v>0</v>
      </c>
      <c r="G24" s="220">
        <v>0</v>
      </c>
      <c r="H24" s="220">
        <v>0</v>
      </c>
      <c r="I24" s="220">
        <v>0</v>
      </c>
      <c r="J24" s="220">
        <v>0</v>
      </c>
      <c r="K24" s="220">
        <v>0</v>
      </c>
      <c r="L24" s="220">
        <v>0</v>
      </c>
      <c r="M24" s="220">
        <v>0</v>
      </c>
      <c r="N24" s="220">
        <v>0</v>
      </c>
      <c r="O24" s="220">
        <v>0</v>
      </c>
      <c r="P24" s="260">
        <f t="shared" si="2"/>
        <v>1</v>
      </c>
      <c r="Q24" s="8"/>
      <c r="S24" s="157"/>
      <c r="T24" s="135"/>
      <c r="U24" s="166"/>
      <c r="V24" s="165"/>
    </row>
    <row r="25" spans="3:22" ht="19.5" customHeight="1" x14ac:dyDescent="0.2">
      <c r="C25" s="249" t="s">
        <v>60</v>
      </c>
      <c r="D25" s="254">
        <f t="shared" ref="D25:O25" si="9">SUM(D26:D27)</f>
        <v>2</v>
      </c>
      <c r="E25" s="241">
        <f t="shared" si="9"/>
        <v>4</v>
      </c>
      <c r="F25" s="241">
        <f t="shared" si="9"/>
        <v>5</v>
      </c>
      <c r="G25" s="241">
        <f t="shared" si="9"/>
        <v>2</v>
      </c>
      <c r="H25" s="241">
        <f t="shared" si="9"/>
        <v>2</v>
      </c>
      <c r="I25" s="241">
        <f t="shared" si="9"/>
        <v>3</v>
      </c>
      <c r="J25" s="241">
        <f t="shared" si="9"/>
        <v>0</v>
      </c>
      <c r="K25" s="241">
        <f t="shared" si="9"/>
        <v>3</v>
      </c>
      <c r="L25" s="241">
        <f t="shared" si="9"/>
        <v>7</v>
      </c>
      <c r="M25" s="241">
        <f t="shared" si="9"/>
        <v>4</v>
      </c>
      <c r="N25" s="241">
        <f t="shared" si="9"/>
        <v>2</v>
      </c>
      <c r="O25" s="241">
        <f t="shared" si="9"/>
        <v>3</v>
      </c>
      <c r="P25" s="259">
        <f t="shared" si="2"/>
        <v>37</v>
      </c>
      <c r="Q25" s="8"/>
      <c r="V25" s="164"/>
    </row>
    <row r="26" spans="3:22" ht="19.5" customHeight="1" x14ac:dyDescent="0.2">
      <c r="C26" s="250" t="s">
        <v>22</v>
      </c>
      <c r="D26" s="255">
        <v>2</v>
      </c>
      <c r="E26" s="220">
        <v>3</v>
      </c>
      <c r="F26" s="220">
        <v>5</v>
      </c>
      <c r="G26" s="220">
        <v>2</v>
      </c>
      <c r="H26" s="220">
        <v>1</v>
      </c>
      <c r="I26" s="220">
        <v>3</v>
      </c>
      <c r="J26" s="220">
        <v>0</v>
      </c>
      <c r="K26" s="220">
        <v>2</v>
      </c>
      <c r="L26" s="220">
        <v>7</v>
      </c>
      <c r="M26" s="220">
        <v>4</v>
      </c>
      <c r="N26" s="220">
        <v>2</v>
      </c>
      <c r="O26" s="220">
        <v>3</v>
      </c>
      <c r="P26" s="260">
        <f t="shared" si="2"/>
        <v>34</v>
      </c>
      <c r="Q26" s="44"/>
      <c r="V26" s="164"/>
    </row>
    <row r="27" spans="3:22" ht="19.5" customHeight="1" x14ac:dyDescent="0.2">
      <c r="C27" s="250" t="s">
        <v>85</v>
      </c>
      <c r="D27" s="255">
        <v>0</v>
      </c>
      <c r="E27" s="220">
        <v>1</v>
      </c>
      <c r="F27" s="220">
        <v>0</v>
      </c>
      <c r="G27" s="220">
        <v>0</v>
      </c>
      <c r="H27" s="220">
        <v>1</v>
      </c>
      <c r="I27" s="220">
        <v>0</v>
      </c>
      <c r="J27" s="220">
        <v>0</v>
      </c>
      <c r="K27" s="220">
        <v>1</v>
      </c>
      <c r="L27" s="220">
        <v>0</v>
      </c>
      <c r="M27" s="220">
        <v>0</v>
      </c>
      <c r="N27" s="220">
        <v>0</v>
      </c>
      <c r="O27" s="220">
        <v>0</v>
      </c>
      <c r="P27" s="260">
        <f t="shared" si="2"/>
        <v>3</v>
      </c>
      <c r="Q27" s="44"/>
      <c r="V27" s="165"/>
    </row>
    <row r="28" spans="3:22" ht="19.5" customHeight="1" x14ac:dyDescent="0.2">
      <c r="C28" s="249" t="s">
        <v>62</v>
      </c>
      <c r="D28" s="254">
        <f>SUM(D29)</f>
        <v>0</v>
      </c>
      <c r="E28" s="241">
        <f t="shared" ref="E28" si="10">SUM(E29)</f>
        <v>1</v>
      </c>
      <c r="F28" s="241">
        <f t="shared" ref="F28" si="11">SUM(F29)</f>
        <v>0</v>
      </c>
      <c r="G28" s="241">
        <f t="shared" ref="G28" si="12">SUM(G29)</f>
        <v>0</v>
      </c>
      <c r="H28" s="241">
        <f t="shared" ref="H28" si="13">SUM(H29)</f>
        <v>0</v>
      </c>
      <c r="I28" s="241">
        <f t="shared" ref="I28" si="14">SUM(I29)</f>
        <v>1</v>
      </c>
      <c r="J28" s="241">
        <f t="shared" ref="J28" si="15">SUM(J29)</f>
        <v>5</v>
      </c>
      <c r="K28" s="241">
        <f t="shared" ref="K28" si="16">SUM(K29)</f>
        <v>0</v>
      </c>
      <c r="L28" s="241">
        <f t="shared" ref="L28" si="17">SUM(L29)</f>
        <v>2</v>
      </c>
      <c r="M28" s="241">
        <f t="shared" ref="M28" si="18">SUM(M29)</f>
        <v>0</v>
      </c>
      <c r="N28" s="241">
        <f t="shared" ref="N28" si="19">SUM(N29)</f>
        <v>1</v>
      </c>
      <c r="O28" s="241">
        <f t="shared" ref="O28" si="20">SUM(O29)</f>
        <v>0</v>
      </c>
      <c r="P28" s="259">
        <f t="shared" si="2"/>
        <v>10</v>
      </c>
      <c r="Q28" s="40"/>
      <c r="V28" s="165"/>
    </row>
    <row r="29" spans="3:22" ht="19.5" customHeight="1" x14ac:dyDescent="0.2">
      <c r="C29" s="250" t="s">
        <v>23</v>
      </c>
      <c r="D29" s="255">
        <v>0</v>
      </c>
      <c r="E29" s="220">
        <v>1</v>
      </c>
      <c r="F29" s="220">
        <v>0</v>
      </c>
      <c r="G29" s="220">
        <v>0</v>
      </c>
      <c r="H29" s="220">
        <v>0</v>
      </c>
      <c r="I29" s="220">
        <v>1</v>
      </c>
      <c r="J29" s="220">
        <v>5</v>
      </c>
      <c r="K29" s="220">
        <v>0</v>
      </c>
      <c r="L29" s="220">
        <v>2</v>
      </c>
      <c r="M29" s="220">
        <v>0</v>
      </c>
      <c r="N29" s="220">
        <v>1</v>
      </c>
      <c r="O29" s="220">
        <v>0</v>
      </c>
      <c r="P29" s="260">
        <f t="shared" si="2"/>
        <v>10</v>
      </c>
      <c r="Q29" s="8"/>
    </row>
    <row r="30" spans="3:22" ht="19.5" customHeight="1" x14ac:dyDescent="0.2">
      <c r="C30" s="249" t="s">
        <v>34</v>
      </c>
      <c r="D30" s="254">
        <f>SUM(D31)</f>
        <v>24</v>
      </c>
      <c r="E30" s="241">
        <f t="shared" ref="E30" si="21">SUM(E31)</f>
        <v>37</v>
      </c>
      <c r="F30" s="241">
        <f t="shared" ref="F30" si="22">SUM(F31)</f>
        <v>36</v>
      </c>
      <c r="G30" s="241">
        <f t="shared" ref="G30" si="23">SUM(G31)</f>
        <v>40</v>
      </c>
      <c r="H30" s="241">
        <f t="shared" ref="H30" si="24">SUM(H31)</f>
        <v>136</v>
      </c>
      <c r="I30" s="241">
        <f t="shared" ref="I30" si="25">SUM(I31)</f>
        <v>18</v>
      </c>
      <c r="J30" s="241">
        <f t="shared" ref="J30" si="26">SUM(J31)</f>
        <v>30</v>
      </c>
      <c r="K30" s="241">
        <f t="shared" ref="K30" si="27">SUM(K31)</f>
        <v>35</v>
      </c>
      <c r="L30" s="241">
        <f t="shared" ref="L30" si="28">SUM(L31)</f>
        <v>62</v>
      </c>
      <c r="M30" s="241">
        <f t="shared" ref="M30" si="29">SUM(M31)</f>
        <v>70</v>
      </c>
      <c r="N30" s="241">
        <f t="shared" ref="N30" si="30">SUM(N31)</f>
        <v>66</v>
      </c>
      <c r="O30" s="241">
        <f t="shared" ref="O30" si="31">SUM(O31)</f>
        <v>50</v>
      </c>
      <c r="P30" s="259">
        <f t="shared" si="2"/>
        <v>604</v>
      </c>
      <c r="Q30" s="40"/>
      <c r="V30" s="165"/>
    </row>
    <row r="31" spans="3:22" ht="19.5" customHeight="1" x14ac:dyDescent="0.2">
      <c r="C31" s="250" t="s">
        <v>34</v>
      </c>
      <c r="D31" s="255">
        <v>24</v>
      </c>
      <c r="E31" s="220">
        <v>37</v>
      </c>
      <c r="F31" s="220">
        <v>36</v>
      </c>
      <c r="G31" s="220">
        <v>40</v>
      </c>
      <c r="H31" s="220">
        <v>136</v>
      </c>
      <c r="I31" s="220">
        <v>18</v>
      </c>
      <c r="J31" s="220">
        <v>30</v>
      </c>
      <c r="K31" s="220">
        <v>35</v>
      </c>
      <c r="L31" s="220">
        <v>62</v>
      </c>
      <c r="M31" s="220">
        <v>70</v>
      </c>
      <c r="N31" s="220">
        <v>66</v>
      </c>
      <c r="O31" s="220">
        <v>50</v>
      </c>
      <c r="P31" s="260">
        <f t="shared" si="2"/>
        <v>604</v>
      </c>
      <c r="Q31" s="8"/>
      <c r="V31" s="165"/>
    </row>
    <row r="32" spans="3:22" ht="19.5" customHeight="1" x14ac:dyDescent="0.2">
      <c r="C32" s="249" t="s">
        <v>63</v>
      </c>
      <c r="D32" s="254">
        <f>SUM(D33)</f>
        <v>0</v>
      </c>
      <c r="E32" s="241">
        <f t="shared" ref="E32:O32" si="32">SUM(E33)</f>
        <v>0</v>
      </c>
      <c r="F32" s="241">
        <f t="shared" si="32"/>
        <v>2</v>
      </c>
      <c r="G32" s="241">
        <f t="shared" si="32"/>
        <v>0</v>
      </c>
      <c r="H32" s="241">
        <f t="shared" si="32"/>
        <v>0</v>
      </c>
      <c r="I32" s="241">
        <f t="shared" si="32"/>
        <v>0</v>
      </c>
      <c r="J32" s="241">
        <f t="shared" si="32"/>
        <v>2</v>
      </c>
      <c r="K32" s="241">
        <f t="shared" si="32"/>
        <v>1</v>
      </c>
      <c r="L32" s="241">
        <f t="shared" si="32"/>
        <v>0</v>
      </c>
      <c r="M32" s="241">
        <f t="shared" si="32"/>
        <v>0</v>
      </c>
      <c r="N32" s="241">
        <f t="shared" si="32"/>
        <v>0</v>
      </c>
      <c r="O32" s="241">
        <f t="shared" si="32"/>
        <v>0</v>
      </c>
      <c r="P32" s="259">
        <f t="shared" si="2"/>
        <v>5</v>
      </c>
      <c r="Q32" s="8"/>
      <c r="V32" s="165"/>
    </row>
    <row r="33" spans="3:22" ht="19.5" customHeight="1" x14ac:dyDescent="0.2">
      <c r="C33" s="250" t="s">
        <v>99</v>
      </c>
      <c r="D33" s="255">
        <v>0</v>
      </c>
      <c r="E33" s="220">
        <v>0</v>
      </c>
      <c r="F33" s="220">
        <v>2</v>
      </c>
      <c r="G33" s="220">
        <v>0</v>
      </c>
      <c r="H33" s="220">
        <v>0</v>
      </c>
      <c r="I33" s="220">
        <v>0</v>
      </c>
      <c r="J33" s="220">
        <v>2</v>
      </c>
      <c r="K33" s="220">
        <v>1</v>
      </c>
      <c r="L33" s="220">
        <v>0</v>
      </c>
      <c r="M33" s="220">
        <v>0</v>
      </c>
      <c r="N33" s="220">
        <v>0</v>
      </c>
      <c r="O33" s="220">
        <v>0</v>
      </c>
      <c r="P33" s="260">
        <f t="shared" si="2"/>
        <v>5</v>
      </c>
      <c r="Q33" s="8"/>
      <c r="V33" s="165"/>
    </row>
    <row r="34" spans="3:22" ht="19.5" customHeight="1" x14ac:dyDescent="0.2">
      <c r="C34" s="249" t="s">
        <v>26</v>
      </c>
      <c r="D34" s="254">
        <f t="shared" ref="D34:O34" si="33">SUM(D35:D36)</f>
        <v>0</v>
      </c>
      <c r="E34" s="241">
        <f t="shared" si="33"/>
        <v>0</v>
      </c>
      <c r="F34" s="241">
        <f t="shared" si="33"/>
        <v>2</v>
      </c>
      <c r="G34" s="241">
        <f t="shared" si="33"/>
        <v>0</v>
      </c>
      <c r="H34" s="241">
        <f t="shared" si="33"/>
        <v>1</v>
      </c>
      <c r="I34" s="241">
        <f t="shared" si="33"/>
        <v>0</v>
      </c>
      <c r="J34" s="241">
        <f t="shared" si="33"/>
        <v>0</v>
      </c>
      <c r="K34" s="241">
        <f t="shared" si="33"/>
        <v>1</v>
      </c>
      <c r="L34" s="241">
        <f t="shared" si="33"/>
        <v>2</v>
      </c>
      <c r="M34" s="241">
        <f t="shared" si="33"/>
        <v>1</v>
      </c>
      <c r="N34" s="241">
        <f t="shared" si="33"/>
        <v>3</v>
      </c>
      <c r="O34" s="241">
        <f t="shared" si="33"/>
        <v>0</v>
      </c>
      <c r="P34" s="259">
        <f t="shared" si="2"/>
        <v>10</v>
      </c>
      <c r="Q34" s="8"/>
    </row>
    <row r="35" spans="3:22" ht="19.5" customHeight="1" x14ac:dyDescent="0.2">
      <c r="C35" s="250" t="s">
        <v>26</v>
      </c>
      <c r="D35" s="255">
        <v>0</v>
      </c>
      <c r="E35" s="220">
        <v>0</v>
      </c>
      <c r="F35" s="220">
        <v>1</v>
      </c>
      <c r="G35" s="220">
        <v>0</v>
      </c>
      <c r="H35" s="220">
        <v>1</v>
      </c>
      <c r="I35" s="220">
        <v>0</v>
      </c>
      <c r="J35" s="220">
        <v>0</v>
      </c>
      <c r="K35" s="220">
        <v>0</v>
      </c>
      <c r="L35" s="220">
        <v>1</v>
      </c>
      <c r="M35" s="220">
        <v>1</v>
      </c>
      <c r="N35" s="220">
        <v>2</v>
      </c>
      <c r="O35" s="220">
        <v>0</v>
      </c>
      <c r="P35" s="260">
        <f t="shared" si="2"/>
        <v>6</v>
      </c>
      <c r="Q35" s="44"/>
    </row>
    <row r="36" spans="3:22" ht="19.5" customHeight="1" x14ac:dyDescent="0.2">
      <c r="C36" s="250" t="s">
        <v>28</v>
      </c>
      <c r="D36" s="255">
        <v>0</v>
      </c>
      <c r="E36" s="220">
        <v>0</v>
      </c>
      <c r="F36" s="220">
        <v>1</v>
      </c>
      <c r="G36" s="220">
        <v>0</v>
      </c>
      <c r="H36" s="220">
        <v>0</v>
      </c>
      <c r="I36" s="220">
        <v>0</v>
      </c>
      <c r="J36" s="220">
        <v>0</v>
      </c>
      <c r="K36" s="220">
        <v>1</v>
      </c>
      <c r="L36" s="220">
        <v>1</v>
      </c>
      <c r="M36" s="220">
        <v>0</v>
      </c>
      <c r="N36" s="220">
        <v>1</v>
      </c>
      <c r="O36" s="220">
        <v>0</v>
      </c>
      <c r="P36" s="260">
        <f t="shared" si="2"/>
        <v>4</v>
      </c>
      <c r="Q36" s="44"/>
      <c r="V36" s="165"/>
    </row>
    <row r="37" spans="3:22" ht="19.5" customHeight="1" x14ac:dyDescent="0.2">
      <c r="C37" s="249" t="s">
        <v>30</v>
      </c>
      <c r="D37" s="254">
        <f t="shared" ref="D37:O37" si="34">SUM(D38:D38)</f>
        <v>1</v>
      </c>
      <c r="E37" s="241">
        <f t="shared" si="34"/>
        <v>0</v>
      </c>
      <c r="F37" s="241">
        <f t="shared" si="34"/>
        <v>1</v>
      </c>
      <c r="G37" s="241">
        <f t="shared" si="34"/>
        <v>0</v>
      </c>
      <c r="H37" s="241">
        <f t="shared" si="34"/>
        <v>0</v>
      </c>
      <c r="I37" s="241">
        <f t="shared" si="34"/>
        <v>0</v>
      </c>
      <c r="J37" s="241">
        <f t="shared" si="34"/>
        <v>0</v>
      </c>
      <c r="K37" s="241">
        <f t="shared" si="34"/>
        <v>0</v>
      </c>
      <c r="L37" s="241">
        <f t="shared" si="34"/>
        <v>0</v>
      </c>
      <c r="M37" s="241">
        <f t="shared" si="34"/>
        <v>1</v>
      </c>
      <c r="N37" s="241">
        <f t="shared" si="34"/>
        <v>0</v>
      </c>
      <c r="O37" s="241">
        <f t="shared" si="34"/>
        <v>0</v>
      </c>
      <c r="P37" s="259">
        <f t="shared" si="2"/>
        <v>3</v>
      </c>
      <c r="Q37" s="40"/>
      <c r="S37" s="157"/>
      <c r="T37" s="135"/>
      <c r="U37" s="166"/>
      <c r="V37" s="165"/>
    </row>
    <row r="38" spans="3:22" ht="19.5" customHeight="1" x14ac:dyDescent="0.2">
      <c r="C38" s="250" t="s">
        <v>30</v>
      </c>
      <c r="D38" s="255">
        <v>1</v>
      </c>
      <c r="E38" s="220">
        <v>0</v>
      </c>
      <c r="F38" s="220">
        <v>1</v>
      </c>
      <c r="G38" s="220">
        <v>0</v>
      </c>
      <c r="H38" s="220">
        <v>0</v>
      </c>
      <c r="I38" s="220">
        <v>0</v>
      </c>
      <c r="J38" s="220">
        <v>0</v>
      </c>
      <c r="K38" s="220">
        <v>0</v>
      </c>
      <c r="L38" s="220">
        <v>0</v>
      </c>
      <c r="M38" s="220">
        <v>1</v>
      </c>
      <c r="N38" s="220">
        <v>0</v>
      </c>
      <c r="O38" s="220">
        <v>0</v>
      </c>
      <c r="P38" s="260">
        <f t="shared" si="2"/>
        <v>3</v>
      </c>
      <c r="Q38" s="8"/>
      <c r="S38" s="157"/>
      <c r="T38" s="135"/>
      <c r="U38" s="166"/>
      <c r="V38" s="165"/>
    </row>
    <row r="39" spans="3:22" ht="19.5" customHeight="1" x14ac:dyDescent="0.2">
      <c r="C39" s="249" t="s">
        <v>61</v>
      </c>
      <c r="D39" s="254">
        <f>SUM(D40)</f>
        <v>0</v>
      </c>
      <c r="E39" s="241">
        <f t="shared" ref="E39:O39" si="35">SUM(E40)</f>
        <v>0</v>
      </c>
      <c r="F39" s="241">
        <f t="shared" si="35"/>
        <v>0</v>
      </c>
      <c r="G39" s="241">
        <f t="shared" si="35"/>
        <v>0</v>
      </c>
      <c r="H39" s="241">
        <f t="shared" si="35"/>
        <v>0</v>
      </c>
      <c r="I39" s="241">
        <f t="shared" si="35"/>
        <v>2</v>
      </c>
      <c r="J39" s="241">
        <f t="shared" si="35"/>
        <v>0</v>
      </c>
      <c r="K39" s="241">
        <f t="shared" si="35"/>
        <v>0</v>
      </c>
      <c r="L39" s="241">
        <f t="shared" si="35"/>
        <v>2</v>
      </c>
      <c r="M39" s="241">
        <f t="shared" si="35"/>
        <v>0</v>
      </c>
      <c r="N39" s="241">
        <f t="shared" si="35"/>
        <v>0</v>
      </c>
      <c r="O39" s="241">
        <f t="shared" si="35"/>
        <v>1</v>
      </c>
      <c r="P39" s="260">
        <f t="shared" si="2"/>
        <v>5</v>
      </c>
      <c r="Q39" s="8"/>
      <c r="S39" s="157"/>
      <c r="T39" s="135"/>
      <c r="U39" s="166"/>
      <c r="V39" s="165"/>
    </row>
    <row r="40" spans="3:22" ht="19.5" customHeight="1" thickBot="1" x14ac:dyDescent="0.25">
      <c r="C40" s="250" t="s">
        <v>31</v>
      </c>
      <c r="D40" s="256">
        <v>0</v>
      </c>
      <c r="E40" s="257">
        <v>0</v>
      </c>
      <c r="F40" s="257">
        <v>0</v>
      </c>
      <c r="G40" s="257">
        <v>0</v>
      </c>
      <c r="H40" s="257">
        <v>0</v>
      </c>
      <c r="I40" s="257">
        <v>2</v>
      </c>
      <c r="J40" s="257">
        <v>0</v>
      </c>
      <c r="K40" s="257">
        <v>0</v>
      </c>
      <c r="L40" s="257">
        <v>2</v>
      </c>
      <c r="M40" s="257">
        <v>0</v>
      </c>
      <c r="N40" s="257">
        <v>0</v>
      </c>
      <c r="O40" s="257">
        <v>1</v>
      </c>
      <c r="P40" s="262">
        <f t="shared" si="2"/>
        <v>5</v>
      </c>
      <c r="Q40" s="8"/>
      <c r="S40" s="157"/>
      <c r="T40" s="135"/>
      <c r="U40" s="166"/>
      <c r="V40" s="165"/>
    </row>
    <row r="41" spans="3:22" ht="2.25" customHeight="1" x14ac:dyDescent="0.2">
      <c r="C41" s="242"/>
      <c r="D41" s="243"/>
      <c r="E41" s="243"/>
      <c r="F41" s="243"/>
      <c r="G41" s="243"/>
      <c r="H41" s="243"/>
      <c r="I41" s="243"/>
      <c r="J41" s="243"/>
      <c r="K41" s="243"/>
      <c r="L41" s="243"/>
      <c r="M41" s="243"/>
      <c r="N41" s="243"/>
      <c r="O41" s="243"/>
      <c r="P41" s="244"/>
      <c r="Q41" s="8"/>
      <c r="S41" s="157"/>
      <c r="T41" s="135"/>
      <c r="U41" s="166"/>
    </row>
    <row r="42" spans="3:22" ht="24" customHeight="1" x14ac:dyDescent="0.2">
      <c r="C42" s="221" t="s">
        <v>32</v>
      </c>
      <c r="D42" s="246">
        <f>SUM(D39,D37,D34,D32,D30,D28,D25,D23,D18,D16,D14,D12,D9)</f>
        <v>29</v>
      </c>
      <c r="E42" s="245">
        <f t="shared" ref="E42:O42" si="36">SUM(E39,E37,E34,E32,E30,E28,E25,E23,E18,E16,E14,E12,E9)</f>
        <v>42</v>
      </c>
      <c r="F42" s="245">
        <f t="shared" si="36"/>
        <v>51</v>
      </c>
      <c r="G42" s="245">
        <f t="shared" si="36"/>
        <v>44</v>
      </c>
      <c r="H42" s="245">
        <f t="shared" si="36"/>
        <v>140</v>
      </c>
      <c r="I42" s="245">
        <f>SUM(I39,I37,I34,I32,I30,I28,I25,I23,I18,I16,I14,I12,I9)</f>
        <v>30</v>
      </c>
      <c r="J42" s="245">
        <f t="shared" si="36"/>
        <v>40</v>
      </c>
      <c r="K42" s="245">
        <f t="shared" si="36"/>
        <v>40</v>
      </c>
      <c r="L42" s="245">
        <f t="shared" si="36"/>
        <v>77</v>
      </c>
      <c r="M42" s="245">
        <f t="shared" si="36"/>
        <v>76</v>
      </c>
      <c r="N42" s="245">
        <f t="shared" si="36"/>
        <v>74</v>
      </c>
      <c r="O42" s="247">
        <f t="shared" si="36"/>
        <v>54</v>
      </c>
      <c r="P42" s="245">
        <f>SUM(P39,P37,P34,P32,P30,P28,P25,P23,P18,P16,P14,P12,P9)</f>
        <v>697</v>
      </c>
      <c r="Q42" s="52"/>
      <c r="S42" s="157"/>
      <c r="T42" s="135"/>
      <c r="U42" s="166"/>
      <c r="V42" s="165"/>
    </row>
    <row r="43" spans="3:22" ht="34.5" customHeight="1" x14ac:dyDescent="0.25">
      <c r="Q43" s="53"/>
      <c r="S43" s="157"/>
      <c r="T43" s="135"/>
      <c r="U43" s="166"/>
    </row>
    <row r="44" spans="3:22" x14ac:dyDescent="0.25">
      <c r="S44" s="157"/>
      <c r="T44" s="135"/>
      <c r="U44" s="166"/>
    </row>
    <row r="45" spans="3:22" x14ac:dyDescent="0.25">
      <c r="S45" s="161"/>
      <c r="T45" s="162"/>
      <c r="U45" s="162"/>
    </row>
    <row r="62" spans="3:16" ht="54.75" customHeight="1" x14ac:dyDescent="0.25">
      <c r="C62" s="350" t="s">
        <v>122</v>
      </c>
      <c r="D62" s="350"/>
      <c r="E62" s="350"/>
      <c r="F62" s="350"/>
      <c r="G62" s="350"/>
      <c r="H62" s="350"/>
      <c r="I62" s="350"/>
      <c r="J62" s="350"/>
      <c r="K62" s="350"/>
      <c r="L62" s="350"/>
      <c r="M62" s="350"/>
      <c r="N62" s="350"/>
      <c r="O62" s="350"/>
      <c r="P62" s="350"/>
    </row>
    <row r="67" spans="3:20" x14ac:dyDescent="0.25">
      <c r="S67" s="1"/>
      <c r="T67" s="45"/>
    </row>
    <row r="68" spans="3:20" x14ac:dyDescent="0.25">
      <c r="S68" s="1"/>
      <c r="T68" s="45"/>
    </row>
    <row r="69" spans="3:20" x14ac:dyDescent="0.25">
      <c r="S69" s="1"/>
      <c r="T69" s="45"/>
    </row>
    <row r="70" spans="3:20" x14ac:dyDescent="0.25">
      <c r="S70" s="1"/>
      <c r="T70" s="45"/>
    </row>
    <row r="71" spans="3:20" x14ac:dyDescent="0.25">
      <c r="S71" s="1"/>
      <c r="T71" s="45"/>
    </row>
    <row r="72" spans="3:20" x14ac:dyDescent="0.25">
      <c r="C72" s="348"/>
      <c r="D72" s="348"/>
      <c r="E72" s="349"/>
      <c r="F72" s="349"/>
      <c r="G72" s="349"/>
      <c r="H72" s="349"/>
      <c r="I72" s="349"/>
      <c r="J72" s="349"/>
      <c r="K72" s="349"/>
      <c r="L72" s="349"/>
      <c r="M72" s="349"/>
      <c r="N72" s="349"/>
      <c r="O72" s="349"/>
      <c r="P72" s="349"/>
      <c r="S72" s="1"/>
      <c r="T72" s="45"/>
    </row>
    <row r="73" spans="3:20" ht="14.25" x14ac:dyDescent="0.2">
      <c r="C73" s="348"/>
      <c r="D73" s="348"/>
      <c r="E73" s="73"/>
      <c r="F73" s="73"/>
      <c r="G73" s="73"/>
      <c r="H73" s="73"/>
      <c r="I73" s="73"/>
      <c r="J73" s="73"/>
      <c r="K73" s="73"/>
      <c r="L73" s="73"/>
      <c r="M73" s="73"/>
      <c r="N73" s="73"/>
      <c r="O73" s="73"/>
      <c r="P73" s="73"/>
      <c r="Q73" s="72"/>
    </row>
    <row r="74" spans="3:20" ht="14.25" x14ac:dyDescent="0.2">
      <c r="C74" s="348"/>
      <c r="D74" s="348"/>
      <c r="E74" s="73"/>
      <c r="F74" s="73"/>
      <c r="G74" s="73"/>
      <c r="H74" s="73"/>
      <c r="I74" s="73"/>
      <c r="J74" s="73"/>
      <c r="K74" s="73"/>
      <c r="L74" s="73"/>
      <c r="M74" s="73"/>
      <c r="N74" s="73"/>
      <c r="O74" s="73"/>
      <c r="P74" s="73"/>
      <c r="Q74" s="72"/>
    </row>
    <row r="75" spans="3:20" ht="14.25" x14ac:dyDescent="0.2">
      <c r="C75" s="97"/>
      <c r="D75" s="74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3"/>
    </row>
    <row r="76" spans="3:20" ht="14.25" x14ac:dyDescent="0.2">
      <c r="C76" s="97"/>
      <c r="D76" s="76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73"/>
      <c r="R76" s="50"/>
    </row>
    <row r="77" spans="3:20" ht="14.25" x14ac:dyDescent="0.2">
      <c r="C77" s="97"/>
      <c r="D77" s="74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75"/>
    </row>
    <row r="78" spans="3:20" ht="14.25" x14ac:dyDescent="0.2">
      <c r="C78" s="97"/>
      <c r="D78" s="74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50"/>
    </row>
    <row r="79" spans="3:20" ht="14.25" x14ac:dyDescent="0.2">
      <c r="C79" s="97"/>
      <c r="D79" s="76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50"/>
    </row>
    <row r="80" spans="3:20" ht="14.25" x14ac:dyDescent="0.2">
      <c r="C80" s="97"/>
      <c r="D80" s="74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</row>
    <row r="81" spans="3:17" ht="14.25" x14ac:dyDescent="0.2">
      <c r="C81" s="97"/>
      <c r="D81" s="74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50"/>
    </row>
    <row r="82" spans="3:17" ht="14.25" x14ac:dyDescent="0.2">
      <c r="C82" s="97"/>
      <c r="D82" s="74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50"/>
    </row>
    <row r="83" spans="3:17" ht="14.25" x14ac:dyDescent="0.2">
      <c r="C83" s="97"/>
      <c r="D83" s="76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50"/>
    </row>
    <row r="84" spans="3:17" ht="14.25" x14ac:dyDescent="0.2">
      <c r="C84" s="97"/>
      <c r="D84" s="74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</row>
    <row r="85" spans="3:17" ht="14.25" x14ac:dyDescent="0.2">
      <c r="C85" s="97"/>
      <c r="D85" s="74"/>
      <c r="E85" s="75"/>
      <c r="F85" s="75"/>
      <c r="G85" s="75"/>
      <c r="H85" s="75"/>
      <c r="I85" s="75"/>
      <c r="J85" s="75"/>
      <c r="K85" s="75"/>
      <c r="L85" s="75"/>
      <c r="M85" s="75"/>
      <c r="N85" s="75"/>
      <c r="O85" s="75"/>
      <c r="P85" s="75"/>
      <c r="Q85" s="50"/>
    </row>
    <row r="86" spans="3:17" ht="14.25" x14ac:dyDescent="0.2">
      <c r="C86" s="97"/>
      <c r="D86" s="76"/>
      <c r="E86" s="75"/>
      <c r="F86" s="75"/>
      <c r="G86" s="75"/>
      <c r="H86" s="75"/>
      <c r="I86" s="75"/>
      <c r="J86" s="75"/>
      <c r="K86" s="75"/>
      <c r="L86" s="75"/>
      <c r="M86" s="75"/>
      <c r="N86" s="75"/>
      <c r="O86" s="75"/>
      <c r="P86" s="75"/>
      <c r="Q86" s="50"/>
    </row>
    <row r="87" spans="3:17" ht="14.25" x14ac:dyDescent="0.2">
      <c r="C87" s="97"/>
      <c r="D87" s="74"/>
      <c r="E87" s="75"/>
      <c r="F87" s="75"/>
      <c r="G87" s="75"/>
      <c r="H87" s="75"/>
      <c r="I87" s="75"/>
      <c r="J87" s="75"/>
      <c r="K87" s="75"/>
      <c r="L87" s="75"/>
      <c r="M87" s="75"/>
      <c r="N87" s="75"/>
      <c r="O87" s="75"/>
      <c r="P87" s="75"/>
      <c r="Q87" s="75"/>
    </row>
    <row r="88" spans="3:17" ht="14.25" x14ac:dyDescent="0.2">
      <c r="C88" s="97"/>
      <c r="D88" s="74"/>
      <c r="E88" s="75"/>
      <c r="F88" s="75"/>
      <c r="G88" s="75"/>
      <c r="H88" s="75"/>
      <c r="I88" s="75"/>
      <c r="J88" s="75"/>
      <c r="K88" s="75"/>
      <c r="L88" s="75"/>
      <c r="M88" s="75"/>
      <c r="N88" s="75"/>
      <c r="O88" s="75"/>
      <c r="P88" s="75"/>
      <c r="Q88" s="50"/>
    </row>
    <row r="89" spans="3:17" ht="14.25" x14ac:dyDescent="0.2">
      <c r="C89" s="97"/>
      <c r="D89" s="74"/>
      <c r="E89" s="75"/>
      <c r="F89" s="75"/>
      <c r="G89" s="75"/>
      <c r="H89" s="75"/>
      <c r="I89" s="75"/>
      <c r="J89" s="75"/>
      <c r="K89" s="75"/>
      <c r="L89" s="75"/>
      <c r="M89" s="75"/>
      <c r="N89" s="75"/>
      <c r="O89" s="75"/>
      <c r="P89" s="75"/>
      <c r="Q89" s="50"/>
    </row>
    <row r="90" spans="3:17" ht="14.25" x14ac:dyDescent="0.2">
      <c r="C90" s="97"/>
      <c r="D90" s="76"/>
      <c r="E90" s="75"/>
      <c r="F90" s="75"/>
      <c r="G90" s="75"/>
      <c r="H90" s="75"/>
      <c r="I90" s="75"/>
      <c r="J90" s="75"/>
      <c r="K90" s="75"/>
      <c r="L90" s="75"/>
      <c r="M90" s="75"/>
      <c r="N90" s="75"/>
      <c r="O90" s="75"/>
      <c r="P90" s="75"/>
      <c r="Q90" s="50"/>
    </row>
    <row r="91" spans="3:17" ht="14.25" x14ac:dyDescent="0.2">
      <c r="C91" s="97"/>
      <c r="D91" s="74"/>
      <c r="E91" s="75"/>
      <c r="F91" s="75"/>
      <c r="G91" s="75"/>
      <c r="H91" s="75"/>
      <c r="I91" s="75"/>
      <c r="J91" s="75"/>
      <c r="K91" s="75"/>
      <c r="L91" s="75"/>
      <c r="M91" s="75"/>
      <c r="N91" s="75"/>
      <c r="O91" s="75"/>
      <c r="P91" s="75"/>
      <c r="Q91" s="75"/>
    </row>
    <row r="92" spans="3:17" ht="14.25" x14ac:dyDescent="0.2">
      <c r="C92" s="97"/>
      <c r="D92" s="74"/>
      <c r="E92" s="75"/>
      <c r="F92" s="75"/>
      <c r="G92" s="75"/>
      <c r="H92" s="75"/>
      <c r="I92" s="75"/>
      <c r="J92" s="75"/>
      <c r="K92" s="75"/>
      <c r="L92" s="75"/>
      <c r="M92" s="75"/>
      <c r="N92" s="75"/>
      <c r="O92" s="75"/>
      <c r="P92" s="75"/>
      <c r="Q92" s="50"/>
    </row>
    <row r="93" spans="3:17" ht="14.25" x14ac:dyDescent="0.2">
      <c r="C93" s="97"/>
      <c r="D93" s="76"/>
      <c r="E93" s="75"/>
      <c r="F93" s="75"/>
      <c r="G93" s="75"/>
      <c r="H93" s="75"/>
      <c r="I93" s="75"/>
      <c r="J93" s="75"/>
      <c r="K93" s="75"/>
      <c r="L93" s="75"/>
      <c r="M93" s="75"/>
      <c r="N93" s="75"/>
      <c r="O93" s="75"/>
      <c r="P93" s="75"/>
      <c r="Q93" s="50"/>
    </row>
    <row r="94" spans="3:17" ht="14.25" x14ac:dyDescent="0.2">
      <c r="C94" s="97"/>
      <c r="D94" s="74"/>
      <c r="E94" s="75"/>
      <c r="F94" s="75"/>
      <c r="G94" s="75"/>
      <c r="H94" s="75"/>
      <c r="I94" s="75"/>
      <c r="J94" s="75"/>
      <c r="K94" s="75"/>
      <c r="L94" s="75"/>
      <c r="M94" s="75"/>
      <c r="N94" s="75"/>
      <c r="O94" s="75"/>
      <c r="P94" s="75"/>
      <c r="Q94" s="75"/>
    </row>
    <row r="95" spans="3:17" ht="14.25" x14ac:dyDescent="0.2">
      <c r="C95" s="97"/>
      <c r="D95" s="74"/>
      <c r="E95" s="75"/>
      <c r="F95" s="75"/>
      <c r="G95" s="75"/>
      <c r="H95" s="75"/>
      <c r="I95" s="75"/>
      <c r="J95" s="75"/>
      <c r="K95" s="75"/>
      <c r="L95" s="75"/>
      <c r="M95" s="75"/>
      <c r="N95" s="75"/>
      <c r="O95" s="75"/>
      <c r="P95" s="75"/>
      <c r="Q95" s="50"/>
    </row>
    <row r="96" spans="3:17" ht="14.25" x14ac:dyDescent="0.2">
      <c r="C96" s="97"/>
      <c r="D96" s="76"/>
      <c r="E96" s="75"/>
      <c r="F96" s="75"/>
      <c r="G96" s="75"/>
      <c r="H96" s="75"/>
      <c r="I96" s="75"/>
      <c r="J96" s="75"/>
      <c r="K96" s="75"/>
      <c r="L96" s="75"/>
      <c r="M96" s="75"/>
      <c r="N96" s="75"/>
      <c r="O96" s="75"/>
      <c r="P96" s="75"/>
      <c r="Q96" s="50"/>
    </row>
    <row r="97" spans="3:17" ht="14.25" x14ac:dyDescent="0.2">
      <c r="C97" s="97"/>
      <c r="D97" s="74"/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75"/>
      <c r="Q97" s="75"/>
    </row>
    <row r="98" spans="3:17" ht="14.25" x14ac:dyDescent="0.2">
      <c r="C98" s="97"/>
      <c r="D98" s="74"/>
      <c r="E98" s="75"/>
      <c r="F98" s="75"/>
      <c r="G98" s="75"/>
      <c r="H98" s="75"/>
      <c r="I98" s="75"/>
      <c r="J98" s="75"/>
      <c r="K98" s="75"/>
      <c r="L98" s="75"/>
      <c r="M98" s="75"/>
      <c r="N98" s="75"/>
      <c r="O98" s="75"/>
      <c r="P98" s="75"/>
      <c r="Q98" s="50"/>
    </row>
    <row r="99" spans="3:17" ht="14.25" x14ac:dyDescent="0.2">
      <c r="C99" s="97"/>
      <c r="D99" s="74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50"/>
    </row>
    <row r="100" spans="3:17" ht="14.25" x14ac:dyDescent="0.2">
      <c r="C100" s="97"/>
      <c r="D100" s="76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50"/>
    </row>
    <row r="101" spans="3:17" ht="14.25" x14ac:dyDescent="0.2">
      <c r="C101" s="97"/>
      <c r="D101" s="74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</row>
    <row r="102" spans="3:17" ht="14.25" x14ac:dyDescent="0.2">
      <c r="C102" s="97"/>
      <c r="D102" s="74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50"/>
    </row>
    <row r="103" spans="3:17" ht="14.25" x14ac:dyDescent="0.2">
      <c r="C103" s="97"/>
      <c r="D103" s="76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50"/>
    </row>
    <row r="104" spans="3:17" ht="14.25" x14ac:dyDescent="0.2">
      <c r="C104" s="97"/>
      <c r="D104" s="74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</row>
    <row r="105" spans="3:17" ht="14.25" x14ac:dyDescent="0.2">
      <c r="C105" s="97"/>
      <c r="D105" s="74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50"/>
    </row>
    <row r="106" spans="3:17" ht="14.25" x14ac:dyDescent="0.2">
      <c r="C106" s="97"/>
      <c r="D106" s="76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50"/>
    </row>
    <row r="107" spans="3:17" ht="14.25" x14ac:dyDescent="0.2">
      <c r="C107" s="97"/>
      <c r="D107" s="74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5"/>
      <c r="Q107" s="75"/>
    </row>
    <row r="108" spans="3:17" ht="14.25" x14ac:dyDescent="0.2">
      <c r="C108" s="97"/>
      <c r="D108" s="74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50"/>
    </row>
    <row r="109" spans="3:17" ht="14.25" x14ac:dyDescent="0.2">
      <c r="C109" s="97"/>
      <c r="D109" s="76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50"/>
    </row>
    <row r="110" spans="3:17" ht="14.25" x14ac:dyDescent="0.2">
      <c r="C110" s="97"/>
      <c r="D110" s="74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</row>
    <row r="111" spans="3:17" ht="14.25" x14ac:dyDescent="0.2">
      <c r="C111" s="97"/>
      <c r="D111" s="74"/>
      <c r="E111" s="75"/>
      <c r="F111" s="75"/>
      <c r="G111" s="75"/>
      <c r="H111" s="75"/>
      <c r="I111" s="75"/>
      <c r="J111" s="75"/>
      <c r="K111" s="75"/>
      <c r="L111" s="75"/>
      <c r="M111" s="75"/>
      <c r="N111" s="75"/>
      <c r="O111" s="75"/>
      <c r="P111" s="75"/>
      <c r="Q111" s="50"/>
    </row>
    <row r="112" spans="3:17" ht="14.25" x14ac:dyDescent="0.2">
      <c r="C112" s="97"/>
      <c r="D112" s="76"/>
      <c r="E112" s="75"/>
      <c r="F112" s="75"/>
      <c r="G112" s="75"/>
      <c r="H112" s="75"/>
      <c r="I112" s="75"/>
      <c r="J112" s="75"/>
      <c r="K112" s="75"/>
      <c r="L112" s="75"/>
      <c r="M112" s="75"/>
      <c r="N112" s="75"/>
      <c r="O112" s="75"/>
      <c r="P112" s="75"/>
      <c r="Q112" s="50"/>
    </row>
    <row r="113" spans="3:17" ht="14.25" x14ac:dyDescent="0.2">
      <c r="C113" s="97"/>
      <c r="D113" s="74"/>
      <c r="E113" s="75"/>
      <c r="F113" s="75"/>
      <c r="G113" s="75"/>
      <c r="H113" s="75"/>
      <c r="I113" s="75"/>
      <c r="J113" s="75"/>
      <c r="K113" s="75"/>
      <c r="L113" s="75"/>
      <c r="M113" s="75"/>
      <c r="N113" s="75"/>
      <c r="O113" s="75"/>
      <c r="P113" s="75"/>
      <c r="Q113" s="75"/>
    </row>
    <row r="114" spans="3:17" ht="14.25" x14ac:dyDescent="0.2">
      <c r="C114" s="97"/>
      <c r="D114" s="74"/>
      <c r="E114" s="75"/>
      <c r="F114" s="75"/>
      <c r="G114" s="75"/>
      <c r="H114" s="75"/>
      <c r="I114" s="75"/>
      <c r="J114" s="75"/>
      <c r="K114" s="75"/>
      <c r="L114" s="75"/>
      <c r="M114" s="75"/>
      <c r="N114" s="75"/>
      <c r="O114" s="75"/>
      <c r="P114" s="75"/>
      <c r="Q114" s="50"/>
    </row>
    <row r="115" spans="3:17" ht="14.25" x14ac:dyDescent="0.2">
      <c r="C115" s="97"/>
      <c r="D115" s="76"/>
      <c r="E115" s="75"/>
      <c r="F115" s="75"/>
      <c r="G115" s="75"/>
      <c r="H115" s="75"/>
      <c r="I115" s="75"/>
      <c r="J115" s="75"/>
      <c r="K115" s="75"/>
      <c r="L115" s="75"/>
      <c r="M115" s="75"/>
      <c r="N115" s="75"/>
      <c r="O115" s="75"/>
      <c r="P115" s="75"/>
      <c r="Q115" s="50"/>
    </row>
    <row r="116" spans="3:17" ht="14.25" x14ac:dyDescent="0.2">
      <c r="C116" s="97"/>
      <c r="D116" s="74"/>
      <c r="E116" s="75"/>
      <c r="F116" s="75"/>
      <c r="G116" s="75"/>
      <c r="H116" s="75"/>
      <c r="I116" s="75"/>
      <c r="J116" s="75"/>
      <c r="K116" s="75"/>
      <c r="L116" s="75"/>
      <c r="M116" s="75"/>
      <c r="N116" s="75"/>
      <c r="O116" s="75"/>
      <c r="P116" s="75"/>
      <c r="Q116" s="75"/>
    </row>
    <row r="117" spans="3:17" x14ac:dyDescent="0.25">
      <c r="Q117" s="50"/>
    </row>
    <row r="118" spans="3:17" x14ac:dyDescent="0.25">
      <c r="E118" s="78">
        <f>SUM(E115,E112,E109,E106,E103,E100,E96,E93,E90,E86,E83,E79,E76)</f>
        <v>0</v>
      </c>
      <c r="F118" s="78">
        <f t="shared" ref="F118:J118" si="37">SUM(F115,F112,F109,F106,F103,F100,F96,F93,F90,F86,F83,F79,F76)</f>
        <v>0</v>
      </c>
      <c r="G118" s="78">
        <f t="shared" si="37"/>
        <v>0</v>
      </c>
      <c r="H118" s="78">
        <f t="shared" si="37"/>
        <v>0</v>
      </c>
      <c r="I118" s="78">
        <f t="shared" si="37"/>
        <v>0</v>
      </c>
      <c r="J118" s="78">
        <f t="shared" si="37"/>
        <v>0</v>
      </c>
      <c r="K118" s="77"/>
    </row>
    <row r="119" spans="3:17" x14ac:dyDescent="0.25">
      <c r="E119" s="77"/>
      <c r="F119" s="77"/>
      <c r="G119" s="77"/>
      <c r="H119" s="77"/>
      <c r="I119" s="77"/>
      <c r="J119" s="77"/>
      <c r="K119" s="77"/>
    </row>
  </sheetData>
  <sortState ref="V40:W51">
    <sortCondition descending="1" ref="W40:W51"/>
  </sortState>
  <mergeCells count="9">
    <mergeCell ref="C72:D74"/>
    <mergeCell ref="E72:P72"/>
    <mergeCell ref="C1:P1"/>
    <mergeCell ref="C3:P3"/>
    <mergeCell ref="C4:P4"/>
    <mergeCell ref="C6:C7"/>
    <mergeCell ref="D6:O6"/>
    <mergeCell ref="P6:P7"/>
    <mergeCell ref="C62:P62"/>
  </mergeCells>
  <printOptions horizontalCentered="1" verticalCentered="1"/>
  <pageMargins left="0" right="0" top="0" bottom="0" header="0" footer="0"/>
  <pageSetup paperSize="9" scale="45" orientation="landscape" r:id="rId1"/>
  <ignoredErrors>
    <ignoredError sqref="I12" formula="1"/>
  </ignoredError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B1:U103"/>
  <sheetViews>
    <sheetView showGridLines="0" view="pageBreakPreview" topLeftCell="B1" zoomScale="73" zoomScaleNormal="69" zoomScaleSheetLayoutView="73" workbookViewId="0">
      <selection activeCell="C2" sqref="C2"/>
    </sheetView>
  </sheetViews>
  <sheetFormatPr baseColWidth="10" defaultColWidth="11.42578125" defaultRowHeight="12.75" x14ac:dyDescent="0.2"/>
  <cols>
    <col min="1" max="1" width="1.7109375" style="7" customWidth="1"/>
    <col min="2" max="2" width="3.28515625" style="7" customWidth="1"/>
    <col min="3" max="3" width="64.85546875" style="7" customWidth="1"/>
    <col min="4" max="4" width="12.7109375" style="7" customWidth="1"/>
    <col min="5" max="5" width="14.140625" style="7" customWidth="1"/>
    <col min="6" max="13" width="13.85546875" style="7" bestFit="1" customWidth="1"/>
    <col min="14" max="14" width="14.28515625" style="7" customWidth="1"/>
    <col min="15" max="15" width="13.85546875" style="7" bestFit="1" customWidth="1"/>
    <col min="16" max="16" width="14.85546875" style="7" customWidth="1"/>
    <col min="17" max="17" width="5.7109375" style="7" customWidth="1"/>
    <col min="18" max="18" width="5.140625" style="7" customWidth="1"/>
    <col min="19" max="19" width="72.42578125" style="7" bestFit="1" customWidth="1"/>
    <col min="20" max="20" width="22" style="7" customWidth="1"/>
    <col min="21" max="16384" width="11.42578125" style="7"/>
  </cols>
  <sheetData>
    <row r="1" spans="2:21" ht="7.5" customHeight="1" x14ac:dyDescent="0.2"/>
    <row r="2" spans="2:21" s="123" customFormat="1" ht="24.95" customHeight="1" x14ac:dyDescent="0.3">
      <c r="B2" s="346" t="s">
        <v>134</v>
      </c>
      <c r="C2" s="346"/>
      <c r="D2" s="346"/>
      <c r="E2" s="346"/>
      <c r="F2" s="346"/>
      <c r="G2" s="346"/>
      <c r="H2" s="346"/>
      <c r="I2" s="346"/>
      <c r="J2" s="346"/>
      <c r="K2" s="346"/>
      <c r="L2" s="346"/>
      <c r="M2" s="346"/>
      <c r="N2" s="346"/>
      <c r="O2" s="346"/>
      <c r="P2" s="346"/>
    </row>
    <row r="3" spans="2:21" s="123" customFormat="1" ht="20.25" x14ac:dyDescent="0.3">
      <c r="B3" s="139" t="s">
        <v>34</v>
      </c>
      <c r="I3" s="124"/>
      <c r="K3" s="124"/>
      <c r="L3" s="124"/>
      <c r="M3" s="124"/>
      <c r="N3" s="124"/>
      <c r="O3" s="124"/>
      <c r="P3" s="124"/>
    </row>
    <row r="4" spans="2:21" s="123" customFormat="1" ht="20.25" x14ac:dyDescent="0.3">
      <c r="B4" s="346" t="s">
        <v>91</v>
      </c>
      <c r="C4" s="346"/>
      <c r="D4" s="346"/>
      <c r="E4" s="346"/>
      <c r="F4" s="346"/>
      <c r="G4" s="346"/>
      <c r="H4" s="346"/>
      <c r="I4" s="346"/>
      <c r="J4" s="346"/>
      <c r="K4" s="346"/>
      <c r="L4" s="346"/>
      <c r="M4" s="346"/>
      <c r="N4" s="346"/>
      <c r="O4" s="346"/>
      <c r="P4" s="346"/>
    </row>
    <row r="5" spans="2:21" s="123" customFormat="1" ht="22.5" customHeight="1" x14ac:dyDescent="0.3">
      <c r="B5" s="346">
        <v>2019</v>
      </c>
      <c r="C5" s="346"/>
      <c r="D5" s="346"/>
      <c r="E5" s="346"/>
      <c r="F5" s="346"/>
      <c r="G5" s="346"/>
      <c r="H5" s="346"/>
      <c r="I5" s="346"/>
      <c r="J5" s="346"/>
      <c r="K5" s="346"/>
      <c r="L5" s="346"/>
      <c r="M5" s="346"/>
      <c r="N5" s="346"/>
      <c r="O5" s="346"/>
      <c r="P5" s="346"/>
    </row>
    <row r="6" spans="2:21" ht="6" customHeight="1" x14ac:dyDescent="0.2"/>
    <row r="7" spans="2:21" ht="30" customHeight="1" thickBot="1" x14ac:dyDescent="0.25">
      <c r="B7" s="353" t="s">
        <v>41</v>
      </c>
      <c r="C7" s="353"/>
      <c r="D7" s="354" t="s">
        <v>35</v>
      </c>
      <c r="E7" s="354"/>
      <c r="F7" s="354"/>
      <c r="G7" s="354"/>
      <c r="H7" s="354"/>
      <c r="I7" s="354"/>
      <c r="J7" s="354"/>
      <c r="K7" s="354"/>
      <c r="L7" s="354"/>
      <c r="M7" s="354"/>
      <c r="N7" s="354"/>
      <c r="O7" s="354"/>
      <c r="P7" s="352" t="s">
        <v>32</v>
      </c>
    </row>
    <row r="8" spans="2:21" ht="29.25" customHeight="1" thickBot="1" x14ac:dyDescent="0.25">
      <c r="B8" s="353"/>
      <c r="C8" s="353"/>
      <c r="D8" s="273" t="s">
        <v>1</v>
      </c>
      <c r="E8" s="273" t="s">
        <v>2</v>
      </c>
      <c r="F8" s="273" t="s">
        <v>3</v>
      </c>
      <c r="G8" s="273" t="s">
        <v>4</v>
      </c>
      <c r="H8" s="273" t="s">
        <v>5</v>
      </c>
      <c r="I8" s="273" t="s">
        <v>6</v>
      </c>
      <c r="J8" s="273" t="s">
        <v>7</v>
      </c>
      <c r="K8" s="273" t="s">
        <v>8</v>
      </c>
      <c r="L8" s="273" t="s">
        <v>9</v>
      </c>
      <c r="M8" s="273" t="s">
        <v>10</v>
      </c>
      <c r="N8" s="273" t="s">
        <v>11</v>
      </c>
      <c r="O8" s="273" t="s">
        <v>12</v>
      </c>
      <c r="P8" s="352"/>
    </row>
    <row r="9" spans="2:21" x14ac:dyDescent="0.2">
      <c r="B9" s="266"/>
      <c r="C9" s="266"/>
      <c r="D9" s="274"/>
      <c r="E9" s="275"/>
      <c r="F9" s="275"/>
      <c r="G9" s="275"/>
      <c r="H9" s="275"/>
      <c r="I9" s="275"/>
      <c r="J9" s="275"/>
      <c r="K9" s="275"/>
      <c r="L9" s="275"/>
      <c r="M9" s="275"/>
      <c r="N9" s="275"/>
      <c r="O9" s="275"/>
      <c r="P9" s="279"/>
    </row>
    <row r="10" spans="2:21" ht="21.95" customHeight="1" x14ac:dyDescent="0.2">
      <c r="B10" s="267"/>
      <c r="C10" s="268" t="s">
        <v>93</v>
      </c>
      <c r="D10" s="276">
        <v>0</v>
      </c>
      <c r="E10" s="264">
        <v>1</v>
      </c>
      <c r="F10" s="264">
        <v>0</v>
      </c>
      <c r="G10" s="264">
        <v>0</v>
      </c>
      <c r="H10" s="264">
        <v>0</v>
      </c>
      <c r="I10" s="264">
        <v>5</v>
      </c>
      <c r="J10" s="264">
        <v>1</v>
      </c>
      <c r="K10" s="264">
        <v>2</v>
      </c>
      <c r="L10" s="264">
        <v>0</v>
      </c>
      <c r="M10" s="264">
        <v>4</v>
      </c>
      <c r="N10" s="264">
        <v>1</v>
      </c>
      <c r="O10" s="264">
        <v>2</v>
      </c>
      <c r="P10" s="280">
        <f>SUM(D10:O10)</f>
        <v>16</v>
      </c>
      <c r="R10" s="13"/>
      <c r="U10" s="81"/>
    </row>
    <row r="11" spans="2:21" ht="21.95" customHeight="1" x14ac:dyDescent="0.2">
      <c r="B11" s="267"/>
      <c r="C11" s="268" t="s">
        <v>65</v>
      </c>
      <c r="D11" s="276">
        <v>0</v>
      </c>
      <c r="E11" s="264">
        <v>0</v>
      </c>
      <c r="F11" s="264">
        <v>0</v>
      </c>
      <c r="G11" s="264">
        <v>0</v>
      </c>
      <c r="H11" s="264">
        <v>0</v>
      </c>
      <c r="I11" s="264">
        <v>0</v>
      </c>
      <c r="J11" s="264">
        <v>0</v>
      </c>
      <c r="K11" s="264">
        <v>0</v>
      </c>
      <c r="L11" s="264">
        <v>2</v>
      </c>
      <c r="M11" s="264">
        <v>0</v>
      </c>
      <c r="N11" s="264">
        <v>0</v>
      </c>
      <c r="O11" s="264">
        <v>0</v>
      </c>
      <c r="P11" s="280">
        <f t="shared" ref="P11:P24" si="0">SUM(D11:O11)</f>
        <v>2</v>
      </c>
      <c r="R11" s="14"/>
      <c r="U11" s="6"/>
    </row>
    <row r="12" spans="2:21" ht="21.95" customHeight="1" x14ac:dyDescent="0.2">
      <c r="B12" s="267"/>
      <c r="C12" s="268" t="s">
        <v>76</v>
      </c>
      <c r="D12" s="276">
        <v>0</v>
      </c>
      <c r="E12" s="264">
        <v>0</v>
      </c>
      <c r="F12" s="264">
        <v>3</v>
      </c>
      <c r="G12" s="264">
        <v>1</v>
      </c>
      <c r="H12" s="264">
        <v>2</v>
      </c>
      <c r="I12" s="264">
        <v>1</v>
      </c>
      <c r="J12" s="264">
        <v>2</v>
      </c>
      <c r="K12" s="264">
        <v>4</v>
      </c>
      <c r="L12" s="264">
        <v>2</v>
      </c>
      <c r="M12" s="264">
        <v>3</v>
      </c>
      <c r="N12" s="264">
        <v>2</v>
      </c>
      <c r="O12" s="264">
        <v>3</v>
      </c>
      <c r="P12" s="280">
        <f t="shared" si="0"/>
        <v>23</v>
      </c>
      <c r="R12" s="14"/>
      <c r="U12" s="6"/>
    </row>
    <row r="13" spans="2:21" ht="21.95" customHeight="1" x14ac:dyDescent="0.2">
      <c r="B13" s="267"/>
      <c r="C13" s="268" t="s">
        <v>66</v>
      </c>
      <c r="D13" s="276">
        <v>6</v>
      </c>
      <c r="E13" s="264">
        <v>10</v>
      </c>
      <c r="F13" s="264">
        <v>6</v>
      </c>
      <c r="G13" s="264">
        <v>10</v>
      </c>
      <c r="H13" s="264">
        <v>12</v>
      </c>
      <c r="I13" s="264">
        <v>7</v>
      </c>
      <c r="J13" s="264">
        <v>9</v>
      </c>
      <c r="K13" s="264">
        <v>9</v>
      </c>
      <c r="L13" s="264">
        <v>6</v>
      </c>
      <c r="M13" s="264">
        <v>6</v>
      </c>
      <c r="N13" s="264">
        <v>8</v>
      </c>
      <c r="O13" s="264">
        <v>5</v>
      </c>
      <c r="P13" s="280">
        <f t="shared" si="0"/>
        <v>94</v>
      </c>
      <c r="R13" s="14"/>
      <c r="U13" s="6"/>
    </row>
    <row r="14" spans="2:21" ht="21.95" customHeight="1" x14ac:dyDescent="0.2">
      <c r="B14" s="267"/>
      <c r="C14" s="268" t="s">
        <v>67</v>
      </c>
      <c r="D14" s="276">
        <v>0</v>
      </c>
      <c r="E14" s="264">
        <v>2</v>
      </c>
      <c r="F14" s="264">
        <v>1</v>
      </c>
      <c r="G14" s="264">
        <v>0</v>
      </c>
      <c r="H14" s="264">
        <v>0</v>
      </c>
      <c r="I14" s="264">
        <v>0</v>
      </c>
      <c r="J14" s="264">
        <v>0</v>
      </c>
      <c r="K14" s="264">
        <v>0</v>
      </c>
      <c r="L14" s="264">
        <v>1</v>
      </c>
      <c r="M14" s="264">
        <v>0</v>
      </c>
      <c r="N14" s="264">
        <v>0</v>
      </c>
      <c r="O14" s="264">
        <v>0</v>
      </c>
      <c r="P14" s="280">
        <f t="shared" si="0"/>
        <v>4</v>
      </c>
      <c r="R14" s="14"/>
      <c r="U14" s="6"/>
    </row>
    <row r="15" spans="2:21" ht="21.95" customHeight="1" x14ac:dyDescent="0.2">
      <c r="B15" s="267"/>
      <c r="C15" s="268" t="s">
        <v>68</v>
      </c>
      <c r="D15" s="276">
        <v>4</v>
      </c>
      <c r="E15" s="264">
        <v>3</v>
      </c>
      <c r="F15" s="264">
        <v>11</v>
      </c>
      <c r="G15" s="264">
        <v>7</v>
      </c>
      <c r="H15" s="264">
        <v>1</v>
      </c>
      <c r="I15" s="264">
        <v>5</v>
      </c>
      <c r="J15" s="264">
        <v>2</v>
      </c>
      <c r="K15" s="264">
        <v>11</v>
      </c>
      <c r="L15" s="264">
        <v>4</v>
      </c>
      <c r="M15" s="264">
        <v>8</v>
      </c>
      <c r="N15" s="264">
        <v>3</v>
      </c>
      <c r="O15" s="264">
        <v>2</v>
      </c>
      <c r="P15" s="280">
        <f t="shared" si="0"/>
        <v>61</v>
      </c>
      <c r="R15" s="14"/>
      <c r="U15" s="6"/>
    </row>
    <row r="16" spans="2:21" ht="21.95" customHeight="1" x14ac:dyDescent="0.2">
      <c r="B16" s="267"/>
      <c r="C16" s="268" t="s">
        <v>39</v>
      </c>
      <c r="D16" s="276">
        <v>5</v>
      </c>
      <c r="E16" s="264">
        <v>13</v>
      </c>
      <c r="F16" s="264">
        <v>11</v>
      </c>
      <c r="G16" s="264">
        <v>12</v>
      </c>
      <c r="H16" s="264">
        <v>12</v>
      </c>
      <c r="I16" s="264">
        <v>15</v>
      </c>
      <c r="J16" s="264">
        <v>10</v>
      </c>
      <c r="K16" s="264">
        <v>10</v>
      </c>
      <c r="L16" s="264">
        <v>13</v>
      </c>
      <c r="M16" s="264">
        <v>10</v>
      </c>
      <c r="N16" s="264">
        <v>21</v>
      </c>
      <c r="O16" s="264">
        <v>14</v>
      </c>
      <c r="P16" s="280">
        <f t="shared" si="0"/>
        <v>146</v>
      </c>
      <c r="R16" s="14"/>
    </row>
    <row r="17" spans="2:21" ht="21.95" customHeight="1" x14ac:dyDescent="0.2">
      <c r="B17" s="267"/>
      <c r="C17" s="268" t="s">
        <v>69</v>
      </c>
      <c r="D17" s="276">
        <v>3</v>
      </c>
      <c r="E17" s="264">
        <v>1</v>
      </c>
      <c r="F17" s="264">
        <v>5</v>
      </c>
      <c r="G17" s="264">
        <v>0</v>
      </c>
      <c r="H17" s="264">
        <v>8</v>
      </c>
      <c r="I17" s="264">
        <v>2</v>
      </c>
      <c r="J17" s="264">
        <v>1</v>
      </c>
      <c r="K17" s="264">
        <v>3</v>
      </c>
      <c r="L17" s="264">
        <v>14</v>
      </c>
      <c r="M17" s="264">
        <v>8</v>
      </c>
      <c r="N17" s="264">
        <v>3</v>
      </c>
      <c r="O17" s="264">
        <v>3</v>
      </c>
      <c r="P17" s="280">
        <f t="shared" si="0"/>
        <v>51</v>
      </c>
      <c r="U17" s="6"/>
    </row>
    <row r="18" spans="2:21" ht="21.95" customHeight="1" x14ac:dyDescent="0.2">
      <c r="B18" s="267"/>
      <c r="C18" s="268" t="s">
        <v>70</v>
      </c>
      <c r="D18" s="276">
        <v>11</v>
      </c>
      <c r="E18" s="264">
        <v>4</v>
      </c>
      <c r="F18" s="264">
        <v>1</v>
      </c>
      <c r="G18" s="264">
        <v>3</v>
      </c>
      <c r="H18" s="264">
        <v>9</v>
      </c>
      <c r="I18" s="264">
        <v>5</v>
      </c>
      <c r="J18" s="264">
        <v>7</v>
      </c>
      <c r="K18" s="264">
        <v>4</v>
      </c>
      <c r="L18" s="264">
        <v>11</v>
      </c>
      <c r="M18" s="264">
        <v>4</v>
      </c>
      <c r="N18" s="264">
        <v>8</v>
      </c>
      <c r="O18" s="264">
        <v>12</v>
      </c>
      <c r="P18" s="280">
        <f t="shared" si="0"/>
        <v>79</v>
      </c>
      <c r="R18" s="14"/>
      <c r="U18" s="6"/>
    </row>
    <row r="19" spans="2:21" ht="21.95" customHeight="1" x14ac:dyDescent="0.2">
      <c r="B19" s="267"/>
      <c r="C19" s="268" t="s">
        <v>75</v>
      </c>
      <c r="D19" s="276">
        <v>0</v>
      </c>
      <c r="E19" s="264">
        <v>1</v>
      </c>
      <c r="F19" s="264">
        <v>3</v>
      </c>
      <c r="G19" s="264">
        <v>1</v>
      </c>
      <c r="H19" s="264">
        <v>0</v>
      </c>
      <c r="I19" s="264">
        <v>0</v>
      </c>
      <c r="J19" s="264">
        <v>1</v>
      </c>
      <c r="K19" s="264">
        <v>0</v>
      </c>
      <c r="L19" s="264">
        <v>1</v>
      </c>
      <c r="M19" s="264">
        <v>0</v>
      </c>
      <c r="N19" s="264">
        <v>0</v>
      </c>
      <c r="O19" s="264">
        <v>0</v>
      </c>
      <c r="P19" s="280">
        <f t="shared" si="0"/>
        <v>7</v>
      </c>
      <c r="R19" s="14"/>
      <c r="U19" s="6"/>
    </row>
    <row r="20" spans="2:21" ht="21.95" customHeight="1" x14ac:dyDescent="0.2">
      <c r="B20" s="267"/>
      <c r="C20" s="269" t="s">
        <v>71</v>
      </c>
      <c r="D20" s="276">
        <v>12</v>
      </c>
      <c r="E20" s="264">
        <v>13</v>
      </c>
      <c r="F20" s="264">
        <v>24</v>
      </c>
      <c r="G20" s="264">
        <v>17</v>
      </c>
      <c r="H20" s="264">
        <v>35</v>
      </c>
      <c r="I20" s="264">
        <v>13</v>
      </c>
      <c r="J20" s="264">
        <v>12</v>
      </c>
      <c r="K20" s="264">
        <v>18</v>
      </c>
      <c r="L20" s="264">
        <v>26</v>
      </c>
      <c r="M20" s="264">
        <v>21</v>
      </c>
      <c r="N20" s="264">
        <v>18</v>
      </c>
      <c r="O20" s="264">
        <v>24</v>
      </c>
      <c r="P20" s="280">
        <f t="shared" si="0"/>
        <v>233</v>
      </c>
      <c r="R20" s="14"/>
      <c r="U20" s="6"/>
    </row>
    <row r="21" spans="2:21" ht="21.95" customHeight="1" x14ac:dyDescent="0.2">
      <c r="B21" s="267"/>
      <c r="C21" s="268" t="s">
        <v>40</v>
      </c>
      <c r="D21" s="276">
        <v>0</v>
      </c>
      <c r="E21" s="264">
        <v>0</v>
      </c>
      <c r="F21" s="264">
        <v>0</v>
      </c>
      <c r="G21" s="264">
        <v>0</v>
      </c>
      <c r="H21" s="264">
        <v>0</v>
      </c>
      <c r="I21" s="264">
        <v>0</v>
      </c>
      <c r="J21" s="264">
        <v>0</v>
      </c>
      <c r="K21" s="264">
        <v>0</v>
      </c>
      <c r="L21" s="264">
        <v>0</v>
      </c>
      <c r="M21" s="264">
        <v>0</v>
      </c>
      <c r="N21" s="264">
        <v>0</v>
      </c>
      <c r="O21" s="264">
        <v>0</v>
      </c>
      <c r="P21" s="280">
        <f t="shared" si="0"/>
        <v>0</v>
      </c>
      <c r="R21" s="14"/>
      <c r="U21" s="6"/>
    </row>
    <row r="22" spans="2:21" ht="21.95" customHeight="1" x14ac:dyDescent="0.2">
      <c r="B22" s="267"/>
      <c r="C22" s="268" t="s">
        <v>72</v>
      </c>
      <c r="D22" s="276">
        <v>1</v>
      </c>
      <c r="E22" s="264">
        <v>2</v>
      </c>
      <c r="F22" s="264">
        <v>3</v>
      </c>
      <c r="G22" s="264">
        <v>3</v>
      </c>
      <c r="H22" s="264">
        <v>3</v>
      </c>
      <c r="I22" s="264">
        <v>3</v>
      </c>
      <c r="J22" s="264">
        <v>1</v>
      </c>
      <c r="K22" s="264">
        <v>2</v>
      </c>
      <c r="L22" s="264">
        <v>0</v>
      </c>
      <c r="M22" s="264">
        <v>0</v>
      </c>
      <c r="N22" s="264">
        <v>1</v>
      </c>
      <c r="O22" s="264">
        <v>3</v>
      </c>
      <c r="P22" s="280">
        <f t="shared" si="0"/>
        <v>22</v>
      </c>
      <c r="R22" s="14"/>
      <c r="U22" s="6"/>
    </row>
    <row r="23" spans="2:21" ht="21.95" customHeight="1" x14ac:dyDescent="0.2">
      <c r="B23" s="267"/>
      <c r="C23" s="268" t="s">
        <v>73</v>
      </c>
      <c r="D23" s="276">
        <v>3</v>
      </c>
      <c r="E23" s="264">
        <v>2</v>
      </c>
      <c r="F23" s="264">
        <v>1</v>
      </c>
      <c r="G23" s="264">
        <v>2</v>
      </c>
      <c r="H23" s="264">
        <v>6</v>
      </c>
      <c r="I23" s="264">
        <v>1</v>
      </c>
      <c r="J23" s="264">
        <v>1</v>
      </c>
      <c r="K23" s="264">
        <v>0</v>
      </c>
      <c r="L23" s="264">
        <v>2</v>
      </c>
      <c r="M23" s="264">
        <v>3</v>
      </c>
      <c r="N23" s="264">
        <v>3</v>
      </c>
      <c r="O23" s="264">
        <v>3</v>
      </c>
      <c r="P23" s="280">
        <f t="shared" si="0"/>
        <v>27</v>
      </c>
      <c r="R23" s="14"/>
      <c r="U23" s="6"/>
    </row>
    <row r="24" spans="2:21" ht="21.95" customHeight="1" x14ac:dyDescent="0.2">
      <c r="B24" s="267"/>
      <c r="C24" s="268" t="s">
        <v>92</v>
      </c>
      <c r="D24" s="276">
        <v>2</v>
      </c>
      <c r="E24" s="264">
        <v>4</v>
      </c>
      <c r="F24" s="264">
        <v>7</v>
      </c>
      <c r="G24" s="264">
        <v>7</v>
      </c>
      <c r="H24" s="264">
        <v>12</v>
      </c>
      <c r="I24" s="264">
        <v>4</v>
      </c>
      <c r="J24" s="264">
        <v>0</v>
      </c>
      <c r="K24" s="264">
        <v>1</v>
      </c>
      <c r="L24" s="264">
        <v>3</v>
      </c>
      <c r="M24" s="264">
        <v>5</v>
      </c>
      <c r="N24" s="264">
        <v>6</v>
      </c>
      <c r="O24" s="264">
        <v>4</v>
      </c>
      <c r="P24" s="280">
        <f t="shared" si="0"/>
        <v>55</v>
      </c>
      <c r="R24" s="14"/>
      <c r="U24" s="6"/>
    </row>
    <row r="25" spans="2:21" ht="23.25" customHeight="1" thickBot="1" x14ac:dyDescent="0.25">
      <c r="B25" s="267"/>
      <c r="C25" s="270"/>
      <c r="D25" s="277"/>
      <c r="E25" s="278"/>
      <c r="F25" s="278"/>
      <c r="G25" s="278"/>
      <c r="H25" s="278"/>
      <c r="I25" s="278"/>
      <c r="J25" s="278"/>
      <c r="K25" s="278"/>
      <c r="L25" s="278"/>
      <c r="M25" s="278"/>
      <c r="N25" s="278"/>
      <c r="O25" s="278"/>
      <c r="P25" s="281"/>
      <c r="R25" s="14"/>
      <c r="U25" s="6"/>
    </row>
    <row r="26" spans="2:21" ht="37.5" customHeight="1" x14ac:dyDescent="0.2">
      <c r="B26" s="344" t="s">
        <v>32</v>
      </c>
      <c r="C26" s="344"/>
      <c r="D26" s="271">
        <f>SUM(D10:D25)</f>
        <v>47</v>
      </c>
      <c r="E26" s="265">
        <f t="shared" ref="E26:P26" si="1">SUM(E10:E25)</f>
        <v>56</v>
      </c>
      <c r="F26" s="265">
        <f t="shared" si="1"/>
        <v>76</v>
      </c>
      <c r="G26" s="265">
        <f t="shared" si="1"/>
        <v>63</v>
      </c>
      <c r="H26" s="265">
        <f t="shared" si="1"/>
        <v>100</v>
      </c>
      <c r="I26" s="265">
        <f t="shared" si="1"/>
        <v>61</v>
      </c>
      <c r="J26" s="265">
        <f t="shared" si="1"/>
        <v>47</v>
      </c>
      <c r="K26" s="265">
        <f t="shared" si="1"/>
        <v>64</v>
      </c>
      <c r="L26" s="265">
        <f>SUM(L10:L25)</f>
        <v>85</v>
      </c>
      <c r="M26" s="265">
        <f t="shared" si="1"/>
        <v>72</v>
      </c>
      <c r="N26" s="265">
        <f t="shared" si="1"/>
        <v>74</v>
      </c>
      <c r="O26" s="272">
        <f t="shared" si="1"/>
        <v>75</v>
      </c>
      <c r="P26" s="265">
        <f t="shared" si="1"/>
        <v>820</v>
      </c>
      <c r="R26" s="14"/>
    </row>
    <row r="27" spans="2:21" ht="18.75" customHeight="1" x14ac:dyDescent="0.2"/>
    <row r="32" spans="2:21" x14ac:dyDescent="0.2">
      <c r="S32" s="118" t="s">
        <v>93</v>
      </c>
      <c r="T32" s="168">
        <v>16</v>
      </c>
    </row>
    <row r="33" spans="19:20" x14ac:dyDescent="0.2">
      <c r="S33" s="118" t="s">
        <v>65</v>
      </c>
      <c r="T33" s="168">
        <v>2</v>
      </c>
    </row>
    <row r="34" spans="19:20" x14ac:dyDescent="0.2">
      <c r="S34" s="118" t="s">
        <v>76</v>
      </c>
      <c r="T34" s="168">
        <v>23</v>
      </c>
    </row>
    <row r="35" spans="19:20" ht="25.5" customHeight="1" x14ac:dyDescent="0.2">
      <c r="S35" s="118" t="s">
        <v>66</v>
      </c>
      <c r="T35" s="168">
        <v>94</v>
      </c>
    </row>
    <row r="36" spans="19:20" x14ac:dyDescent="0.2">
      <c r="S36" s="118" t="s">
        <v>67</v>
      </c>
      <c r="T36" s="168">
        <v>4</v>
      </c>
    </row>
    <row r="37" spans="19:20" x14ac:dyDescent="0.2">
      <c r="S37" s="118" t="s">
        <v>68</v>
      </c>
      <c r="T37" s="168">
        <v>61</v>
      </c>
    </row>
    <row r="38" spans="19:20" ht="21.75" customHeight="1" x14ac:dyDescent="0.2">
      <c r="S38" s="118" t="s">
        <v>39</v>
      </c>
      <c r="T38" s="168">
        <v>146</v>
      </c>
    </row>
    <row r="39" spans="19:20" x14ac:dyDescent="0.2">
      <c r="S39" s="118" t="s">
        <v>69</v>
      </c>
      <c r="T39" s="168">
        <v>51</v>
      </c>
    </row>
    <row r="40" spans="19:20" ht="24" customHeight="1" x14ac:dyDescent="0.2">
      <c r="S40" s="118" t="s">
        <v>70</v>
      </c>
      <c r="T40" s="168">
        <v>79</v>
      </c>
    </row>
    <row r="41" spans="19:20" x14ac:dyDescent="0.2">
      <c r="S41" s="118" t="s">
        <v>75</v>
      </c>
      <c r="T41" s="168">
        <v>7</v>
      </c>
    </row>
    <row r="42" spans="19:20" x14ac:dyDescent="0.2">
      <c r="S42" s="119" t="s">
        <v>71</v>
      </c>
      <c r="T42" s="41">
        <v>233</v>
      </c>
    </row>
    <row r="43" spans="19:20" x14ac:dyDescent="0.2">
      <c r="S43" s="118" t="s">
        <v>40</v>
      </c>
      <c r="T43" s="41">
        <v>0</v>
      </c>
    </row>
    <row r="44" spans="19:20" x14ac:dyDescent="0.2">
      <c r="S44" s="118" t="s">
        <v>72</v>
      </c>
      <c r="T44" s="41">
        <v>22</v>
      </c>
    </row>
    <row r="45" spans="19:20" x14ac:dyDescent="0.2">
      <c r="S45" s="118" t="s">
        <v>73</v>
      </c>
      <c r="T45" s="41">
        <v>27</v>
      </c>
    </row>
    <row r="46" spans="19:20" x14ac:dyDescent="0.2">
      <c r="S46" s="118" t="s">
        <v>92</v>
      </c>
      <c r="T46" s="41">
        <v>55</v>
      </c>
    </row>
    <row r="47" spans="19:20" x14ac:dyDescent="0.2">
      <c r="S47" s="118"/>
      <c r="T47" s="41">
        <f>SUM(T31:T46)</f>
        <v>820</v>
      </c>
    </row>
    <row r="48" spans="19:20" x14ac:dyDescent="0.2">
      <c r="T48" s="167"/>
    </row>
    <row r="55" spans="2:17" ht="69.75" customHeight="1" x14ac:dyDescent="0.25">
      <c r="B55" s="351" t="s">
        <v>123</v>
      </c>
      <c r="C55" s="351"/>
      <c r="D55" s="351"/>
      <c r="E55" s="351"/>
      <c r="F55" s="351"/>
      <c r="G55" s="351"/>
      <c r="H55" s="351"/>
      <c r="I55" s="351"/>
      <c r="J55" s="351"/>
      <c r="K55" s="351"/>
      <c r="L55" s="351"/>
      <c r="M55" s="351"/>
      <c r="N55" s="351"/>
      <c r="O55" s="351"/>
      <c r="P55" s="10"/>
      <c r="Q55" s="11"/>
    </row>
    <row r="56" spans="2:17" x14ac:dyDescent="0.2"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</row>
    <row r="57" spans="2:17" x14ac:dyDescent="0.2"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</row>
    <row r="58" spans="2:17" x14ac:dyDescent="0.2"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</row>
    <row r="59" spans="2:17" x14ac:dyDescent="0.2"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</row>
    <row r="60" spans="2:17" x14ac:dyDescent="0.2"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</row>
    <row r="61" spans="2:17" x14ac:dyDescent="0.2">
      <c r="G61" s="10"/>
      <c r="H61" s="114"/>
      <c r="I61" s="116"/>
      <c r="J61" s="10"/>
      <c r="K61" s="10"/>
      <c r="L61" s="10"/>
      <c r="M61" s="10"/>
      <c r="N61" s="10"/>
      <c r="O61" s="10"/>
      <c r="P61" s="10"/>
      <c r="Q61" s="10"/>
    </row>
    <row r="62" spans="2:17" x14ac:dyDescent="0.2">
      <c r="G62" s="10"/>
      <c r="H62" s="113"/>
      <c r="I62" s="115"/>
      <c r="J62" s="10"/>
      <c r="K62" s="10"/>
      <c r="L62" s="10"/>
      <c r="M62" s="10"/>
      <c r="N62" s="10"/>
      <c r="O62" s="10"/>
      <c r="P62" s="10"/>
      <c r="Q62" s="10"/>
    </row>
    <row r="63" spans="2:17" x14ac:dyDescent="0.2">
      <c r="G63" s="10"/>
      <c r="H63" s="114"/>
      <c r="I63" s="116"/>
      <c r="J63" s="10"/>
      <c r="K63" s="10"/>
      <c r="L63" s="10"/>
      <c r="M63" s="10"/>
      <c r="N63" s="10"/>
      <c r="O63" s="10"/>
      <c r="P63" s="10"/>
      <c r="Q63" s="10"/>
    </row>
    <row r="64" spans="2:17" x14ac:dyDescent="0.2">
      <c r="G64" s="111"/>
      <c r="H64" s="114"/>
      <c r="I64" s="116"/>
      <c r="J64" s="111"/>
      <c r="K64" s="111"/>
      <c r="L64" s="111"/>
      <c r="M64" s="111"/>
      <c r="N64" s="111"/>
      <c r="O64" s="111"/>
      <c r="P64" s="111"/>
      <c r="Q64" s="98"/>
    </row>
    <row r="65" spans="7:17" x14ac:dyDescent="0.2">
      <c r="G65" s="111"/>
      <c r="H65" s="113"/>
      <c r="I65" s="115"/>
      <c r="J65" s="111"/>
      <c r="K65" s="111"/>
      <c r="L65" s="111"/>
      <c r="M65" s="111"/>
      <c r="N65" s="111"/>
      <c r="O65" s="111"/>
      <c r="P65" s="111"/>
      <c r="Q65" s="98"/>
    </row>
    <row r="66" spans="7:17" x14ac:dyDescent="0.2">
      <c r="G66" s="111"/>
      <c r="H66" s="110"/>
      <c r="I66" s="111"/>
      <c r="J66" s="111"/>
      <c r="K66" s="111"/>
      <c r="L66" s="111"/>
      <c r="M66" s="111"/>
      <c r="N66" s="111"/>
      <c r="O66" s="111"/>
      <c r="P66" s="111"/>
      <c r="Q66" s="98"/>
    </row>
    <row r="67" spans="7:17" x14ac:dyDescent="0.2">
      <c r="G67" s="8"/>
      <c r="H67" s="110"/>
      <c r="I67" s="111"/>
      <c r="J67" s="99"/>
      <c r="K67" s="99"/>
      <c r="L67" s="99"/>
      <c r="M67" s="99"/>
      <c r="N67" s="99"/>
      <c r="O67" s="99"/>
      <c r="P67" s="99"/>
      <c r="Q67" s="100"/>
    </row>
    <row r="68" spans="7:17" x14ac:dyDescent="0.2">
      <c r="G68" s="8"/>
      <c r="H68" s="114"/>
      <c r="I68" s="116"/>
      <c r="J68" s="99"/>
      <c r="K68" s="99"/>
      <c r="L68" s="99"/>
      <c r="M68" s="99"/>
      <c r="N68" s="99"/>
      <c r="O68" s="99"/>
      <c r="P68" s="99"/>
      <c r="Q68" s="100"/>
    </row>
    <row r="69" spans="7:17" x14ac:dyDescent="0.2">
      <c r="G69" s="8"/>
      <c r="H69" s="110"/>
      <c r="I69" s="111"/>
      <c r="J69" s="99"/>
      <c r="K69" s="99"/>
      <c r="L69" s="99"/>
      <c r="M69" s="99"/>
      <c r="N69" s="99"/>
      <c r="O69" s="99"/>
      <c r="P69" s="99"/>
      <c r="Q69" s="100"/>
    </row>
    <row r="70" spans="7:17" x14ac:dyDescent="0.2">
      <c r="G70" s="8"/>
      <c r="H70" s="113"/>
      <c r="I70" s="115"/>
      <c r="J70" s="99"/>
      <c r="K70" s="99"/>
      <c r="L70" s="99"/>
      <c r="M70" s="99"/>
      <c r="N70" s="99"/>
      <c r="O70" s="99"/>
      <c r="P70" s="99"/>
      <c r="Q70" s="100"/>
    </row>
    <row r="71" spans="7:17" x14ac:dyDescent="0.2">
      <c r="G71" s="8"/>
      <c r="H71" s="114"/>
      <c r="I71" s="116"/>
      <c r="J71" s="99"/>
      <c r="K71" s="99"/>
      <c r="L71" s="99"/>
      <c r="M71" s="99"/>
      <c r="N71" s="99"/>
      <c r="O71" s="99"/>
      <c r="P71" s="99"/>
      <c r="Q71" s="100"/>
    </row>
    <row r="72" spans="7:17" x14ac:dyDescent="0.2">
      <c r="G72" s="8"/>
      <c r="H72" s="114"/>
      <c r="I72" s="116"/>
      <c r="J72" s="99"/>
      <c r="K72" s="99"/>
      <c r="L72" s="99"/>
      <c r="M72" s="99"/>
      <c r="N72" s="99"/>
      <c r="O72" s="99"/>
      <c r="P72" s="99"/>
      <c r="Q72" s="100"/>
    </row>
    <row r="73" spans="7:17" x14ac:dyDescent="0.2">
      <c r="G73" s="8"/>
      <c r="H73" s="114"/>
      <c r="I73" s="116"/>
      <c r="J73" s="99"/>
      <c r="K73" s="99"/>
      <c r="L73" s="99"/>
      <c r="M73" s="99"/>
      <c r="N73" s="99"/>
      <c r="O73" s="99"/>
      <c r="P73" s="99"/>
      <c r="Q73" s="100"/>
    </row>
    <row r="74" spans="7:17" x14ac:dyDescent="0.2">
      <c r="G74" s="8"/>
      <c r="H74" s="114"/>
      <c r="I74" s="116"/>
      <c r="J74" s="99"/>
      <c r="K74" s="99"/>
      <c r="L74" s="99"/>
      <c r="M74" s="99"/>
      <c r="N74" s="99"/>
      <c r="O74" s="99"/>
      <c r="P74" s="99"/>
      <c r="Q74" s="100"/>
    </row>
    <row r="75" spans="7:17" x14ac:dyDescent="0.2">
      <c r="G75" s="8"/>
      <c r="H75" s="114"/>
      <c r="I75" s="116"/>
      <c r="J75" s="99"/>
      <c r="K75" s="99"/>
      <c r="L75" s="99"/>
      <c r="M75" s="99"/>
      <c r="N75" s="99"/>
      <c r="O75" s="99"/>
      <c r="P75" s="99"/>
      <c r="Q75" s="100"/>
    </row>
    <row r="76" spans="7:17" x14ac:dyDescent="0.2">
      <c r="G76" s="8"/>
      <c r="H76" s="99"/>
      <c r="I76" s="99"/>
      <c r="J76" s="99"/>
      <c r="K76" s="99"/>
      <c r="L76" s="99"/>
      <c r="M76" s="99"/>
      <c r="N76" s="99"/>
      <c r="O76" s="99"/>
      <c r="P76" s="99"/>
      <c r="Q76" s="100"/>
    </row>
    <row r="77" spans="7:17" x14ac:dyDescent="0.2">
      <c r="G77" s="8"/>
      <c r="H77" s="99"/>
      <c r="I77" s="99"/>
      <c r="J77" s="99"/>
      <c r="K77" s="99"/>
      <c r="L77" s="99"/>
      <c r="M77" s="99"/>
      <c r="N77" s="99"/>
      <c r="O77" s="99"/>
      <c r="P77" s="99"/>
      <c r="Q77" s="100"/>
    </row>
    <row r="78" spans="7:17" x14ac:dyDescent="0.2">
      <c r="G78" s="8"/>
      <c r="H78" s="99"/>
      <c r="I78" s="99"/>
      <c r="J78" s="99"/>
      <c r="K78" s="99"/>
      <c r="L78" s="99"/>
      <c r="M78" s="99"/>
      <c r="N78" s="99"/>
      <c r="O78" s="99"/>
      <c r="P78" s="99"/>
      <c r="Q78" s="100"/>
    </row>
    <row r="79" spans="7:17" x14ac:dyDescent="0.2">
      <c r="G79" s="8"/>
      <c r="H79" s="99"/>
      <c r="I79" s="99"/>
      <c r="J79" s="99"/>
      <c r="K79" s="99"/>
      <c r="L79" s="99"/>
      <c r="M79" s="99"/>
      <c r="N79" s="99"/>
      <c r="O79" s="99"/>
      <c r="P79" s="99"/>
      <c r="Q79" s="100"/>
    </row>
    <row r="80" spans="7:17" x14ac:dyDescent="0.2">
      <c r="G80" s="8"/>
      <c r="H80" s="99"/>
      <c r="I80" s="99"/>
      <c r="J80" s="99"/>
      <c r="K80" s="99"/>
      <c r="L80" s="99"/>
      <c r="M80" s="99"/>
      <c r="N80" s="99"/>
      <c r="O80" s="99"/>
      <c r="P80" s="99"/>
      <c r="Q80" s="100"/>
    </row>
    <row r="81" spans="2:17" x14ac:dyDescent="0.2">
      <c r="C81" s="112"/>
      <c r="D81" s="112"/>
      <c r="E81" s="8"/>
      <c r="F81" s="8"/>
      <c r="G81" s="8"/>
      <c r="H81" s="99"/>
      <c r="I81" s="99"/>
      <c r="J81" s="99"/>
      <c r="K81" s="99"/>
      <c r="L81" s="99"/>
      <c r="M81" s="99"/>
      <c r="N81" s="99"/>
      <c r="O81" s="99"/>
      <c r="P81" s="99"/>
      <c r="Q81" s="100"/>
    </row>
    <row r="88" spans="2:17" x14ac:dyDescent="0.2">
      <c r="B88" s="80"/>
    </row>
    <row r="89" spans="2:17" x14ac:dyDescent="0.2">
      <c r="B89" s="80"/>
    </row>
    <row r="90" spans="2:17" x14ac:dyDescent="0.2">
      <c r="B90" s="80"/>
    </row>
    <row r="91" spans="2:17" x14ac:dyDescent="0.2">
      <c r="B91" s="80"/>
    </row>
    <row r="92" spans="2:17" x14ac:dyDescent="0.2">
      <c r="B92" s="80"/>
    </row>
    <row r="93" spans="2:17" x14ac:dyDescent="0.2">
      <c r="B93" s="80"/>
    </row>
    <row r="94" spans="2:17" x14ac:dyDescent="0.2">
      <c r="B94" s="80"/>
    </row>
    <row r="95" spans="2:17" x14ac:dyDescent="0.2">
      <c r="B95" s="80"/>
    </row>
    <row r="96" spans="2:17" x14ac:dyDescent="0.2">
      <c r="B96" s="80"/>
    </row>
    <row r="97" spans="2:3" x14ac:dyDescent="0.2">
      <c r="B97" s="80"/>
    </row>
    <row r="98" spans="2:3" x14ac:dyDescent="0.2">
      <c r="B98" s="80"/>
    </row>
    <row r="99" spans="2:3" x14ac:dyDescent="0.2">
      <c r="B99" s="80"/>
    </row>
    <row r="100" spans="2:3" x14ac:dyDescent="0.2">
      <c r="B100" s="80"/>
    </row>
    <row r="101" spans="2:3" x14ac:dyDescent="0.2">
      <c r="B101" s="80"/>
    </row>
    <row r="102" spans="2:3" x14ac:dyDescent="0.2">
      <c r="B102" s="80"/>
    </row>
    <row r="103" spans="2:3" x14ac:dyDescent="0.2">
      <c r="B103" s="80"/>
      <c r="C103" s="51"/>
    </row>
  </sheetData>
  <sortState ref="H63:I77">
    <sortCondition descending="1" ref="I63:I77"/>
  </sortState>
  <mergeCells count="8">
    <mergeCell ref="B55:O55"/>
    <mergeCell ref="B26:C26"/>
    <mergeCell ref="P7:P8"/>
    <mergeCell ref="B2:P2"/>
    <mergeCell ref="B4:P4"/>
    <mergeCell ref="B5:P5"/>
    <mergeCell ref="B7:C8"/>
    <mergeCell ref="D7:O7"/>
  </mergeCells>
  <printOptions horizontalCentered="1" verticalCentered="1"/>
  <pageMargins left="0" right="0" top="0" bottom="0" header="0" footer="0"/>
  <pageSetup paperSize="9" scale="45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B1:U47"/>
  <sheetViews>
    <sheetView showGridLines="0" view="pageBreakPreview" topLeftCell="B1" zoomScale="64" zoomScaleNormal="67" zoomScaleSheetLayoutView="64" workbookViewId="0">
      <selection activeCell="C2" sqref="C2"/>
    </sheetView>
  </sheetViews>
  <sheetFormatPr baseColWidth="10" defaultColWidth="11.42578125" defaultRowHeight="12.75" x14ac:dyDescent="0.2"/>
  <cols>
    <col min="1" max="1" width="2.5703125" style="7" customWidth="1"/>
    <col min="2" max="2" width="4.7109375" style="7" customWidth="1"/>
    <col min="3" max="3" width="67.28515625" style="7" bestFit="1" customWidth="1"/>
    <col min="4" max="4" width="11.42578125" style="7"/>
    <col min="5" max="5" width="14.42578125" style="7" customWidth="1"/>
    <col min="6" max="10" width="11.42578125" style="7"/>
    <col min="11" max="11" width="14.140625" style="7" customWidth="1"/>
    <col min="12" max="12" width="15.85546875" style="7" customWidth="1"/>
    <col min="13" max="13" width="13.7109375" style="7" customWidth="1"/>
    <col min="14" max="14" width="17.28515625" style="7" customWidth="1"/>
    <col min="15" max="15" width="15.85546875" style="7" customWidth="1"/>
    <col min="16" max="16" width="13.42578125" style="7" customWidth="1"/>
    <col min="17" max="17" width="11.42578125" style="7"/>
    <col min="18" max="18" width="13.42578125" style="7" customWidth="1"/>
    <col min="19" max="16384" width="11.42578125" style="7"/>
  </cols>
  <sheetData>
    <row r="1" spans="2:21" s="128" customFormat="1" ht="30" customHeight="1" x14ac:dyDescent="0.25">
      <c r="B1" s="356" t="s">
        <v>135</v>
      </c>
      <c r="C1" s="356"/>
      <c r="D1" s="356"/>
      <c r="E1" s="356"/>
      <c r="F1" s="356"/>
      <c r="G1" s="356"/>
      <c r="H1" s="356"/>
      <c r="I1" s="356"/>
      <c r="J1" s="356"/>
      <c r="K1" s="356"/>
      <c r="L1" s="356"/>
      <c r="M1" s="356"/>
      <c r="N1" s="356"/>
      <c r="O1" s="356"/>
      <c r="P1" s="356"/>
    </row>
    <row r="2" spans="2:21" s="128" customFormat="1" ht="30" customHeight="1" x14ac:dyDescent="0.25">
      <c r="B2" s="152" t="s">
        <v>34</v>
      </c>
      <c r="I2" s="138"/>
      <c r="K2" s="138"/>
      <c r="L2" s="138"/>
      <c r="M2" s="138"/>
      <c r="N2" s="138"/>
      <c r="O2" s="138"/>
      <c r="P2" s="138"/>
    </row>
    <row r="3" spans="2:21" s="128" customFormat="1" ht="30" customHeight="1" x14ac:dyDescent="0.25">
      <c r="B3" s="356" t="s">
        <v>94</v>
      </c>
      <c r="C3" s="356"/>
      <c r="D3" s="356"/>
      <c r="E3" s="356"/>
      <c r="F3" s="356"/>
      <c r="G3" s="356"/>
      <c r="H3" s="356"/>
      <c r="I3" s="356"/>
      <c r="J3" s="356"/>
      <c r="K3" s="356"/>
      <c r="L3" s="356"/>
      <c r="M3" s="356"/>
      <c r="N3" s="356"/>
      <c r="O3" s="356"/>
      <c r="P3" s="356"/>
    </row>
    <row r="4" spans="2:21" s="128" customFormat="1" ht="30" customHeight="1" x14ac:dyDescent="0.25">
      <c r="B4" s="356">
        <v>2019</v>
      </c>
      <c r="C4" s="356"/>
      <c r="D4" s="356"/>
      <c r="E4" s="356"/>
      <c r="F4" s="356"/>
      <c r="G4" s="356"/>
      <c r="H4" s="356"/>
      <c r="I4" s="356"/>
      <c r="J4" s="356"/>
      <c r="K4" s="356"/>
      <c r="L4" s="356"/>
      <c r="M4" s="356"/>
      <c r="N4" s="356"/>
      <c r="O4" s="356"/>
      <c r="P4" s="356"/>
    </row>
    <row r="5" spans="2:21" ht="15.75" customHeight="1" x14ac:dyDescent="0.2">
      <c r="B5" s="15"/>
    </row>
    <row r="6" spans="2:21" ht="30" customHeight="1" thickBot="1" x14ac:dyDescent="0.25">
      <c r="B6" s="353" t="s">
        <v>41</v>
      </c>
      <c r="C6" s="353"/>
      <c r="D6" s="354" t="s">
        <v>35</v>
      </c>
      <c r="E6" s="354"/>
      <c r="F6" s="354"/>
      <c r="G6" s="354"/>
      <c r="H6" s="354"/>
      <c r="I6" s="354"/>
      <c r="J6" s="354"/>
      <c r="K6" s="354"/>
      <c r="L6" s="354"/>
      <c r="M6" s="354"/>
      <c r="N6" s="354"/>
      <c r="O6" s="354"/>
      <c r="P6" s="352" t="s">
        <v>32</v>
      </c>
    </row>
    <row r="7" spans="2:21" ht="27" customHeight="1" thickBot="1" x14ac:dyDescent="0.25">
      <c r="B7" s="353"/>
      <c r="C7" s="353"/>
      <c r="D7" s="273" t="s">
        <v>1</v>
      </c>
      <c r="E7" s="273" t="s">
        <v>2</v>
      </c>
      <c r="F7" s="273" t="s">
        <v>3</v>
      </c>
      <c r="G7" s="273" t="s">
        <v>4</v>
      </c>
      <c r="H7" s="273" t="s">
        <v>5</v>
      </c>
      <c r="I7" s="273" t="s">
        <v>6</v>
      </c>
      <c r="J7" s="273" t="s">
        <v>7</v>
      </c>
      <c r="K7" s="273" t="s">
        <v>8</v>
      </c>
      <c r="L7" s="273" t="s">
        <v>9</v>
      </c>
      <c r="M7" s="273" t="s">
        <v>10</v>
      </c>
      <c r="N7" s="273" t="s">
        <v>11</v>
      </c>
      <c r="O7" s="273" t="s">
        <v>12</v>
      </c>
      <c r="P7" s="352"/>
    </row>
    <row r="8" spans="2:21" ht="12.75" customHeight="1" x14ac:dyDescent="0.2">
      <c r="B8" s="266"/>
      <c r="C8" s="266"/>
      <c r="D8" s="274"/>
      <c r="E8" s="275"/>
      <c r="F8" s="275"/>
      <c r="G8" s="275"/>
      <c r="H8" s="275"/>
      <c r="I8" s="275"/>
      <c r="J8" s="275"/>
      <c r="K8" s="275"/>
      <c r="L8" s="275"/>
      <c r="M8" s="275"/>
      <c r="N8" s="275"/>
      <c r="O8" s="283"/>
      <c r="P8" s="263"/>
      <c r="R8" s="14"/>
      <c r="U8" s="83"/>
    </row>
    <row r="9" spans="2:21" ht="21.95" customHeight="1" x14ac:dyDescent="0.2">
      <c r="B9" s="267"/>
      <c r="C9" s="268" t="s">
        <v>64</v>
      </c>
      <c r="D9" s="276">
        <v>0</v>
      </c>
      <c r="E9" s="264">
        <v>0</v>
      </c>
      <c r="F9" s="264">
        <v>0</v>
      </c>
      <c r="G9" s="264">
        <v>0</v>
      </c>
      <c r="H9" s="264">
        <v>0</v>
      </c>
      <c r="I9" s="264">
        <v>0</v>
      </c>
      <c r="J9" s="264">
        <v>0</v>
      </c>
      <c r="K9" s="264">
        <v>0</v>
      </c>
      <c r="L9" s="264">
        <v>0</v>
      </c>
      <c r="M9" s="264">
        <v>1</v>
      </c>
      <c r="N9" s="264">
        <v>0</v>
      </c>
      <c r="O9" s="284">
        <v>0</v>
      </c>
      <c r="P9" s="241">
        <f>SUM(D9:O9)</f>
        <v>1</v>
      </c>
      <c r="R9" s="13"/>
      <c r="U9" s="19"/>
    </row>
    <row r="10" spans="2:21" ht="21.95" customHeight="1" x14ac:dyDescent="0.2">
      <c r="B10" s="267"/>
      <c r="C10" s="268" t="s">
        <v>65</v>
      </c>
      <c r="D10" s="276">
        <v>0</v>
      </c>
      <c r="E10" s="264">
        <v>0</v>
      </c>
      <c r="F10" s="264">
        <v>0</v>
      </c>
      <c r="G10" s="264">
        <v>0</v>
      </c>
      <c r="H10" s="264">
        <v>0</v>
      </c>
      <c r="I10" s="264">
        <v>0</v>
      </c>
      <c r="J10" s="264">
        <v>0</v>
      </c>
      <c r="K10" s="264">
        <v>0</v>
      </c>
      <c r="L10" s="264">
        <v>0</v>
      </c>
      <c r="M10" s="264">
        <v>0</v>
      </c>
      <c r="N10" s="264">
        <v>0</v>
      </c>
      <c r="O10" s="284">
        <v>0</v>
      </c>
      <c r="P10" s="241">
        <f t="shared" ref="P10" si="0">SUM(D10:O10)</f>
        <v>0</v>
      </c>
      <c r="R10" s="14"/>
      <c r="U10" s="19"/>
    </row>
    <row r="11" spans="2:21" ht="21.75" customHeight="1" x14ac:dyDescent="0.2">
      <c r="B11" s="267"/>
      <c r="C11" s="268" t="s">
        <v>76</v>
      </c>
      <c r="D11" s="276">
        <v>6</v>
      </c>
      <c r="E11" s="264">
        <v>3</v>
      </c>
      <c r="F11" s="264">
        <v>3</v>
      </c>
      <c r="G11" s="264">
        <v>0</v>
      </c>
      <c r="H11" s="264">
        <v>2</v>
      </c>
      <c r="I11" s="264">
        <v>0</v>
      </c>
      <c r="J11" s="264">
        <v>1</v>
      </c>
      <c r="K11" s="264">
        <v>2</v>
      </c>
      <c r="L11" s="264">
        <v>1</v>
      </c>
      <c r="M11" s="264">
        <v>8</v>
      </c>
      <c r="N11" s="264">
        <v>3</v>
      </c>
      <c r="O11" s="284">
        <v>4</v>
      </c>
      <c r="P11" s="241">
        <f t="shared" ref="P11:P23" si="1">SUM(D11:O11)</f>
        <v>33</v>
      </c>
      <c r="R11" s="14"/>
      <c r="U11" s="19"/>
    </row>
    <row r="12" spans="2:21" ht="21.95" customHeight="1" x14ac:dyDescent="0.2">
      <c r="B12" s="267"/>
      <c r="C12" s="268" t="s">
        <v>66</v>
      </c>
      <c r="D12" s="276">
        <v>4</v>
      </c>
      <c r="E12" s="264">
        <v>8</v>
      </c>
      <c r="F12" s="264">
        <v>3</v>
      </c>
      <c r="G12" s="264">
        <v>5</v>
      </c>
      <c r="H12" s="264">
        <v>3</v>
      </c>
      <c r="I12" s="264">
        <v>4</v>
      </c>
      <c r="J12" s="264">
        <v>6</v>
      </c>
      <c r="K12" s="264">
        <v>9</v>
      </c>
      <c r="L12" s="264">
        <v>14</v>
      </c>
      <c r="M12" s="264">
        <v>18</v>
      </c>
      <c r="N12" s="264">
        <v>8</v>
      </c>
      <c r="O12" s="284">
        <v>6</v>
      </c>
      <c r="P12" s="241">
        <f t="shared" si="1"/>
        <v>88</v>
      </c>
      <c r="R12" s="14"/>
      <c r="U12" s="19"/>
    </row>
    <row r="13" spans="2:21" ht="21.95" customHeight="1" x14ac:dyDescent="0.2">
      <c r="B13" s="267"/>
      <c r="C13" s="268" t="s">
        <v>67</v>
      </c>
      <c r="D13" s="276">
        <v>0</v>
      </c>
      <c r="E13" s="264">
        <v>0</v>
      </c>
      <c r="F13" s="264">
        <v>0</v>
      </c>
      <c r="G13" s="264">
        <v>0</v>
      </c>
      <c r="H13" s="264">
        <v>1</v>
      </c>
      <c r="I13" s="264">
        <v>1</v>
      </c>
      <c r="J13" s="264">
        <v>1</v>
      </c>
      <c r="K13" s="264">
        <v>0</v>
      </c>
      <c r="L13" s="264">
        <v>0</v>
      </c>
      <c r="M13" s="264">
        <v>2</v>
      </c>
      <c r="N13" s="264">
        <v>0</v>
      </c>
      <c r="O13" s="284">
        <v>0</v>
      </c>
      <c r="P13" s="241">
        <f t="shared" si="1"/>
        <v>5</v>
      </c>
      <c r="R13" s="14"/>
      <c r="U13" s="19"/>
    </row>
    <row r="14" spans="2:21" ht="21.95" customHeight="1" x14ac:dyDescent="0.2">
      <c r="B14" s="267"/>
      <c r="C14" s="268" t="s">
        <v>68</v>
      </c>
      <c r="D14" s="276">
        <v>1</v>
      </c>
      <c r="E14" s="264">
        <v>2</v>
      </c>
      <c r="F14" s="264">
        <v>2</v>
      </c>
      <c r="G14" s="264">
        <v>2</v>
      </c>
      <c r="H14" s="264">
        <v>0</v>
      </c>
      <c r="I14" s="264">
        <v>0</v>
      </c>
      <c r="J14" s="264">
        <v>1</v>
      </c>
      <c r="K14" s="264">
        <v>2</v>
      </c>
      <c r="L14" s="264">
        <v>3</v>
      </c>
      <c r="M14" s="264">
        <v>2</v>
      </c>
      <c r="N14" s="264">
        <v>5</v>
      </c>
      <c r="O14" s="284">
        <v>3</v>
      </c>
      <c r="P14" s="241">
        <f t="shared" si="1"/>
        <v>23</v>
      </c>
      <c r="R14" s="14"/>
    </row>
    <row r="15" spans="2:21" ht="21.95" customHeight="1" x14ac:dyDescent="0.2">
      <c r="B15" s="267"/>
      <c r="C15" s="268" t="s">
        <v>39</v>
      </c>
      <c r="D15" s="276">
        <v>1</v>
      </c>
      <c r="E15" s="264">
        <v>2</v>
      </c>
      <c r="F15" s="264">
        <v>7</v>
      </c>
      <c r="G15" s="264">
        <v>9</v>
      </c>
      <c r="H15" s="264">
        <v>9</v>
      </c>
      <c r="I15" s="264">
        <v>4</v>
      </c>
      <c r="J15" s="264">
        <v>2</v>
      </c>
      <c r="K15" s="264">
        <v>6</v>
      </c>
      <c r="L15" s="264">
        <v>15</v>
      </c>
      <c r="M15" s="264">
        <v>18</v>
      </c>
      <c r="N15" s="264">
        <v>13</v>
      </c>
      <c r="O15" s="284">
        <v>9</v>
      </c>
      <c r="P15" s="241">
        <f t="shared" si="1"/>
        <v>95</v>
      </c>
    </row>
    <row r="16" spans="2:21" ht="21.95" customHeight="1" x14ac:dyDescent="0.2">
      <c r="B16" s="267"/>
      <c r="C16" s="268" t="s">
        <v>69</v>
      </c>
      <c r="D16" s="276">
        <v>0</v>
      </c>
      <c r="E16" s="264">
        <v>0</v>
      </c>
      <c r="F16" s="264">
        <v>2</v>
      </c>
      <c r="G16" s="264">
        <v>1</v>
      </c>
      <c r="H16" s="264">
        <v>101</v>
      </c>
      <c r="I16" s="264">
        <v>1</v>
      </c>
      <c r="J16" s="264">
        <v>2</v>
      </c>
      <c r="K16" s="264">
        <v>1</v>
      </c>
      <c r="L16" s="264">
        <v>6</v>
      </c>
      <c r="M16" s="264">
        <v>1</v>
      </c>
      <c r="N16" s="264">
        <v>9</v>
      </c>
      <c r="O16" s="284">
        <v>1</v>
      </c>
      <c r="P16" s="241">
        <f t="shared" si="1"/>
        <v>125</v>
      </c>
      <c r="R16" s="14"/>
      <c r="U16" s="19"/>
    </row>
    <row r="17" spans="2:21" ht="21.95" customHeight="1" x14ac:dyDescent="0.2">
      <c r="B17" s="267"/>
      <c r="C17" s="268" t="s">
        <v>70</v>
      </c>
      <c r="D17" s="276">
        <v>4</v>
      </c>
      <c r="E17" s="264">
        <v>2</v>
      </c>
      <c r="F17" s="264">
        <v>4</v>
      </c>
      <c r="G17" s="264">
        <v>1</v>
      </c>
      <c r="H17" s="264">
        <v>2</v>
      </c>
      <c r="I17" s="264">
        <v>1</v>
      </c>
      <c r="J17" s="264">
        <v>4</v>
      </c>
      <c r="K17" s="264">
        <v>4</v>
      </c>
      <c r="L17" s="264">
        <v>6</v>
      </c>
      <c r="M17" s="264">
        <v>6</v>
      </c>
      <c r="N17" s="264">
        <v>6</v>
      </c>
      <c r="O17" s="284">
        <v>4</v>
      </c>
      <c r="P17" s="241">
        <f t="shared" si="1"/>
        <v>44</v>
      </c>
      <c r="R17" s="14"/>
      <c r="U17" s="19"/>
    </row>
    <row r="18" spans="2:21" ht="21.95" customHeight="1" x14ac:dyDescent="0.2">
      <c r="B18" s="267"/>
      <c r="C18" s="268" t="s">
        <v>75</v>
      </c>
      <c r="D18" s="276">
        <v>0</v>
      </c>
      <c r="E18" s="264">
        <v>1</v>
      </c>
      <c r="F18" s="264">
        <v>3</v>
      </c>
      <c r="G18" s="264">
        <v>3</v>
      </c>
      <c r="H18" s="264">
        <v>3</v>
      </c>
      <c r="I18" s="264">
        <v>0</v>
      </c>
      <c r="J18" s="264">
        <v>3</v>
      </c>
      <c r="K18" s="264">
        <v>2</v>
      </c>
      <c r="L18" s="264">
        <v>3</v>
      </c>
      <c r="M18" s="264">
        <v>1</v>
      </c>
      <c r="N18" s="264">
        <v>1</v>
      </c>
      <c r="O18" s="284">
        <v>0</v>
      </c>
      <c r="P18" s="241">
        <f t="shared" si="1"/>
        <v>20</v>
      </c>
      <c r="R18" s="14"/>
      <c r="U18" s="19"/>
    </row>
    <row r="19" spans="2:21" ht="21.75" customHeight="1" x14ac:dyDescent="0.2">
      <c r="B19" s="267"/>
      <c r="C19" s="269" t="s">
        <v>71</v>
      </c>
      <c r="D19" s="276">
        <v>4</v>
      </c>
      <c r="E19" s="264">
        <v>15</v>
      </c>
      <c r="F19" s="264">
        <v>5</v>
      </c>
      <c r="G19" s="264">
        <v>10</v>
      </c>
      <c r="H19" s="264">
        <v>12</v>
      </c>
      <c r="I19" s="264">
        <v>5</v>
      </c>
      <c r="J19" s="264">
        <v>5</v>
      </c>
      <c r="K19" s="264">
        <v>6</v>
      </c>
      <c r="L19" s="264">
        <v>10</v>
      </c>
      <c r="M19" s="264">
        <v>10</v>
      </c>
      <c r="N19" s="264">
        <v>13</v>
      </c>
      <c r="O19" s="284">
        <v>16</v>
      </c>
      <c r="P19" s="241">
        <f t="shared" si="1"/>
        <v>111</v>
      </c>
      <c r="R19" s="14"/>
      <c r="U19" s="19"/>
    </row>
    <row r="20" spans="2:21" ht="21.95" customHeight="1" x14ac:dyDescent="0.2">
      <c r="B20" s="267"/>
      <c r="C20" s="268" t="s">
        <v>40</v>
      </c>
      <c r="D20" s="276">
        <v>0</v>
      </c>
      <c r="E20" s="264">
        <v>1</v>
      </c>
      <c r="F20" s="264">
        <v>0</v>
      </c>
      <c r="G20" s="264">
        <v>0</v>
      </c>
      <c r="H20" s="264">
        <v>0</v>
      </c>
      <c r="I20" s="264">
        <v>0</v>
      </c>
      <c r="J20" s="264">
        <v>0</v>
      </c>
      <c r="K20" s="264">
        <v>0</v>
      </c>
      <c r="L20" s="264">
        <v>0</v>
      </c>
      <c r="M20" s="264">
        <v>0</v>
      </c>
      <c r="N20" s="264">
        <v>0</v>
      </c>
      <c r="O20" s="284">
        <v>0</v>
      </c>
      <c r="P20" s="241">
        <f t="shared" si="1"/>
        <v>1</v>
      </c>
      <c r="R20" s="14"/>
      <c r="U20" s="19"/>
    </row>
    <row r="21" spans="2:21" ht="21.95" customHeight="1" x14ac:dyDescent="0.2">
      <c r="B21" s="267"/>
      <c r="C21" s="268" t="s">
        <v>72</v>
      </c>
      <c r="D21" s="276">
        <v>0</v>
      </c>
      <c r="E21" s="264">
        <v>0</v>
      </c>
      <c r="F21" s="264">
        <v>0</v>
      </c>
      <c r="G21" s="264">
        <v>3</v>
      </c>
      <c r="H21" s="264">
        <v>0</v>
      </c>
      <c r="I21" s="264">
        <v>1</v>
      </c>
      <c r="J21" s="264">
        <v>2</v>
      </c>
      <c r="K21" s="264">
        <v>2</v>
      </c>
      <c r="L21" s="264">
        <v>0</v>
      </c>
      <c r="M21" s="264">
        <v>1</v>
      </c>
      <c r="N21" s="264">
        <v>3</v>
      </c>
      <c r="O21" s="284">
        <v>4</v>
      </c>
      <c r="P21" s="241">
        <f t="shared" si="1"/>
        <v>16</v>
      </c>
      <c r="R21" s="14"/>
      <c r="U21" s="19"/>
    </row>
    <row r="22" spans="2:21" ht="21.95" customHeight="1" x14ac:dyDescent="0.2">
      <c r="B22" s="267"/>
      <c r="C22" s="268" t="s">
        <v>73</v>
      </c>
      <c r="D22" s="276">
        <v>2</v>
      </c>
      <c r="E22" s="264">
        <v>2</v>
      </c>
      <c r="F22" s="264">
        <v>3</v>
      </c>
      <c r="G22" s="264">
        <v>1</v>
      </c>
      <c r="H22" s="264">
        <v>1</v>
      </c>
      <c r="I22" s="264">
        <v>0</v>
      </c>
      <c r="J22" s="264">
        <v>1</v>
      </c>
      <c r="K22" s="264">
        <v>1</v>
      </c>
      <c r="L22" s="264">
        <v>0</v>
      </c>
      <c r="M22" s="264">
        <v>0</v>
      </c>
      <c r="N22" s="264">
        <v>0</v>
      </c>
      <c r="O22" s="284">
        <v>0</v>
      </c>
      <c r="P22" s="241">
        <f t="shared" si="1"/>
        <v>11</v>
      </c>
      <c r="R22" s="14"/>
      <c r="U22" s="19"/>
    </row>
    <row r="23" spans="2:21" ht="21.95" customHeight="1" x14ac:dyDescent="0.2">
      <c r="B23" s="267"/>
      <c r="C23" s="268" t="s">
        <v>74</v>
      </c>
      <c r="D23" s="276">
        <v>2</v>
      </c>
      <c r="E23" s="264">
        <v>1</v>
      </c>
      <c r="F23" s="264">
        <v>4</v>
      </c>
      <c r="G23" s="264">
        <v>5</v>
      </c>
      <c r="H23" s="264">
        <v>2</v>
      </c>
      <c r="I23" s="264">
        <v>1</v>
      </c>
      <c r="J23" s="264">
        <v>2</v>
      </c>
      <c r="K23" s="264">
        <v>0</v>
      </c>
      <c r="L23" s="264">
        <v>4</v>
      </c>
      <c r="M23" s="264">
        <v>2</v>
      </c>
      <c r="N23" s="264">
        <v>5</v>
      </c>
      <c r="O23" s="284">
        <v>3</v>
      </c>
      <c r="P23" s="241">
        <f t="shared" si="1"/>
        <v>31</v>
      </c>
      <c r="R23" s="14"/>
      <c r="U23" s="19"/>
    </row>
    <row r="24" spans="2:21" ht="15.75" thickBot="1" x14ac:dyDescent="0.25">
      <c r="B24" s="282"/>
      <c r="C24" s="282"/>
      <c r="D24" s="285"/>
      <c r="E24" s="286"/>
      <c r="F24" s="286"/>
      <c r="G24" s="286"/>
      <c r="H24" s="286"/>
      <c r="I24" s="286"/>
      <c r="J24" s="286"/>
      <c r="K24" s="286"/>
      <c r="L24" s="286"/>
      <c r="M24" s="286"/>
      <c r="N24" s="286"/>
      <c r="O24" s="287"/>
      <c r="P24" s="241"/>
      <c r="R24" s="14"/>
      <c r="U24" s="19"/>
    </row>
    <row r="25" spans="2:21" ht="36.75" customHeight="1" x14ac:dyDescent="0.2">
      <c r="B25" s="353" t="s">
        <v>32</v>
      </c>
      <c r="C25" s="353"/>
      <c r="D25" s="288">
        <f t="shared" ref="D25:P25" si="2">SUM(D9:D23)</f>
        <v>24</v>
      </c>
      <c r="E25" s="289">
        <f t="shared" si="2"/>
        <v>37</v>
      </c>
      <c r="F25" s="289">
        <f t="shared" si="2"/>
        <v>36</v>
      </c>
      <c r="G25" s="289">
        <f t="shared" si="2"/>
        <v>40</v>
      </c>
      <c r="H25" s="289">
        <f t="shared" si="2"/>
        <v>136</v>
      </c>
      <c r="I25" s="289">
        <f t="shared" si="2"/>
        <v>18</v>
      </c>
      <c r="J25" s="289">
        <f t="shared" si="2"/>
        <v>30</v>
      </c>
      <c r="K25" s="289">
        <f t="shared" si="2"/>
        <v>35</v>
      </c>
      <c r="L25" s="289">
        <f t="shared" si="2"/>
        <v>62</v>
      </c>
      <c r="M25" s="289">
        <f t="shared" si="2"/>
        <v>70</v>
      </c>
      <c r="N25" s="289">
        <f t="shared" si="2"/>
        <v>66</v>
      </c>
      <c r="O25" s="290">
        <f t="shared" si="2"/>
        <v>50</v>
      </c>
      <c r="P25" s="265">
        <f t="shared" si="2"/>
        <v>604</v>
      </c>
      <c r="R25" s="6"/>
    </row>
    <row r="26" spans="2:21" ht="27" customHeight="1" x14ac:dyDescent="0.2"/>
    <row r="27" spans="2:21" ht="19.5" customHeight="1" x14ac:dyDescent="0.2">
      <c r="C27" s="17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2"/>
    </row>
    <row r="28" spans="2:21" ht="20.100000000000001" customHeight="1" x14ac:dyDescent="0.2">
      <c r="C28" s="17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2"/>
      <c r="T28" s="185" t="s">
        <v>45</v>
      </c>
      <c r="U28" s="16">
        <v>7</v>
      </c>
    </row>
    <row r="29" spans="2:21" ht="20.100000000000001" customHeight="1" x14ac:dyDescent="0.2">
      <c r="C29" s="17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2"/>
      <c r="T29" s="118" t="s">
        <v>76</v>
      </c>
      <c r="U29" s="16">
        <v>33</v>
      </c>
    </row>
    <row r="30" spans="2:21" ht="20.100000000000001" customHeight="1" x14ac:dyDescent="0.2">
      <c r="C30" s="17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2"/>
      <c r="T30" s="118" t="s">
        <v>66</v>
      </c>
      <c r="U30" s="16">
        <v>88</v>
      </c>
    </row>
    <row r="31" spans="2:21" ht="20.100000000000001" customHeight="1" x14ac:dyDescent="0.2">
      <c r="C31" s="17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2"/>
      <c r="R31" s="184"/>
      <c r="T31" s="118" t="s">
        <v>68</v>
      </c>
      <c r="U31" s="7">
        <v>23</v>
      </c>
    </row>
    <row r="32" spans="2:21" ht="20.100000000000001" customHeight="1" x14ac:dyDescent="0.2">
      <c r="C32" s="17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2"/>
      <c r="T32" s="118" t="s">
        <v>39</v>
      </c>
      <c r="U32" s="7">
        <v>95</v>
      </c>
    </row>
    <row r="33" spans="2:21" ht="20.100000000000001" customHeight="1" x14ac:dyDescent="0.2">
      <c r="C33" s="17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2"/>
      <c r="T33" s="118" t="s">
        <v>69</v>
      </c>
      <c r="U33" s="7">
        <v>125</v>
      </c>
    </row>
    <row r="34" spans="2:21" ht="20.100000000000001" customHeight="1" x14ac:dyDescent="0.2"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T34" s="118" t="s">
        <v>70</v>
      </c>
      <c r="U34" s="7">
        <v>44</v>
      </c>
    </row>
    <row r="35" spans="2:21" ht="20.100000000000001" customHeight="1" x14ac:dyDescent="0.2">
      <c r="T35" s="118" t="s">
        <v>75</v>
      </c>
      <c r="U35" s="7">
        <v>20</v>
      </c>
    </row>
    <row r="36" spans="2:21" ht="20.100000000000001" customHeight="1" x14ac:dyDescent="0.2">
      <c r="T36" s="119" t="s">
        <v>71</v>
      </c>
      <c r="U36" s="7">
        <v>111</v>
      </c>
    </row>
    <row r="37" spans="2:21" ht="20.100000000000001" customHeight="1" x14ac:dyDescent="0.2">
      <c r="T37" s="118" t="s">
        <v>72</v>
      </c>
      <c r="U37" s="16">
        <v>16</v>
      </c>
    </row>
    <row r="38" spans="2:21" ht="20.100000000000001" customHeight="1" x14ac:dyDescent="0.2">
      <c r="T38" s="118" t="s">
        <v>73</v>
      </c>
      <c r="U38" s="16">
        <v>11</v>
      </c>
    </row>
    <row r="39" spans="2:21" ht="20.100000000000001" customHeight="1" x14ac:dyDescent="0.2">
      <c r="T39" s="118" t="s">
        <v>74</v>
      </c>
      <c r="U39" s="7">
        <v>31</v>
      </c>
    </row>
    <row r="40" spans="2:21" ht="20.100000000000001" customHeight="1" x14ac:dyDescent="0.2"/>
    <row r="41" spans="2:21" ht="20.100000000000001" customHeight="1" x14ac:dyDescent="0.2"/>
    <row r="42" spans="2:21" ht="20.100000000000001" customHeight="1" x14ac:dyDescent="0.2">
      <c r="T42" s="118"/>
      <c r="U42" s="16"/>
    </row>
    <row r="43" spans="2:21" ht="20.100000000000001" customHeight="1" x14ac:dyDescent="0.2"/>
    <row r="44" spans="2:21" ht="20.100000000000001" customHeight="1" x14ac:dyDescent="0.2">
      <c r="T44" s="118"/>
    </row>
    <row r="45" spans="2:21" ht="20.100000000000001" customHeight="1" x14ac:dyDescent="0.2"/>
    <row r="46" spans="2:21" ht="20.100000000000001" customHeight="1" x14ac:dyDescent="0.2">
      <c r="D46" s="16"/>
    </row>
    <row r="47" spans="2:21" ht="94.5" customHeight="1" x14ac:dyDescent="0.2">
      <c r="B47" s="355" t="s">
        <v>124</v>
      </c>
      <c r="C47" s="355"/>
      <c r="D47" s="355"/>
      <c r="E47" s="355"/>
      <c r="F47" s="355"/>
      <c r="G47" s="355"/>
      <c r="H47" s="355"/>
      <c r="I47" s="355"/>
      <c r="J47" s="355"/>
      <c r="K47" s="355"/>
      <c r="L47" s="355"/>
      <c r="M47" s="355"/>
      <c r="N47" s="355"/>
      <c r="O47" s="355"/>
      <c r="U47" s="7">
        <f>SUM(U28:U36)</f>
        <v>546</v>
      </c>
    </row>
  </sheetData>
  <sortState ref="I59:J73">
    <sortCondition descending="1" ref="J59:J73"/>
  </sortState>
  <mergeCells count="8">
    <mergeCell ref="B47:O47"/>
    <mergeCell ref="B25:C25"/>
    <mergeCell ref="B1:P1"/>
    <mergeCell ref="B3:P3"/>
    <mergeCell ref="B4:P4"/>
    <mergeCell ref="B6:C7"/>
    <mergeCell ref="D6:O6"/>
    <mergeCell ref="P6:P7"/>
  </mergeCells>
  <printOptions horizontalCentered="1" verticalCentered="1"/>
  <pageMargins left="0" right="0" top="0" bottom="0" header="0" footer="0"/>
  <pageSetup paperSize="9" scale="45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B1:V60"/>
  <sheetViews>
    <sheetView showGridLines="0" view="pageBreakPreview" topLeftCell="B1" zoomScale="62" zoomScaleNormal="68" zoomScaleSheetLayoutView="62" workbookViewId="0">
      <selection activeCell="C2" sqref="C2"/>
    </sheetView>
  </sheetViews>
  <sheetFormatPr baseColWidth="10" defaultColWidth="11.42578125" defaultRowHeight="12.75" x14ac:dyDescent="0.2"/>
  <cols>
    <col min="1" max="1" width="5.5703125" style="7" customWidth="1"/>
    <col min="2" max="2" width="3.140625" style="7" customWidth="1"/>
    <col min="3" max="3" width="67.28515625" style="7" bestFit="1" customWidth="1"/>
    <col min="4" max="11" width="12.7109375" style="7" customWidth="1"/>
    <col min="12" max="12" width="15" style="7" customWidth="1"/>
    <col min="13" max="13" width="12.7109375" style="7" customWidth="1"/>
    <col min="14" max="15" width="15" style="7" customWidth="1"/>
    <col min="16" max="16" width="15.7109375" style="7" customWidth="1"/>
    <col min="17" max="17" width="7.7109375" style="7" customWidth="1"/>
    <col min="18" max="18" width="8.5703125" style="7" customWidth="1"/>
    <col min="19" max="19" width="5.7109375" style="7" customWidth="1"/>
    <col min="20" max="20" width="7.28515625" style="7" customWidth="1"/>
    <col min="21" max="21" width="40.140625" style="7" customWidth="1"/>
    <col min="22" max="22" width="17.85546875" style="7" customWidth="1"/>
    <col min="23" max="16384" width="11.42578125" style="7"/>
  </cols>
  <sheetData>
    <row r="1" spans="2:21" ht="15" customHeight="1" x14ac:dyDescent="0.2"/>
    <row r="2" spans="2:21" s="123" customFormat="1" ht="30" customHeight="1" x14ac:dyDescent="0.3"/>
    <row r="3" spans="2:21" s="123" customFormat="1" ht="20.25" x14ac:dyDescent="0.3">
      <c r="B3" s="346" t="s">
        <v>136</v>
      </c>
      <c r="C3" s="346"/>
      <c r="D3" s="346"/>
      <c r="E3" s="346"/>
      <c r="F3" s="346"/>
      <c r="G3" s="346"/>
      <c r="H3" s="346"/>
      <c r="I3" s="346"/>
      <c r="J3" s="346"/>
      <c r="K3" s="346"/>
      <c r="L3" s="346"/>
      <c r="M3" s="346"/>
      <c r="N3" s="346"/>
      <c r="O3" s="346"/>
      <c r="P3" s="346"/>
    </row>
    <row r="4" spans="2:21" s="123" customFormat="1" ht="20.25" x14ac:dyDescent="0.3">
      <c r="B4" s="139" t="s">
        <v>58</v>
      </c>
      <c r="I4" s="124"/>
      <c r="K4" s="124"/>
      <c r="L4" s="124"/>
      <c r="M4" s="124"/>
      <c r="N4" s="124"/>
      <c r="O4" s="124"/>
      <c r="P4" s="124"/>
    </row>
    <row r="5" spans="2:21" s="123" customFormat="1" ht="20.25" x14ac:dyDescent="0.3">
      <c r="B5" s="346" t="s">
        <v>95</v>
      </c>
      <c r="C5" s="346"/>
      <c r="D5" s="346"/>
      <c r="E5" s="346"/>
      <c r="F5" s="346"/>
      <c r="G5" s="346"/>
      <c r="H5" s="346"/>
      <c r="I5" s="346"/>
      <c r="J5" s="346"/>
      <c r="K5" s="346"/>
      <c r="L5" s="346"/>
      <c r="M5" s="346"/>
      <c r="N5" s="346"/>
      <c r="O5" s="346"/>
      <c r="P5" s="346"/>
    </row>
    <row r="6" spans="2:21" s="123" customFormat="1" ht="20.25" x14ac:dyDescent="0.3">
      <c r="B6" s="346">
        <v>2019</v>
      </c>
      <c r="C6" s="346"/>
      <c r="D6" s="346"/>
      <c r="E6" s="346"/>
      <c r="F6" s="346"/>
      <c r="G6" s="346"/>
      <c r="H6" s="346"/>
      <c r="I6" s="346"/>
      <c r="J6" s="346"/>
      <c r="K6" s="346"/>
      <c r="L6" s="346"/>
      <c r="M6" s="346"/>
      <c r="N6" s="346"/>
      <c r="O6" s="346"/>
      <c r="P6" s="346"/>
    </row>
    <row r="7" spans="2:21" ht="26.25" customHeight="1" thickBot="1" x14ac:dyDescent="0.25">
      <c r="B7" s="353" t="s">
        <v>41</v>
      </c>
      <c r="C7" s="353"/>
      <c r="D7" s="354" t="s">
        <v>35</v>
      </c>
      <c r="E7" s="354"/>
      <c r="F7" s="354"/>
      <c r="G7" s="354"/>
      <c r="H7" s="354"/>
      <c r="I7" s="354"/>
      <c r="J7" s="354"/>
      <c r="K7" s="354"/>
      <c r="L7" s="354"/>
      <c r="M7" s="354"/>
      <c r="N7" s="354"/>
      <c r="O7" s="354"/>
      <c r="P7" s="352" t="s">
        <v>32</v>
      </c>
    </row>
    <row r="8" spans="2:21" ht="27" customHeight="1" x14ac:dyDescent="0.2">
      <c r="B8" s="353"/>
      <c r="C8" s="353"/>
      <c r="D8" s="273" t="s">
        <v>1</v>
      </c>
      <c r="E8" s="273" t="s">
        <v>2</v>
      </c>
      <c r="F8" s="273" t="s">
        <v>3</v>
      </c>
      <c r="G8" s="273" t="s">
        <v>4</v>
      </c>
      <c r="H8" s="273" t="s">
        <v>5</v>
      </c>
      <c r="I8" s="273" t="s">
        <v>6</v>
      </c>
      <c r="J8" s="273" t="s">
        <v>7</v>
      </c>
      <c r="K8" s="273" t="s">
        <v>8</v>
      </c>
      <c r="L8" s="273" t="s">
        <v>9</v>
      </c>
      <c r="M8" s="273" t="s">
        <v>10</v>
      </c>
      <c r="N8" s="273" t="s">
        <v>11</v>
      </c>
      <c r="O8" s="273" t="s">
        <v>12</v>
      </c>
      <c r="P8" s="352"/>
    </row>
    <row r="9" spans="2:21" ht="7.5" customHeight="1" x14ac:dyDescent="0.2">
      <c r="B9" s="294"/>
      <c r="C9" s="294"/>
      <c r="D9" s="291"/>
      <c r="E9" s="291"/>
      <c r="F9" s="291"/>
      <c r="G9" s="291"/>
      <c r="H9" s="291"/>
      <c r="I9" s="291"/>
      <c r="J9" s="291"/>
      <c r="K9" s="291"/>
      <c r="L9" s="291"/>
      <c r="M9" s="291"/>
      <c r="N9" s="291"/>
      <c r="O9" s="291"/>
      <c r="P9" s="291"/>
    </row>
    <row r="10" spans="2:21" ht="22.5" customHeight="1" x14ac:dyDescent="0.2">
      <c r="B10" s="295"/>
      <c r="C10" s="268" t="s">
        <v>64</v>
      </c>
      <c r="D10" s="264">
        <v>5</v>
      </c>
      <c r="E10" s="264">
        <v>2</v>
      </c>
      <c r="F10" s="264">
        <v>3</v>
      </c>
      <c r="G10" s="264">
        <v>3</v>
      </c>
      <c r="H10" s="264">
        <v>6</v>
      </c>
      <c r="I10" s="264">
        <v>8</v>
      </c>
      <c r="J10" s="264">
        <v>4</v>
      </c>
      <c r="K10" s="264">
        <v>4</v>
      </c>
      <c r="L10" s="264">
        <v>1</v>
      </c>
      <c r="M10" s="264">
        <v>8</v>
      </c>
      <c r="N10" s="264">
        <v>5</v>
      </c>
      <c r="O10" s="264">
        <v>10</v>
      </c>
      <c r="P10" s="241">
        <f>SUM(D10:O10)</f>
        <v>59</v>
      </c>
      <c r="R10" s="14"/>
      <c r="S10" s="20"/>
      <c r="U10" s="23"/>
    </row>
    <row r="11" spans="2:21" ht="22.5" customHeight="1" x14ac:dyDescent="0.2">
      <c r="B11" s="295"/>
      <c r="C11" s="268" t="s">
        <v>65</v>
      </c>
      <c r="D11" s="264">
        <v>0</v>
      </c>
      <c r="E11" s="264">
        <v>0</v>
      </c>
      <c r="F11" s="264">
        <v>0</v>
      </c>
      <c r="G11" s="264">
        <v>1</v>
      </c>
      <c r="H11" s="264">
        <v>1</v>
      </c>
      <c r="I11" s="264">
        <v>0</v>
      </c>
      <c r="J11" s="264">
        <v>0</v>
      </c>
      <c r="K11" s="264">
        <v>1</v>
      </c>
      <c r="L11" s="264">
        <v>3</v>
      </c>
      <c r="M11" s="264">
        <v>1</v>
      </c>
      <c r="N11" s="264">
        <v>0</v>
      </c>
      <c r="O11" s="264">
        <v>0</v>
      </c>
      <c r="P11" s="241">
        <f t="shared" ref="P11:P24" si="0">SUM(D11:O11)</f>
        <v>7</v>
      </c>
      <c r="R11" s="14"/>
      <c r="S11" s="20"/>
      <c r="U11" s="22"/>
    </row>
    <row r="12" spans="2:21" ht="22.5" customHeight="1" x14ac:dyDescent="0.2">
      <c r="B12" s="295"/>
      <c r="C12" s="268" t="s">
        <v>76</v>
      </c>
      <c r="D12" s="264">
        <v>0</v>
      </c>
      <c r="E12" s="264">
        <v>0</v>
      </c>
      <c r="F12" s="264">
        <v>4</v>
      </c>
      <c r="G12" s="264">
        <v>2</v>
      </c>
      <c r="H12" s="264">
        <v>2</v>
      </c>
      <c r="I12" s="264">
        <v>5</v>
      </c>
      <c r="J12" s="264">
        <v>3</v>
      </c>
      <c r="K12" s="264">
        <v>4</v>
      </c>
      <c r="L12" s="264">
        <v>5</v>
      </c>
      <c r="M12" s="264">
        <v>5</v>
      </c>
      <c r="N12" s="264">
        <v>3</v>
      </c>
      <c r="O12" s="264">
        <v>3</v>
      </c>
      <c r="P12" s="241">
        <f t="shared" si="0"/>
        <v>36</v>
      </c>
      <c r="R12" s="14"/>
      <c r="S12" s="20"/>
      <c r="U12" s="22"/>
    </row>
    <row r="13" spans="2:21" ht="22.5" customHeight="1" x14ac:dyDescent="0.2">
      <c r="B13" s="295"/>
      <c r="C13" s="268" t="s">
        <v>66</v>
      </c>
      <c r="D13" s="264">
        <v>9</v>
      </c>
      <c r="E13" s="264">
        <v>18</v>
      </c>
      <c r="F13" s="264">
        <v>11</v>
      </c>
      <c r="G13" s="264">
        <v>15</v>
      </c>
      <c r="H13" s="264">
        <v>15</v>
      </c>
      <c r="I13" s="264">
        <v>13</v>
      </c>
      <c r="J13" s="264">
        <v>17</v>
      </c>
      <c r="K13" s="264">
        <v>14</v>
      </c>
      <c r="L13" s="264">
        <v>10</v>
      </c>
      <c r="M13" s="264">
        <v>12</v>
      </c>
      <c r="N13" s="264">
        <v>16</v>
      </c>
      <c r="O13" s="264">
        <v>11</v>
      </c>
      <c r="P13" s="241">
        <f t="shared" si="0"/>
        <v>161</v>
      </c>
      <c r="R13" s="14"/>
      <c r="S13" s="20"/>
      <c r="U13" s="22"/>
    </row>
    <row r="14" spans="2:21" ht="22.5" customHeight="1" x14ac:dyDescent="0.2">
      <c r="B14" s="295"/>
      <c r="C14" s="268" t="s">
        <v>67</v>
      </c>
      <c r="D14" s="264">
        <v>1</v>
      </c>
      <c r="E14" s="264">
        <v>2</v>
      </c>
      <c r="F14" s="264">
        <v>5</v>
      </c>
      <c r="G14" s="264">
        <v>0</v>
      </c>
      <c r="H14" s="264">
        <v>1</v>
      </c>
      <c r="I14" s="264">
        <v>2</v>
      </c>
      <c r="J14" s="264">
        <v>0</v>
      </c>
      <c r="K14" s="264">
        <v>0</v>
      </c>
      <c r="L14" s="264">
        <v>2</v>
      </c>
      <c r="M14" s="264">
        <v>1</v>
      </c>
      <c r="N14" s="264">
        <v>3</v>
      </c>
      <c r="O14" s="264">
        <v>0</v>
      </c>
      <c r="P14" s="241">
        <f t="shared" si="0"/>
        <v>17</v>
      </c>
      <c r="R14" s="14"/>
      <c r="S14" s="20"/>
      <c r="U14" s="22"/>
    </row>
    <row r="15" spans="2:21" ht="22.5" customHeight="1" x14ac:dyDescent="0.2">
      <c r="B15" s="295"/>
      <c r="C15" s="268" t="s">
        <v>68</v>
      </c>
      <c r="D15" s="264">
        <v>7</v>
      </c>
      <c r="E15" s="264">
        <v>6</v>
      </c>
      <c r="F15" s="264">
        <v>16</v>
      </c>
      <c r="G15" s="264">
        <v>10</v>
      </c>
      <c r="H15" s="264">
        <v>4</v>
      </c>
      <c r="I15" s="264">
        <v>10</v>
      </c>
      <c r="J15" s="264">
        <v>3</v>
      </c>
      <c r="K15" s="264">
        <v>18</v>
      </c>
      <c r="L15" s="264">
        <v>8</v>
      </c>
      <c r="M15" s="264">
        <v>14</v>
      </c>
      <c r="N15" s="264">
        <v>5</v>
      </c>
      <c r="O15" s="264">
        <v>4</v>
      </c>
      <c r="P15" s="241">
        <f t="shared" si="0"/>
        <v>105</v>
      </c>
      <c r="R15" s="14"/>
      <c r="U15" s="22"/>
    </row>
    <row r="16" spans="2:21" ht="22.5" customHeight="1" x14ac:dyDescent="0.2">
      <c r="B16" s="295"/>
      <c r="C16" s="268" t="s">
        <v>39</v>
      </c>
      <c r="D16" s="264">
        <v>9</v>
      </c>
      <c r="E16" s="264">
        <v>18</v>
      </c>
      <c r="F16" s="264">
        <v>12</v>
      </c>
      <c r="G16" s="264">
        <v>18</v>
      </c>
      <c r="H16" s="264">
        <v>18</v>
      </c>
      <c r="I16" s="264">
        <v>21</v>
      </c>
      <c r="J16" s="264">
        <v>13</v>
      </c>
      <c r="K16" s="264">
        <v>16</v>
      </c>
      <c r="L16" s="264">
        <v>19</v>
      </c>
      <c r="M16" s="264">
        <v>15</v>
      </c>
      <c r="N16" s="264">
        <v>27</v>
      </c>
      <c r="O16" s="264">
        <v>21</v>
      </c>
      <c r="P16" s="241">
        <f t="shared" si="0"/>
        <v>207</v>
      </c>
      <c r="R16" s="14"/>
    </row>
    <row r="17" spans="2:22" ht="22.5" customHeight="1" x14ac:dyDescent="0.2">
      <c r="B17" s="295"/>
      <c r="C17" s="268" t="s">
        <v>69</v>
      </c>
      <c r="D17" s="264">
        <v>4</v>
      </c>
      <c r="E17" s="264">
        <v>9</v>
      </c>
      <c r="F17" s="264">
        <v>9</v>
      </c>
      <c r="G17" s="264">
        <v>0</v>
      </c>
      <c r="H17" s="264">
        <v>12</v>
      </c>
      <c r="I17" s="264">
        <v>5</v>
      </c>
      <c r="J17" s="264">
        <v>5</v>
      </c>
      <c r="K17" s="264">
        <v>5</v>
      </c>
      <c r="L17" s="264">
        <v>19</v>
      </c>
      <c r="M17" s="264">
        <v>13</v>
      </c>
      <c r="N17" s="264">
        <v>3</v>
      </c>
      <c r="O17" s="264">
        <v>6</v>
      </c>
      <c r="P17" s="241">
        <f t="shared" si="0"/>
        <v>90</v>
      </c>
      <c r="R17" s="14"/>
    </row>
    <row r="18" spans="2:22" ht="22.5" customHeight="1" x14ac:dyDescent="0.2">
      <c r="B18" s="295"/>
      <c r="C18" s="268" t="s">
        <v>70</v>
      </c>
      <c r="D18" s="264">
        <v>19</v>
      </c>
      <c r="E18" s="264">
        <v>12</v>
      </c>
      <c r="F18" s="264">
        <v>5</v>
      </c>
      <c r="G18" s="264">
        <v>7</v>
      </c>
      <c r="H18" s="264">
        <v>13</v>
      </c>
      <c r="I18" s="264">
        <v>10</v>
      </c>
      <c r="J18" s="264">
        <v>12</v>
      </c>
      <c r="K18" s="264">
        <v>7</v>
      </c>
      <c r="L18" s="264">
        <v>14</v>
      </c>
      <c r="M18" s="264">
        <v>11</v>
      </c>
      <c r="N18" s="264">
        <v>12</v>
      </c>
      <c r="O18" s="264">
        <v>14</v>
      </c>
      <c r="P18" s="241">
        <f t="shared" si="0"/>
        <v>136</v>
      </c>
      <c r="U18" s="22"/>
    </row>
    <row r="19" spans="2:22" ht="22.5" customHeight="1" x14ac:dyDescent="0.2">
      <c r="B19" s="295"/>
      <c r="C19" s="268" t="s">
        <v>75</v>
      </c>
      <c r="D19" s="264">
        <v>0</v>
      </c>
      <c r="E19" s="264">
        <v>1</v>
      </c>
      <c r="F19" s="264">
        <v>5</v>
      </c>
      <c r="G19" s="264">
        <v>3</v>
      </c>
      <c r="H19" s="264">
        <v>0</v>
      </c>
      <c r="I19" s="264">
        <v>1</v>
      </c>
      <c r="J19" s="264">
        <v>3</v>
      </c>
      <c r="K19" s="264">
        <v>2</v>
      </c>
      <c r="L19" s="264">
        <v>2</v>
      </c>
      <c r="M19" s="264">
        <v>2</v>
      </c>
      <c r="N19" s="264">
        <v>0</v>
      </c>
      <c r="O19" s="264">
        <v>0</v>
      </c>
      <c r="P19" s="241">
        <f t="shared" si="0"/>
        <v>19</v>
      </c>
      <c r="R19" s="14"/>
      <c r="S19" s="20"/>
      <c r="U19" s="22"/>
    </row>
    <row r="20" spans="2:22" ht="22.5" customHeight="1" x14ac:dyDescent="0.2">
      <c r="B20" s="295"/>
      <c r="C20" s="269" t="s">
        <v>71</v>
      </c>
      <c r="D20" s="264">
        <v>27</v>
      </c>
      <c r="E20" s="264">
        <v>26</v>
      </c>
      <c r="F20" s="264">
        <v>31</v>
      </c>
      <c r="G20" s="264">
        <v>32</v>
      </c>
      <c r="H20" s="264">
        <v>43</v>
      </c>
      <c r="I20" s="264">
        <v>19</v>
      </c>
      <c r="J20" s="264">
        <v>14</v>
      </c>
      <c r="K20" s="264">
        <v>29</v>
      </c>
      <c r="L20" s="264">
        <v>38</v>
      </c>
      <c r="M20" s="264">
        <v>29</v>
      </c>
      <c r="N20" s="264">
        <v>29</v>
      </c>
      <c r="O20" s="264">
        <v>32</v>
      </c>
      <c r="P20" s="241">
        <f t="shared" si="0"/>
        <v>349</v>
      </c>
      <c r="R20" s="14"/>
      <c r="S20" s="20"/>
      <c r="U20" s="22"/>
    </row>
    <row r="21" spans="2:22" ht="22.5" customHeight="1" x14ac:dyDescent="0.2">
      <c r="B21" s="295"/>
      <c r="C21" s="268" t="s">
        <v>40</v>
      </c>
      <c r="D21" s="264">
        <v>0</v>
      </c>
      <c r="E21" s="264">
        <v>1</v>
      </c>
      <c r="F21" s="264">
        <v>0</v>
      </c>
      <c r="G21" s="264">
        <v>0</v>
      </c>
      <c r="H21" s="264">
        <v>0</v>
      </c>
      <c r="I21" s="264">
        <v>0</v>
      </c>
      <c r="J21" s="264">
        <v>0</v>
      </c>
      <c r="K21" s="264">
        <v>0</v>
      </c>
      <c r="L21" s="264">
        <v>1</v>
      </c>
      <c r="M21" s="264">
        <v>0</v>
      </c>
      <c r="N21" s="264">
        <v>0</v>
      </c>
      <c r="O21" s="264">
        <v>0</v>
      </c>
      <c r="P21" s="241">
        <f t="shared" si="0"/>
        <v>2</v>
      </c>
      <c r="R21" s="14"/>
      <c r="S21" s="20"/>
      <c r="U21" s="22"/>
    </row>
    <row r="22" spans="2:22" ht="22.5" customHeight="1" x14ac:dyDescent="0.2">
      <c r="B22" s="295"/>
      <c r="C22" s="268" t="s">
        <v>72</v>
      </c>
      <c r="D22" s="264">
        <v>4</v>
      </c>
      <c r="E22" s="264">
        <v>4</v>
      </c>
      <c r="F22" s="264">
        <v>5</v>
      </c>
      <c r="G22" s="264">
        <v>6</v>
      </c>
      <c r="H22" s="264">
        <v>3</v>
      </c>
      <c r="I22" s="264">
        <v>4</v>
      </c>
      <c r="J22" s="264">
        <v>2</v>
      </c>
      <c r="K22" s="264">
        <v>2</v>
      </c>
      <c r="L22" s="264">
        <v>2</v>
      </c>
      <c r="M22" s="264">
        <v>2</v>
      </c>
      <c r="N22" s="264">
        <v>3</v>
      </c>
      <c r="O22" s="264">
        <v>7</v>
      </c>
      <c r="P22" s="241">
        <f t="shared" si="0"/>
        <v>44</v>
      </c>
      <c r="R22" s="13"/>
      <c r="S22" s="20"/>
      <c r="U22" s="22"/>
    </row>
    <row r="23" spans="2:22" ht="22.5" customHeight="1" x14ac:dyDescent="0.2">
      <c r="B23" s="295"/>
      <c r="C23" s="268" t="s">
        <v>73</v>
      </c>
      <c r="D23" s="264">
        <v>4</v>
      </c>
      <c r="E23" s="264">
        <v>3</v>
      </c>
      <c r="F23" s="264">
        <v>1</v>
      </c>
      <c r="G23" s="264">
        <v>3</v>
      </c>
      <c r="H23" s="264">
        <v>6</v>
      </c>
      <c r="I23" s="264">
        <v>2</v>
      </c>
      <c r="J23" s="264">
        <v>3</v>
      </c>
      <c r="K23" s="264">
        <v>2</v>
      </c>
      <c r="L23" s="264">
        <v>4</v>
      </c>
      <c r="M23" s="264">
        <v>4</v>
      </c>
      <c r="N23" s="264">
        <v>4</v>
      </c>
      <c r="O23" s="264">
        <v>7</v>
      </c>
      <c r="P23" s="241">
        <f t="shared" si="0"/>
        <v>43</v>
      </c>
      <c r="R23" s="14"/>
      <c r="S23" s="20"/>
      <c r="U23" s="22"/>
    </row>
    <row r="24" spans="2:22" ht="22.5" customHeight="1" x14ac:dyDescent="0.2">
      <c r="B24" s="295"/>
      <c r="C24" s="268" t="s">
        <v>74</v>
      </c>
      <c r="D24" s="264">
        <v>4</v>
      </c>
      <c r="E24" s="264">
        <v>4</v>
      </c>
      <c r="F24" s="264">
        <v>10</v>
      </c>
      <c r="G24" s="264">
        <v>7</v>
      </c>
      <c r="H24" s="264">
        <v>14</v>
      </c>
      <c r="I24" s="264">
        <v>5</v>
      </c>
      <c r="J24" s="264">
        <v>1</v>
      </c>
      <c r="K24" s="264">
        <v>2</v>
      </c>
      <c r="L24" s="264">
        <v>4</v>
      </c>
      <c r="M24" s="264">
        <v>7</v>
      </c>
      <c r="N24" s="264">
        <v>7</v>
      </c>
      <c r="O24" s="264">
        <v>5</v>
      </c>
      <c r="P24" s="241">
        <f t="shared" si="0"/>
        <v>70</v>
      </c>
      <c r="R24" s="14"/>
      <c r="U24" s="22"/>
    </row>
    <row r="25" spans="2:22" ht="11.25" customHeight="1" x14ac:dyDescent="0.2">
      <c r="B25" s="296"/>
      <c r="C25" s="268"/>
      <c r="D25" s="292"/>
      <c r="E25" s="292"/>
      <c r="F25" s="292"/>
      <c r="G25" s="292"/>
      <c r="H25" s="292"/>
      <c r="I25" s="292"/>
      <c r="J25" s="292"/>
      <c r="K25" s="292"/>
      <c r="L25" s="292"/>
      <c r="M25" s="292"/>
      <c r="N25" s="292"/>
      <c r="O25" s="292"/>
      <c r="P25" s="293"/>
      <c r="R25" s="14"/>
      <c r="S25" s="20"/>
      <c r="U25" s="22"/>
    </row>
    <row r="26" spans="2:22" ht="33" customHeight="1" x14ac:dyDescent="0.2">
      <c r="B26" s="344" t="s">
        <v>32</v>
      </c>
      <c r="C26" s="344"/>
      <c r="D26" s="299">
        <f>SUM(D10:D25)</f>
        <v>93</v>
      </c>
      <c r="E26" s="297">
        <f>SUM(E10:E25)</f>
        <v>106</v>
      </c>
      <c r="F26" s="297">
        <f>SUM(F10:F25)</f>
        <v>117</v>
      </c>
      <c r="G26" s="297">
        <f t="shared" ref="G26:P26" si="1">SUM(G10:G25)</f>
        <v>107</v>
      </c>
      <c r="H26" s="297">
        <f t="shared" si="1"/>
        <v>138</v>
      </c>
      <c r="I26" s="297">
        <f t="shared" si="1"/>
        <v>105</v>
      </c>
      <c r="J26" s="297">
        <f t="shared" si="1"/>
        <v>80</v>
      </c>
      <c r="K26" s="297">
        <f t="shared" si="1"/>
        <v>106</v>
      </c>
      <c r="L26" s="297">
        <f t="shared" si="1"/>
        <v>132</v>
      </c>
      <c r="M26" s="297">
        <f t="shared" si="1"/>
        <v>124</v>
      </c>
      <c r="N26" s="297">
        <f t="shared" si="1"/>
        <v>117</v>
      </c>
      <c r="O26" s="300">
        <f t="shared" si="1"/>
        <v>120</v>
      </c>
      <c r="P26" s="298">
        <f t="shared" si="1"/>
        <v>1345</v>
      </c>
      <c r="R26" s="14"/>
      <c r="S26" s="20"/>
      <c r="U26" s="6"/>
    </row>
    <row r="27" spans="2:22" ht="8.25" customHeight="1" x14ac:dyDescent="0.2"/>
    <row r="28" spans="2:22" ht="18" customHeight="1" x14ac:dyDescent="0.2"/>
    <row r="29" spans="2:22" ht="18" customHeight="1" x14ac:dyDescent="0.2">
      <c r="B29" s="24"/>
      <c r="C29" s="22"/>
      <c r="S29" s="14"/>
      <c r="T29" s="14"/>
    </row>
    <row r="30" spans="2:22" ht="18" customHeight="1" x14ac:dyDescent="0.2">
      <c r="B30" s="24"/>
      <c r="C30" s="22"/>
      <c r="S30" s="14"/>
      <c r="T30" s="14"/>
      <c r="U30" s="118" t="s">
        <v>64</v>
      </c>
      <c r="V30" s="186">
        <v>59</v>
      </c>
    </row>
    <row r="31" spans="2:22" ht="18" customHeight="1" x14ac:dyDescent="0.2">
      <c r="B31" s="24"/>
      <c r="C31" s="22"/>
      <c r="S31" s="14"/>
      <c r="T31" s="14"/>
      <c r="U31" s="118" t="s">
        <v>76</v>
      </c>
      <c r="V31" s="186">
        <v>36</v>
      </c>
    </row>
    <row r="32" spans="2:22" ht="18" customHeight="1" x14ac:dyDescent="0.2">
      <c r="B32" s="24"/>
      <c r="C32" s="22"/>
      <c r="S32" s="14"/>
      <c r="T32" s="14"/>
      <c r="U32" s="118" t="s">
        <v>66</v>
      </c>
      <c r="V32" s="186">
        <v>161</v>
      </c>
    </row>
    <row r="33" spans="2:22" ht="18" customHeight="1" x14ac:dyDescent="0.2">
      <c r="B33" s="24"/>
      <c r="C33" s="22"/>
      <c r="S33" s="14"/>
      <c r="T33" s="14"/>
      <c r="U33" s="118" t="s">
        <v>68</v>
      </c>
      <c r="V33" s="186">
        <v>105</v>
      </c>
    </row>
    <row r="34" spans="2:22" ht="18" customHeight="1" x14ac:dyDescent="0.2">
      <c r="B34" s="24"/>
      <c r="C34" s="22"/>
      <c r="S34" s="14"/>
      <c r="T34" s="14"/>
      <c r="U34" s="118" t="s">
        <v>39</v>
      </c>
      <c r="V34" s="187">
        <v>207</v>
      </c>
    </row>
    <row r="35" spans="2:22" ht="18" customHeight="1" x14ac:dyDescent="0.2">
      <c r="B35" s="24"/>
      <c r="C35" s="22"/>
      <c r="S35" s="14"/>
      <c r="T35" s="14"/>
      <c r="U35" s="118" t="s">
        <v>69</v>
      </c>
      <c r="V35" s="187">
        <v>90</v>
      </c>
    </row>
    <row r="36" spans="2:22" ht="27.75" customHeight="1" x14ac:dyDescent="0.2">
      <c r="B36" s="24"/>
      <c r="C36" s="22"/>
      <c r="S36" s="14"/>
      <c r="T36" s="14"/>
      <c r="U36" s="118" t="s">
        <v>70</v>
      </c>
      <c r="V36" s="187">
        <v>136</v>
      </c>
    </row>
    <row r="37" spans="2:22" ht="18" customHeight="1" x14ac:dyDescent="0.2">
      <c r="B37" s="24"/>
      <c r="C37" s="22"/>
      <c r="S37" s="14"/>
      <c r="T37" s="14"/>
      <c r="U37" s="119" t="s">
        <v>71</v>
      </c>
      <c r="V37" s="187">
        <v>349</v>
      </c>
    </row>
    <row r="38" spans="2:22" ht="18" customHeight="1" x14ac:dyDescent="0.2">
      <c r="B38" s="24"/>
      <c r="C38" s="22"/>
      <c r="S38" s="14"/>
      <c r="T38" s="14"/>
      <c r="U38" s="118" t="s">
        <v>72</v>
      </c>
      <c r="V38" s="188">
        <v>44</v>
      </c>
    </row>
    <row r="39" spans="2:22" ht="18" customHeight="1" x14ac:dyDescent="0.2">
      <c r="B39" s="24"/>
      <c r="C39" s="22"/>
      <c r="S39" s="14"/>
      <c r="T39" s="14"/>
      <c r="U39" s="118" t="s">
        <v>73</v>
      </c>
      <c r="V39" s="188">
        <v>43</v>
      </c>
    </row>
    <row r="40" spans="2:22" ht="18" customHeight="1" x14ac:dyDescent="0.2">
      <c r="B40" s="24"/>
      <c r="C40" s="22"/>
      <c r="S40" s="14"/>
      <c r="T40" s="14"/>
      <c r="U40" s="118" t="s">
        <v>74</v>
      </c>
      <c r="V40" s="188">
        <v>70</v>
      </c>
    </row>
    <row r="41" spans="2:22" ht="18" customHeight="1" x14ac:dyDescent="0.2">
      <c r="B41" s="24"/>
      <c r="C41" s="22"/>
      <c r="S41" s="14"/>
      <c r="T41" s="14"/>
      <c r="U41" s="7" t="s">
        <v>129</v>
      </c>
      <c r="V41" s="188">
        <v>45</v>
      </c>
    </row>
    <row r="42" spans="2:22" ht="18" customHeight="1" x14ac:dyDescent="0.2">
      <c r="B42" s="24"/>
      <c r="C42" s="22"/>
      <c r="S42" s="14"/>
      <c r="T42" s="14"/>
    </row>
    <row r="43" spans="2:22" ht="18" customHeight="1" x14ac:dyDescent="0.2">
      <c r="B43" s="24"/>
      <c r="C43" s="22"/>
      <c r="S43" s="14"/>
      <c r="T43" s="14"/>
    </row>
    <row r="44" spans="2:22" ht="18" customHeight="1" x14ac:dyDescent="0.2">
      <c r="B44" s="24"/>
      <c r="C44" s="22"/>
      <c r="S44" s="14"/>
      <c r="T44" s="14"/>
    </row>
    <row r="45" spans="2:22" ht="18" customHeight="1" x14ac:dyDescent="0.2">
      <c r="B45" s="24"/>
      <c r="C45" s="22"/>
      <c r="S45" s="14"/>
      <c r="T45" s="14"/>
      <c r="U45" s="118"/>
      <c r="V45" s="79"/>
    </row>
    <row r="46" spans="2:22" ht="18" customHeight="1" x14ac:dyDescent="0.2">
      <c r="B46" s="24"/>
      <c r="C46" s="23"/>
      <c r="S46" s="13"/>
      <c r="T46" s="13"/>
      <c r="U46" s="118"/>
      <c r="V46" s="9"/>
    </row>
    <row r="47" spans="2:22" ht="18" customHeight="1" x14ac:dyDescent="0.2">
      <c r="B47" s="24"/>
      <c r="C47" s="22"/>
      <c r="S47" s="14"/>
      <c r="T47" s="14"/>
      <c r="U47" s="118"/>
      <c r="V47" s="9"/>
    </row>
    <row r="48" spans="2:22" ht="18" customHeight="1" x14ac:dyDescent="0.2">
      <c r="B48" s="24"/>
      <c r="C48" s="22"/>
      <c r="S48" s="14"/>
      <c r="T48" s="14"/>
      <c r="U48" s="118"/>
      <c r="V48" s="9"/>
    </row>
    <row r="49" spans="2:22" ht="18" customHeight="1" x14ac:dyDescent="0.2">
      <c r="B49" s="24"/>
      <c r="C49" s="22"/>
      <c r="S49" s="14"/>
      <c r="T49" s="14"/>
      <c r="U49" s="118" t="s">
        <v>40</v>
      </c>
      <c r="V49" s="188">
        <v>2</v>
      </c>
    </row>
    <row r="50" spans="2:22" ht="18" customHeight="1" x14ac:dyDescent="0.2">
      <c r="B50" s="24"/>
      <c r="C50" s="22"/>
      <c r="S50" s="14"/>
      <c r="T50" s="14"/>
      <c r="U50" s="118" t="s">
        <v>65</v>
      </c>
      <c r="V50" s="186">
        <v>7</v>
      </c>
    </row>
    <row r="51" spans="2:22" ht="18" customHeight="1" x14ac:dyDescent="0.2">
      <c r="U51" s="118" t="s">
        <v>67</v>
      </c>
      <c r="V51" s="186">
        <v>17</v>
      </c>
    </row>
    <row r="52" spans="2:22" ht="18" customHeight="1" x14ac:dyDescent="0.2">
      <c r="U52" s="118" t="s">
        <v>75</v>
      </c>
      <c r="V52" s="187">
        <v>19</v>
      </c>
    </row>
    <row r="53" spans="2:22" ht="54" customHeight="1" x14ac:dyDescent="0.2">
      <c r="B53" s="357" t="s">
        <v>125</v>
      </c>
      <c r="C53" s="357"/>
      <c r="D53" s="357"/>
      <c r="E53" s="357"/>
      <c r="F53" s="357"/>
      <c r="G53" s="357"/>
      <c r="H53" s="357"/>
      <c r="I53" s="357"/>
      <c r="J53" s="357"/>
      <c r="K53" s="357"/>
      <c r="L53" s="357"/>
      <c r="M53" s="357"/>
      <c r="N53" s="357"/>
      <c r="O53" s="357"/>
      <c r="P53" s="357"/>
      <c r="U53" s="82"/>
      <c r="V53" s="9"/>
    </row>
    <row r="54" spans="2:22" ht="15" x14ac:dyDescent="0.2">
      <c r="D54" s="21"/>
      <c r="U54" s="82"/>
      <c r="V54" s="9"/>
    </row>
    <row r="55" spans="2:22" ht="15" x14ac:dyDescent="0.2">
      <c r="U55" s="82"/>
      <c r="V55" s="9"/>
    </row>
    <row r="56" spans="2:22" ht="15" x14ac:dyDescent="0.2">
      <c r="U56" s="82"/>
      <c r="V56" s="9"/>
    </row>
    <row r="58" spans="2:22" ht="12.75" customHeight="1" x14ac:dyDescent="0.2"/>
    <row r="59" spans="2:22" ht="12.75" customHeight="1" x14ac:dyDescent="0.2">
      <c r="U59" s="7" t="s">
        <v>32</v>
      </c>
      <c r="V59" s="154">
        <f>SUM(V30:V37)</f>
        <v>1143</v>
      </c>
    </row>
    <row r="60" spans="2:22" ht="12.75" customHeight="1" x14ac:dyDescent="0.2"/>
  </sheetData>
  <sortState ref="X33:Y47">
    <sortCondition descending="1" ref="Y33:Y47"/>
  </sortState>
  <mergeCells count="8">
    <mergeCell ref="B53:P53"/>
    <mergeCell ref="B26:C26"/>
    <mergeCell ref="B3:P3"/>
    <mergeCell ref="B5:P5"/>
    <mergeCell ref="B6:P6"/>
    <mergeCell ref="P7:P8"/>
    <mergeCell ref="D7:O7"/>
    <mergeCell ref="B7:C8"/>
  </mergeCells>
  <printOptions horizontalCentered="1" verticalCentered="1"/>
  <pageMargins left="0" right="0" top="0" bottom="0" header="0" footer="0"/>
  <pageSetup paperSize="9" scale="50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C1:AF98"/>
  <sheetViews>
    <sheetView showGridLines="0" view="pageBreakPreview" zoomScale="62" zoomScaleNormal="70" zoomScaleSheetLayoutView="62" workbookViewId="0">
      <selection activeCell="C2" sqref="C2"/>
    </sheetView>
  </sheetViews>
  <sheetFormatPr baseColWidth="10" defaultColWidth="11.42578125" defaultRowHeight="14.25" x14ac:dyDescent="0.2"/>
  <cols>
    <col min="1" max="1" width="7" style="2" customWidth="1"/>
    <col min="2" max="2" width="1.85546875" style="2" customWidth="1"/>
    <col min="3" max="3" width="3" style="46" customWidth="1"/>
    <col min="4" max="4" width="67.140625" style="2" customWidth="1"/>
    <col min="5" max="5" width="11.42578125" style="2"/>
    <col min="6" max="6" width="14.7109375" style="2" customWidth="1"/>
    <col min="7" max="8" width="11.42578125" style="2"/>
    <col min="9" max="9" width="13.5703125" style="2" customWidth="1"/>
    <col min="10" max="11" width="11.42578125" style="2"/>
    <col min="12" max="12" width="14.7109375" style="2" customWidth="1"/>
    <col min="13" max="13" width="18.140625" style="2" customWidth="1"/>
    <col min="14" max="14" width="14.7109375" style="2" customWidth="1"/>
    <col min="15" max="16" width="17.42578125" style="2" customWidth="1"/>
    <col min="17" max="17" width="14.140625" style="2" customWidth="1"/>
    <col min="18" max="18" width="3.85546875" style="2" customWidth="1"/>
    <col min="19" max="19" width="3.42578125" style="2" customWidth="1"/>
    <col min="20" max="20" width="4" style="2" customWidth="1"/>
    <col min="21" max="21" width="11.42578125" style="2"/>
    <col min="22" max="22" width="32.5703125" style="2" customWidth="1"/>
    <col min="23" max="23" width="16.28515625" style="2" customWidth="1"/>
    <col min="24" max="16384" width="11.42578125" style="2"/>
  </cols>
  <sheetData>
    <row r="1" spans="3:32" s="123" customFormat="1" ht="20.25" x14ac:dyDescent="0.3">
      <c r="C1" s="346" t="s">
        <v>137</v>
      </c>
      <c r="D1" s="346"/>
      <c r="E1" s="346"/>
      <c r="F1" s="346"/>
      <c r="G1" s="346"/>
      <c r="H1" s="346"/>
      <c r="I1" s="346"/>
      <c r="J1" s="346"/>
      <c r="K1" s="346"/>
      <c r="L1" s="346"/>
      <c r="M1" s="346"/>
      <c r="N1" s="346"/>
      <c r="O1" s="346"/>
      <c r="P1" s="346"/>
      <c r="Q1" s="346"/>
      <c r="R1" s="346"/>
      <c r="S1" s="346"/>
      <c r="T1" s="346"/>
      <c r="U1" s="346"/>
      <c r="V1" s="346"/>
      <c r="W1" s="346"/>
      <c r="X1" s="346"/>
      <c r="Y1" s="346"/>
      <c r="Z1" s="346"/>
      <c r="AA1" s="346"/>
      <c r="AB1" s="346"/>
      <c r="AC1" s="346"/>
      <c r="AD1" s="346"/>
      <c r="AE1" s="346"/>
      <c r="AF1" s="346"/>
    </row>
    <row r="2" spans="3:32" s="123" customFormat="1" ht="20.25" x14ac:dyDescent="0.3">
      <c r="C2" s="181" t="s">
        <v>58</v>
      </c>
      <c r="J2" s="124"/>
      <c r="L2" s="124"/>
      <c r="M2" s="124"/>
      <c r="N2" s="124"/>
      <c r="O2" s="124"/>
      <c r="P2" s="124"/>
      <c r="Q2" s="124"/>
    </row>
    <row r="3" spans="3:32" s="123" customFormat="1" ht="20.25" x14ac:dyDescent="0.3">
      <c r="C3" s="346" t="s">
        <v>96</v>
      </c>
      <c r="D3" s="346"/>
      <c r="E3" s="346"/>
      <c r="F3" s="346"/>
      <c r="G3" s="346"/>
      <c r="H3" s="346"/>
      <c r="I3" s="346"/>
      <c r="J3" s="346"/>
      <c r="K3" s="346"/>
      <c r="L3" s="346"/>
      <c r="M3" s="346"/>
      <c r="N3" s="346"/>
      <c r="O3" s="346"/>
      <c r="P3" s="346"/>
      <c r="Q3" s="346"/>
    </row>
    <row r="4" spans="3:32" s="123" customFormat="1" ht="20.25" x14ac:dyDescent="0.3">
      <c r="C4" s="346">
        <v>2019</v>
      </c>
      <c r="D4" s="346"/>
      <c r="E4" s="346"/>
      <c r="F4" s="346"/>
      <c r="G4" s="346"/>
      <c r="H4" s="346"/>
      <c r="I4" s="346"/>
      <c r="J4" s="346"/>
      <c r="K4" s="346"/>
      <c r="L4" s="346"/>
      <c r="M4" s="346"/>
      <c r="N4" s="346"/>
      <c r="O4" s="346"/>
      <c r="P4" s="346"/>
      <c r="Q4" s="346"/>
    </row>
    <row r="5" spans="3:32" ht="7.5" customHeight="1" x14ac:dyDescent="0.2"/>
    <row r="6" spans="3:32" ht="36.75" customHeight="1" thickBot="1" x14ac:dyDescent="0.25">
      <c r="C6" s="344" t="s">
        <v>41</v>
      </c>
      <c r="D6" s="344"/>
      <c r="E6" s="340" t="s">
        <v>35</v>
      </c>
      <c r="F6" s="340"/>
      <c r="G6" s="340"/>
      <c r="H6" s="340"/>
      <c r="I6" s="340"/>
      <c r="J6" s="340"/>
      <c r="K6" s="340"/>
      <c r="L6" s="340"/>
      <c r="M6" s="340"/>
      <c r="N6" s="340"/>
      <c r="O6" s="340"/>
      <c r="P6" s="340"/>
      <c r="Q6" s="343" t="s">
        <v>32</v>
      </c>
    </row>
    <row r="7" spans="3:32" ht="38.25" customHeight="1" thickBot="1" x14ac:dyDescent="0.25">
      <c r="C7" s="344"/>
      <c r="D7" s="344"/>
      <c r="E7" s="251" t="s">
        <v>1</v>
      </c>
      <c r="F7" s="251" t="s">
        <v>2</v>
      </c>
      <c r="G7" s="251" t="s">
        <v>3</v>
      </c>
      <c r="H7" s="251" t="s">
        <v>4</v>
      </c>
      <c r="I7" s="251" t="s">
        <v>5</v>
      </c>
      <c r="J7" s="251" t="s">
        <v>6</v>
      </c>
      <c r="K7" s="251" t="s">
        <v>7</v>
      </c>
      <c r="L7" s="251" t="s">
        <v>8</v>
      </c>
      <c r="M7" s="251" t="s">
        <v>9</v>
      </c>
      <c r="N7" s="251" t="s">
        <v>10</v>
      </c>
      <c r="O7" s="251" t="s">
        <v>11</v>
      </c>
      <c r="P7" s="251" t="s">
        <v>12</v>
      </c>
      <c r="Q7" s="343"/>
    </row>
    <row r="8" spans="3:32" ht="15.75" customHeight="1" x14ac:dyDescent="0.2">
      <c r="C8" s="301"/>
      <c r="D8" s="301"/>
      <c r="E8" s="252"/>
      <c r="F8" s="253"/>
      <c r="G8" s="253"/>
      <c r="H8" s="253"/>
      <c r="I8" s="253"/>
      <c r="J8" s="253"/>
      <c r="K8" s="253"/>
      <c r="L8" s="253"/>
      <c r="M8" s="253"/>
      <c r="N8" s="253"/>
      <c r="O8" s="253"/>
      <c r="P8" s="253"/>
      <c r="Q8" s="258"/>
    </row>
    <row r="9" spans="3:32" ht="18" customHeight="1" x14ac:dyDescent="0.2">
      <c r="C9" s="302"/>
      <c r="D9" s="303" t="s">
        <v>93</v>
      </c>
      <c r="E9" s="276">
        <v>1</v>
      </c>
      <c r="F9" s="264">
        <v>1</v>
      </c>
      <c r="G9" s="264">
        <v>1</v>
      </c>
      <c r="H9" s="264">
        <v>1</v>
      </c>
      <c r="I9" s="264">
        <v>1</v>
      </c>
      <c r="J9" s="264">
        <v>3</v>
      </c>
      <c r="K9" s="264">
        <v>1</v>
      </c>
      <c r="L9" s="264">
        <v>1</v>
      </c>
      <c r="M9" s="264">
        <v>4</v>
      </c>
      <c r="N9" s="264">
        <v>4</v>
      </c>
      <c r="O9" s="264">
        <v>0</v>
      </c>
      <c r="P9" s="264">
        <v>3</v>
      </c>
      <c r="Q9" s="259">
        <f>SUM(E9:P9)</f>
        <v>21</v>
      </c>
      <c r="S9" s="14"/>
      <c r="T9" s="33"/>
      <c r="W9" s="14"/>
    </row>
    <row r="10" spans="3:32" ht="18" customHeight="1" x14ac:dyDescent="0.2">
      <c r="C10" s="302"/>
      <c r="D10" s="303" t="s">
        <v>65</v>
      </c>
      <c r="E10" s="276">
        <v>0</v>
      </c>
      <c r="F10" s="264">
        <v>0</v>
      </c>
      <c r="G10" s="264">
        <v>0</v>
      </c>
      <c r="H10" s="264">
        <v>0</v>
      </c>
      <c r="I10" s="264">
        <v>0</v>
      </c>
      <c r="J10" s="264">
        <v>0</v>
      </c>
      <c r="K10" s="264">
        <v>0</v>
      </c>
      <c r="L10" s="264">
        <v>0</v>
      </c>
      <c r="M10" s="264">
        <v>0</v>
      </c>
      <c r="N10" s="264">
        <v>0</v>
      </c>
      <c r="O10" s="264">
        <v>0</v>
      </c>
      <c r="P10" s="264">
        <v>0</v>
      </c>
      <c r="Q10" s="259">
        <f>SUM(E10:P10)</f>
        <v>0</v>
      </c>
      <c r="S10" s="14"/>
      <c r="T10" s="33"/>
      <c r="W10" s="14"/>
    </row>
    <row r="11" spans="3:32" ht="18" customHeight="1" x14ac:dyDescent="0.2">
      <c r="C11" s="296"/>
      <c r="D11" s="303" t="s">
        <v>76</v>
      </c>
      <c r="E11" s="276">
        <v>6</v>
      </c>
      <c r="F11" s="264">
        <v>3</v>
      </c>
      <c r="G11" s="264">
        <v>5</v>
      </c>
      <c r="H11" s="264">
        <v>1</v>
      </c>
      <c r="I11" s="264">
        <v>2</v>
      </c>
      <c r="J11" s="264">
        <v>0</v>
      </c>
      <c r="K11" s="264">
        <v>1</v>
      </c>
      <c r="L11" s="264">
        <v>2</v>
      </c>
      <c r="M11" s="264">
        <v>1</v>
      </c>
      <c r="N11" s="264">
        <v>9</v>
      </c>
      <c r="O11" s="264">
        <v>3</v>
      </c>
      <c r="P11" s="264">
        <v>4</v>
      </c>
      <c r="Q11" s="259">
        <f t="shared" ref="Q11:Q23" si="0">SUM(E11:P11)</f>
        <v>37</v>
      </c>
      <c r="S11" s="14"/>
      <c r="T11" s="33"/>
      <c r="W11" s="14"/>
    </row>
    <row r="12" spans="3:32" ht="18" customHeight="1" x14ac:dyDescent="0.2">
      <c r="C12" s="296"/>
      <c r="D12" s="303" t="s">
        <v>66</v>
      </c>
      <c r="E12" s="276">
        <v>4</v>
      </c>
      <c r="F12" s="264">
        <v>8</v>
      </c>
      <c r="G12" s="264">
        <v>4</v>
      </c>
      <c r="H12" s="264">
        <v>6</v>
      </c>
      <c r="I12" s="264">
        <v>5</v>
      </c>
      <c r="J12" s="264">
        <v>6</v>
      </c>
      <c r="K12" s="264">
        <v>8</v>
      </c>
      <c r="L12" s="264">
        <v>11</v>
      </c>
      <c r="M12" s="264">
        <v>15</v>
      </c>
      <c r="N12" s="264">
        <v>19</v>
      </c>
      <c r="O12" s="264">
        <v>10</v>
      </c>
      <c r="P12" s="264">
        <v>7</v>
      </c>
      <c r="Q12" s="259">
        <f t="shared" si="0"/>
        <v>103</v>
      </c>
      <c r="S12" s="14"/>
      <c r="T12" s="33"/>
      <c r="W12" s="14"/>
    </row>
    <row r="13" spans="3:32" ht="18" customHeight="1" x14ac:dyDescent="0.2">
      <c r="C13" s="296"/>
      <c r="D13" s="303" t="s">
        <v>67</v>
      </c>
      <c r="E13" s="276">
        <v>1</v>
      </c>
      <c r="F13" s="264">
        <v>0</v>
      </c>
      <c r="G13" s="264">
        <v>4</v>
      </c>
      <c r="H13" s="264">
        <v>0</v>
      </c>
      <c r="I13" s="264">
        <v>2</v>
      </c>
      <c r="J13" s="264">
        <v>1</v>
      </c>
      <c r="K13" s="264">
        <v>1</v>
      </c>
      <c r="L13" s="264">
        <v>0</v>
      </c>
      <c r="M13" s="264">
        <v>0</v>
      </c>
      <c r="N13" s="264">
        <v>2</v>
      </c>
      <c r="O13" s="264">
        <v>0</v>
      </c>
      <c r="P13" s="264">
        <v>0</v>
      </c>
      <c r="Q13" s="259">
        <f t="shared" si="0"/>
        <v>11</v>
      </c>
      <c r="S13" s="14"/>
      <c r="T13" s="33"/>
      <c r="W13" s="14"/>
    </row>
    <row r="14" spans="3:32" ht="18" customHeight="1" x14ac:dyDescent="0.2">
      <c r="C14" s="296"/>
      <c r="D14" s="303" t="s">
        <v>68</v>
      </c>
      <c r="E14" s="276">
        <v>1</v>
      </c>
      <c r="F14" s="264">
        <v>2</v>
      </c>
      <c r="G14" s="264">
        <v>2</v>
      </c>
      <c r="H14" s="264">
        <v>2</v>
      </c>
      <c r="I14" s="264">
        <v>0</v>
      </c>
      <c r="J14" s="264">
        <v>0</v>
      </c>
      <c r="K14" s="264">
        <v>1</v>
      </c>
      <c r="L14" s="264">
        <v>2</v>
      </c>
      <c r="M14" s="264">
        <v>3</v>
      </c>
      <c r="N14" s="264">
        <v>2</v>
      </c>
      <c r="O14" s="264">
        <v>6</v>
      </c>
      <c r="P14" s="264">
        <v>3</v>
      </c>
      <c r="Q14" s="259">
        <f t="shared" si="0"/>
        <v>24</v>
      </c>
      <c r="S14" s="14"/>
      <c r="T14" s="33"/>
      <c r="W14" s="14"/>
    </row>
    <row r="15" spans="3:32" ht="18" customHeight="1" x14ac:dyDescent="0.2">
      <c r="C15" s="296"/>
      <c r="D15" s="303" t="s">
        <v>39</v>
      </c>
      <c r="E15" s="276">
        <v>1</v>
      </c>
      <c r="F15" s="264">
        <v>3</v>
      </c>
      <c r="G15" s="264">
        <v>8</v>
      </c>
      <c r="H15" s="264">
        <v>9</v>
      </c>
      <c r="I15" s="264">
        <v>9</v>
      </c>
      <c r="J15" s="264">
        <v>8</v>
      </c>
      <c r="K15" s="264">
        <v>4</v>
      </c>
      <c r="L15" s="264">
        <v>7</v>
      </c>
      <c r="M15" s="264">
        <v>17</v>
      </c>
      <c r="N15" s="264">
        <v>18</v>
      </c>
      <c r="O15" s="264">
        <v>13</v>
      </c>
      <c r="P15" s="264">
        <v>9</v>
      </c>
      <c r="Q15" s="259">
        <f t="shared" si="0"/>
        <v>106</v>
      </c>
      <c r="S15" s="14"/>
      <c r="W15" s="14"/>
    </row>
    <row r="16" spans="3:32" ht="18" customHeight="1" x14ac:dyDescent="0.2">
      <c r="C16" s="296"/>
      <c r="D16" s="303" t="s">
        <v>69</v>
      </c>
      <c r="E16" s="276">
        <v>0</v>
      </c>
      <c r="F16" s="264">
        <v>0</v>
      </c>
      <c r="G16" s="264">
        <v>2</v>
      </c>
      <c r="H16" s="264">
        <v>1</v>
      </c>
      <c r="I16" s="264">
        <v>101</v>
      </c>
      <c r="J16" s="264">
        <v>1</v>
      </c>
      <c r="K16" s="264">
        <v>3</v>
      </c>
      <c r="L16" s="264">
        <v>1</v>
      </c>
      <c r="M16" s="264">
        <v>9</v>
      </c>
      <c r="N16" s="264">
        <v>1</v>
      </c>
      <c r="O16" s="264">
        <v>9</v>
      </c>
      <c r="P16" s="264">
        <v>1</v>
      </c>
      <c r="Q16" s="259">
        <f t="shared" si="0"/>
        <v>129</v>
      </c>
    </row>
    <row r="17" spans="3:23" ht="18" customHeight="1" x14ac:dyDescent="0.2">
      <c r="C17" s="296"/>
      <c r="D17" s="303" t="s">
        <v>70</v>
      </c>
      <c r="E17" s="276">
        <v>4</v>
      </c>
      <c r="F17" s="264">
        <v>3</v>
      </c>
      <c r="G17" s="264">
        <v>8</v>
      </c>
      <c r="H17" s="264">
        <v>2</v>
      </c>
      <c r="I17" s="264">
        <v>2</v>
      </c>
      <c r="J17" s="264">
        <v>3</v>
      </c>
      <c r="K17" s="264">
        <v>5</v>
      </c>
      <c r="L17" s="264">
        <v>4</v>
      </c>
      <c r="M17" s="264">
        <v>7</v>
      </c>
      <c r="N17" s="264">
        <v>6</v>
      </c>
      <c r="O17" s="264">
        <v>8</v>
      </c>
      <c r="P17" s="264">
        <v>4</v>
      </c>
      <c r="Q17" s="259">
        <f t="shared" si="0"/>
        <v>56</v>
      </c>
      <c r="S17" s="14"/>
      <c r="T17" s="33"/>
      <c r="W17" s="14"/>
    </row>
    <row r="18" spans="3:23" ht="18" customHeight="1" x14ac:dyDescent="0.2">
      <c r="C18" s="296"/>
      <c r="D18" s="303" t="s">
        <v>75</v>
      </c>
      <c r="E18" s="276">
        <v>0</v>
      </c>
      <c r="F18" s="264">
        <v>1</v>
      </c>
      <c r="G18" s="264">
        <v>4</v>
      </c>
      <c r="H18" s="264">
        <v>3</v>
      </c>
      <c r="I18" s="264">
        <v>3</v>
      </c>
      <c r="J18" s="264">
        <v>0</v>
      </c>
      <c r="K18" s="264">
        <v>3</v>
      </c>
      <c r="L18" s="264">
        <v>2</v>
      </c>
      <c r="M18" s="264">
        <v>4</v>
      </c>
      <c r="N18" s="264">
        <v>1</v>
      </c>
      <c r="O18" s="264">
        <v>2</v>
      </c>
      <c r="P18" s="264">
        <v>0</v>
      </c>
      <c r="Q18" s="259">
        <f t="shared" si="0"/>
        <v>23</v>
      </c>
      <c r="S18" s="14"/>
      <c r="T18" s="33"/>
      <c r="W18" s="14"/>
    </row>
    <row r="19" spans="3:23" ht="18" customHeight="1" x14ac:dyDescent="0.2">
      <c r="C19" s="296"/>
      <c r="D19" s="304" t="s">
        <v>126</v>
      </c>
      <c r="E19" s="276">
        <v>6</v>
      </c>
      <c r="F19" s="264">
        <v>16</v>
      </c>
      <c r="G19" s="264">
        <v>5</v>
      </c>
      <c r="H19" s="264">
        <v>10</v>
      </c>
      <c r="I19" s="264">
        <v>12</v>
      </c>
      <c r="J19" s="264">
        <v>5</v>
      </c>
      <c r="K19" s="264">
        <v>6</v>
      </c>
      <c r="L19" s="264">
        <v>7</v>
      </c>
      <c r="M19" s="264">
        <v>12</v>
      </c>
      <c r="N19" s="264">
        <v>11</v>
      </c>
      <c r="O19" s="264">
        <v>15</v>
      </c>
      <c r="P19" s="264">
        <v>16</v>
      </c>
      <c r="Q19" s="259">
        <f t="shared" si="0"/>
        <v>121</v>
      </c>
      <c r="S19" s="14"/>
      <c r="T19" s="33"/>
      <c r="W19" s="14"/>
    </row>
    <row r="20" spans="3:23" ht="18" customHeight="1" x14ac:dyDescent="0.2">
      <c r="C20" s="296"/>
      <c r="D20" s="303" t="s">
        <v>40</v>
      </c>
      <c r="E20" s="276">
        <v>0</v>
      </c>
      <c r="F20" s="264">
        <v>1</v>
      </c>
      <c r="G20" s="264">
        <v>0</v>
      </c>
      <c r="H20" s="264">
        <v>0</v>
      </c>
      <c r="I20" s="264">
        <v>0</v>
      </c>
      <c r="J20" s="264">
        <v>0</v>
      </c>
      <c r="K20" s="264">
        <v>1</v>
      </c>
      <c r="L20" s="264">
        <v>0</v>
      </c>
      <c r="M20" s="264">
        <v>0</v>
      </c>
      <c r="N20" s="264">
        <v>0</v>
      </c>
      <c r="O20" s="264">
        <v>0</v>
      </c>
      <c r="P20" s="264">
        <v>0</v>
      </c>
      <c r="Q20" s="259">
        <f t="shared" si="0"/>
        <v>2</v>
      </c>
      <c r="S20" s="14"/>
      <c r="T20" s="33"/>
      <c r="W20" s="14"/>
    </row>
    <row r="21" spans="3:23" ht="18" customHeight="1" x14ac:dyDescent="0.2">
      <c r="C21" s="296"/>
      <c r="D21" s="303" t="s">
        <v>72</v>
      </c>
      <c r="E21" s="276">
        <v>1</v>
      </c>
      <c r="F21" s="264">
        <v>0</v>
      </c>
      <c r="G21" s="264">
        <v>0</v>
      </c>
      <c r="H21" s="264">
        <v>3</v>
      </c>
      <c r="I21" s="264">
        <v>0</v>
      </c>
      <c r="J21" s="264">
        <v>1</v>
      </c>
      <c r="K21" s="264">
        <v>3</v>
      </c>
      <c r="L21" s="264">
        <v>2</v>
      </c>
      <c r="M21" s="264">
        <v>1</v>
      </c>
      <c r="N21" s="264">
        <v>1</v>
      </c>
      <c r="O21" s="264">
        <v>3</v>
      </c>
      <c r="P21" s="264">
        <v>4</v>
      </c>
      <c r="Q21" s="259">
        <f t="shared" si="0"/>
        <v>19</v>
      </c>
      <c r="S21" s="14"/>
      <c r="T21" s="33"/>
      <c r="W21" s="14"/>
    </row>
    <row r="22" spans="3:23" ht="18" customHeight="1" x14ac:dyDescent="0.2">
      <c r="C22" s="296"/>
      <c r="D22" s="303" t="s">
        <v>73</v>
      </c>
      <c r="E22" s="276">
        <v>2</v>
      </c>
      <c r="F22" s="264">
        <v>3</v>
      </c>
      <c r="G22" s="264">
        <v>3</v>
      </c>
      <c r="H22" s="264">
        <v>1</v>
      </c>
      <c r="I22" s="264">
        <v>1</v>
      </c>
      <c r="J22" s="264">
        <v>0</v>
      </c>
      <c r="K22" s="264">
        <v>1</v>
      </c>
      <c r="L22" s="264">
        <v>1</v>
      </c>
      <c r="M22" s="264">
        <v>0</v>
      </c>
      <c r="N22" s="264">
        <v>0</v>
      </c>
      <c r="O22" s="264">
        <v>0</v>
      </c>
      <c r="P22" s="264">
        <v>0</v>
      </c>
      <c r="Q22" s="259">
        <f t="shared" si="0"/>
        <v>12</v>
      </c>
      <c r="S22" s="14"/>
      <c r="T22" s="33"/>
      <c r="W22" s="14"/>
    </row>
    <row r="23" spans="3:23" ht="18" customHeight="1" x14ac:dyDescent="0.2">
      <c r="C23" s="296"/>
      <c r="D23" s="303" t="s">
        <v>92</v>
      </c>
      <c r="E23" s="276">
        <v>2</v>
      </c>
      <c r="F23" s="264">
        <v>1</v>
      </c>
      <c r="G23" s="264">
        <v>5</v>
      </c>
      <c r="H23" s="264">
        <v>5</v>
      </c>
      <c r="I23" s="264">
        <v>2</v>
      </c>
      <c r="J23" s="264">
        <v>2</v>
      </c>
      <c r="K23" s="264">
        <v>2</v>
      </c>
      <c r="L23" s="264">
        <v>0</v>
      </c>
      <c r="M23" s="264">
        <v>4</v>
      </c>
      <c r="N23" s="264">
        <v>2</v>
      </c>
      <c r="O23" s="264">
        <v>5</v>
      </c>
      <c r="P23" s="264">
        <v>3</v>
      </c>
      <c r="Q23" s="259">
        <f t="shared" si="0"/>
        <v>33</v>
      </c>
      <c r="S23" s="14"/>
      <c r="T23" s="33"/>
      <c r="W23" s="14"/>
    </row>
    <row r="24" spans="3:23" ht="14.25" customHeight="1" thickBot="1" x14ac:dyDescent="0.25">
      <c r="C24" s="296"/>
      <c r="D24" s="303"/>
      <c r="E24" s="277">
        <v>0</v>
      </c>
      <c r="F24" s="278">
        <v>0</v>
      </c>
      <c r="G24" s="278">
        <v>0</v>
      </c>
      <c r="H24" s="278">
        <v>0</v>
      </c>
      <c r="I24" s="278">
        <v>0</v>
      </c>
      <c r="J24" s="278">
        <v>0</v>
      </c>
      <c r="K24" s="278">
        <v>0</v>
      </c>
      <c r="L24" s="278">
        <v>0</v>
      </c>
      <c r="M24" s="278">
        <v>0</v>
      </c>
      <c r="N24" s="278">
        <v>0</v>
      </c>
      <c r="O24" s="278">
        <v>0</v>
      </c>
      <c r="P24" s="278">
        <v>0</v>
      </c>
      <c r="Q24" s="305"/>
      <c r="S24" s="14"/>
      <c r="T24" s="33"/>
      <c r="W24" s="14"/>
    </row>
    <row r="25" spans="3:23" ht="40.5" customHeight="1" x14ac:dyDescent="0.2">
      <c r="C25" s="344" t="s">
        <v>32</v>
      </c>
      <c r="D25" s="344"/>
      <c r="E25" s="271">
        <f t="shared" ref="E25:P25" si="1">SUM(E9:E23)</f>
        <v>29</v>
      </c>
      <c r="F25" s="265">
        <f t="shared" si="1"/>
        <v>42</v>
      </c>
      <c r="G25" s="265">
        <f t="shared" si="1"/>
        <v>51</v>
      </c>
      <c r="H25" s="265">
        <f t="shared" si="1"/>
        <v>44</v>
      </c>
      <c r="I25" s="265">
        <f t="shared" si="1"/>
        <v>140</v>
      </c>
      <c r="J25" s="265">
        <f t="shared" si="1"/>
        <v>30</v>
      </c>
      <c r="K25" s="265">
        <f t="shared" si="1"/>
        <v>40</v>
      </c>
      <c r="L25" s="265">
        <f t="shared" si="1"/>
        <v>40</v>
      </c>
      <c r="M25" s="265">
        <f t="shared" si="1"/>
        <v>77</v>
      </c>
      <c r="N25" s="265">
        <f t="shared" si="1"/>
        <v>76</v>
      </c>
      <c r="O25" s="265">
        <f t="shared" si="1"/>
        <v>74</v>
      </c>
      <c r="P25" s="272">
        <f t="shared" si="1"/>
        <v>54</v>
      </c>
      <c r="Q25" s="298">
        <f>SUM(Q9:Q23)</f>
        <v>697</v>
      </c>
      <c r="S25" s="14"/>
      <c r="T25" s="33"/>
    </row>
    <row r="26" spans="3:23" ht="24" customHeight="1" x14ac:dyDescent="0.2"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</row>
    <row r="27" spans="3:23" x14ac:dyDescent="0.2">
      <c r="D27" s="48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50"/>
      <c r="T27" s="67"/>
    </row>
    <row r="28" spans="3:23" ht="18" customHeight="1" x14ac:dyDescent="0.2">
      <c r="D28" s="48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50"/>
      <c r="T28" s="67"/>
    </row>
    <row r="29" spans="3:23" ht="18" customHeight="1" x14ac:dyDescent="0.2">
      <c r="D29" s="48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50"/>
      <c r="T29" s="67"/>
      <c r="U29" s="120"/>
      <c r="V29" s="120" t="s">
        <v>93</v>
      </c>
      <c r="W29" s="77">
        <v>21</v>
      </c>
    </row>
    <row r="30" spans="3:23" ht="18" customHeight="1" x14ac:dyDescent="0.2">
      <c r="D30" s="48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50"/>
      <c r="T30" s="67"/>
      <c r="U30" s="120"/>
      <c r="V30" s="120" t="s">
        <v>76</v>
      </c>
      <c r="W30" s="189">
        <v>37</v>
      </c>
    </row>
    <row r="31" spans="3:23" ht="18" customHeight="1" x14ac:dyDescent="0.2">
      <c r="D31" s="48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50"/>
      <c r="T31" s="67"/>
      <c r="U31" s="120"/>
      <c r="V31" s="120" t="s">
        <v>66</v>
      </c>
      <c r="W31" s="189">
        <v>103</v>
      </c>
    </row>
    <row r="32" spans="3:23" ht="18" customHeight="1" x14ac:dyDescent="0.2">
      <c r="D32" s="48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50"/>
      <c r="T32" s="67"/>
      <c r="U32" s="120"/>
      <c r="V32" s="120" t="s">
        <v>68</v>
      </c>
      <c r="W32" s="189">
        <v>24</v>
      </c>
    </row>
    <row r="33" spans="3:23" ht="18" customHeight="1" x14ac:dyDescent="0.2">
      <c r="D33" s="48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50"/>
      <c r="T33" s="67"/>
      <c r="U33" s="120"/>
      <c r="V33" s="120" t="s">
        <v>39</v>
      </c>
      <c r="W33" s="189">
        <v>106</v>
      </c>
    </row>
    <row r="34" spans="3:23" ht="18" customHeight="1" x14ac:dyDescent="0.2">
      <c r="D34" s="48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50"/>
      <c r="T34" s="67"/>
      <c r="U34" s="120"/>
      <c r="V34" s="120" t="s">
        <v>69</v>
      </c>
      <c r="W34" s="190">
        <v>129</v>
      </c>
    </row>
    <row r="35" spans="3:23" ht="18" customHeight="1" x14ac:dyDescent="0.2">
      <c r="D35" s="48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50"/>
      <c r="T35" s="67"/>
      <c r="U35" s="120"/>
      <c r="V35" s="120" t="s">
        <v>70</v>
      </c>
      <c r="W35" s="189">
        <v>56</v>
      </c>
    </row>
    <row r="36" spans="3:23" ht="18" customHeight="1" x14ac:dyDescent="0.2">
      <c r="D36" s="48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50"/>
      <c r="T36" s="67"/>
      <c r="U36" s="120"/>
      <c r="V36" s="120" t="s">
        <v>75</v>
      </c>
      <c r="W36" s="189">
        <v>23</v>
      </c>
    </row>
    <row r="37" spans="3:23" ht="18" customHeight="1" x14ac:dyDescent="0.2">
      <c r="D37" s="48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50"/>
      <c r="T37" s="67"/>
      <c r="U37" s="120"/>
      <c r="V37" s="121" t="s">
        <v>126</v>
      </c>
      <c r="W37" s="189">
        <v>121</v>
      </c>
    </row>
    <row r="38" spans="3:23" ht="18" customHeight="1" x14ac:dyDescent="0.2">
      <c r="D38" s="48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50"/>
      <c r="T38" s="67"/>
      <c r="U38" s="120"/>
      <c r="V38" s="120" t="s">
        <v>92</v>
      </c>
      <c r="W38" s="77">
        <v>33</v>
      </c>
    </row>
    <row r="39" spans="3:23" ht="18" customHeight="1" x14ac:dyDescent="0.2">
      <c r="D39" s="48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50"/>
      <c r="T39" s="67"/>
      <c r="U39" s="121"/>
      <c r="V39" s="2" t="s">
        <v>45</v>
      </c>
      <c r="W39" s="2">
        <v>44</v>
      </c>
    </row>
    <row r="40" spans="3:23" ht="18" customHeight="1" x14ac:dyDescent="0.2">
      <c r="D40" s="48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50"/>
      <c r="T40" s="67"/>
      <c r="U40" s="120"/>
    </row>
    <row r="41" spans="3:23" ht="18" customHeight="1" x14ac:dyDescent="0.2"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T41" s="67"/>
      <c r="U41" s="120"/>
    </row>
    <row r="42" spans="3:23" ht="18" customHeight="1" x14ac:dyDescent="0.2">
      <c r="U42" s="120"/>
    </row>
    <row r="43" spans="3:23" ht="18" customHeight="1" x14ac:dyDescent="0.2">
      <c r="U43" s="120"/>
    </row>
    <row r="44" spans="3:23" ht="18" customHeight="1" x14ac:dyDescent="0.2">
      <c r="U44" s="84"/>
    </row>
    <row r="45" spans="3:23" ht="18" customHeight="1" x14ac:dyDescent="0.2">
      <c r="U45" s="84"/>
      <c r="V45" s="120"/>
      <c r="W45" s="77"/>
    </row>
    <row r="46" spans="3:23" ht="18" customHeight="1" x14ac:dyDescent="0.2">
      <c r="V46" s="120" t="s">
        <v>67</v>
      </c>
      <c r="W46" s="189">
        <v>11</v>
      </c>
    </row>
    <row r="47" spans="3:23" ht="54.75" customHeight="1" x14ac:dyDescent="0.2">
      <c r="C47" s="355" t="s">
        <v>127</v>
      </c>
      <c r="D47" s="355"/>
      <c r="E47" s="355"/>
      <c r="F47" s="355"/>
      <c r="G47" s="355"/>
      <c r="H47" s="355"/>
      <c r="I47" s="355"/>
      <c r="J47" s="355"/>
      <c r="K47" s="355"/>
      <c r="L47" s="355"/>
      <c r="M47" s="355"/>
      <c r="N47" s="355"/>
      <c r="O47" s="355"/>
      <c r="P47" s="355"/>
      <c r="V47" s="120" t="s">
        <v>40</v>
      </c>
      <c r="W47" s="189">
        <v>2</v>
      </c>
    </row>
    <row r="48" spans="3:23" x14ac:dyDescent="0.2">
      <c r="V48" s="120" t="s">
        <v>73</v>
      </c>
      <c r="W48" s="77">
        <v>12</v>
      </c>
    </row>
    <row r="49" spans="3:23" x14ac:dyDescent="0.2">
      <c r="V49" s="120"/>
      <c r="W49" s="77"/>
    </row>
    <row r="50" spans="3:23" x14ac:dyDescent="0.2">
      <c r="V50" s="120" t="s">
        <v>72</v>
      </c>
      <c r="W50" s="189">
        <v>19</v>
      </c>
    </row>
    <row r="51" spans="3:23" ht="15" x14ac:dyDescent="0.2">
      <c r="V51" s="86"/>
      <c r="W51" s="77"/>
    </row>
    <row r="52" spans="3:23" ht="15" x14ac:dyDescent="0.2">
      <c r="C52" s="2"/>
      <c r="V52" s="86"/>
      <c r="W52" s="85"/>
    </row>
    <row r="53" spans="3:23" ht="15" x14ac:dyDescent="0.2">
      <c r="C53" s="2"/>
      <c r="V53" s="86"/>
      <c r="W53" s="85"/>
    </row>
    <row r="54" spans="3:23" x14ac:dyDescent="0.2">
      <c r="C54" s="2"/>
    </row>
    <row r="55" spans="3:23" x14ac:dyDescent="0.2">
      <c r="C55" s="2"/>
    </row>
    <row r="56" spans="3:23" x14ac:dyDescent="0.2">
      <c r="C56" s="2"/>
      <c r="D56" s="358"/>
      <c r="E56" s="358"/>
      <c r="F56" s="359"/>
      <c r="G56" s="359"/>
      <c r="H56" s="359"/>
      <c r="I56" s="359"/>
      <c r="J56" s="359"/>
      <c r="K56" s="359"/>
      <c r="L56" s="359"/>
      <c r="M56" s="359"/>
      <c r="N56" s="359"/>
      <c r="O56" s="359"/>
      <c r="P56" s="359"/>
      <c r="Q56" s="359"/>
      <c r="R56" s="103"/>
    </row>
    <row r="57" spans="3:23" x14ac:dyDescent="0.2">
      <c r="C57" s="2"/>
      <c r="D57" s="358"/>
      <c r="E57" s="358"/>
      <c r="F57" s="104"/>
      <c r="G57" s="104"/>
      <c r="H57" s="104"/>
      <c r="I57" s="104"/>
      <c r="J57" s="104"/>
      <c r="K57" s="104"/>
      <c r="L57" s="104"/>
      <c r="M57" s="104"/>
      <c r="N57" s="104"/>
      <c r="O57" s="104"/>
      <c r="P57" s="104"/>
      <c r="Q57" s="104"/>
      <c r="R57" s="103"/>
    </row>
    <row r="58" spans="3:23" x14ac:dyDescent="0.2">
      <c r="C58" s="2"/>
      <c r="D58" s="358"/>
      <c r="E58" s="358"/>
      <c r="F58" s="104"/>
      <c r="G58" s="104"/>
      <c r="H58" s="104"/>
      <c r="I58" s="104"/>
      <c r="J58" s="104"/>
      <c r="K58" s="104"/>
      <c r="L58" s="104"/>
      <c r="M58" s="104"/>
      <c r="N58" s="104"/>
      <c r="O58" s="104"/>
      <c r="P58" s="104"/>
      <c r="Q58" s="104"/>
      <c r="R58" s="103"/>
    </row>
    <row r="59" spans="3:23" x14ac:dyDescent="0.2">
      <c r="C59" s="2"/>
      <c r="D59" s="105"/>
      <c r="E59" s="101"/>
      <c r="F59" s="106"/>
      <c r="G59" s="106"/>
      <c r="H59" s="106"/>
      <c r="I59" s="106"/>
      <c r="J59" s="106"/>
      <c r="K59" s="106"/>
      <c r="L59" s="106"/>
      <c r="M59" s="106"/>
      <c r="N59" s="106"/>
      <c r="O59" s="106"/>
      <c r="P59" s="106"/>
      <c r="Q59" s="106"/>
      <c r="R59" s="107"/>
    </row>
    <row r="60" spans="3:23" x14ac:dyDescent="0.2">
      <c r="C60" s="2"/>
      <c r="D60" s="105"/>
      <c r="E60" s="101"/>
      <c r="F60" s="106"/>
      <c r="G60" s="106"/>
      <c r="H60" s="106"/>
      <c r="I60" s="106"/>
      <c r="J60" s="106"/>
      <c r="K60" s="106"/>
      <c r="L60" s="106"/>
      <c r="M60" s="106"/>
      <c r="N60" s="106"/>
      <c r="O60" s="106"/>
      <c r="P60" s="106"/>
      <c r="Q60" s="106"/>
      <c r="R60" s="107"/>
    </row>
    <row r="61" spans="3:23" x14ac:dyDescent="0.2">
      <c r="C61" s="2"/>
      <c r="D61" s="105"/>
      <c r="E61" s="101"/>
      <c r="F61" s="106"/>
      <c r="G61" s="106"/>
      <c r="H61" s="106"/>
      <c r="I61" s="106"/>
      <c r="J61" s="106"/>
      <c r="K61" s="106"/>
      <c r="L61" s="106"/>
      <c r="M61" s="106"/>
      <c r="N61" s="106"/>
      <c r="O61" s="106"/>
      <c r="P61" s="106"/>
      <c r="Q61" s="106"/>
      <c r="R61" s="107"/>
    </row>
    <row r="62" spans="3:23" x14ac:dyDescent="0.2">
      <c r="C62" s="2"/>
      <c r="D62" s="105"/>
      <c r="E62" s="101"/>
      <c r="F62" s="106"/>
      <c r="G62" s="106"/>
      <c r="H62" s="106"/>
      <c r="I62" s="106"/>
      <c r="J62" s="106"/>
      <c r="K62" s="106"/>
      <c r="L62" s="106"/>
      <c r="M62" s="106"/>
      <c r="N62" s="106"/>
      <c r="O62" s="106"/>
      <c r="P62" s="106"/>
      <c r="Q62" s="106"/>
      <c r="R62" s="107"/>
    </row>
    <row r="63" spans="3:23" x14ac:dyDescent="0.2">
      <c r="C63" s="2"/>
      <c r="D63" s="105"/>
      <c r="E63" s="101"/>
      <c r="F63" s="106"/>
      <c r="G63" s="106"/>
      <c r="H63" s="106"/>
      <c r="I63" s="106"/>
      <c r="J63" s="106"/>
      <c r="K63" s="106"/>
      <c r="L63" s="106"/>
      <c r="M63" s="106"/>
      <c r="N63" s="106"/>
      <c r="O63" s="106"/>
      <c r="P63" s="106"/>
      <c r="Q63" s="106"/>
      <c r="R63" s="107"/>
    </row>
    <row r="64" spans="3:23" x14ac:dyDescent="0.2">
      <c r="C64" s="2"/>
      <c r="D64" s="105"/>
      <c r="E64" s="101"/>
      <c r="F64" s="106"/>
      <c r="G64" s="106"/>
      <c r="H64" s="106"/>
      <c r="I64" s="106"/>
      <c r="J64" s="106"/>
      <c r="K64" s="106"/>
      <c r="L64" s="106"/>
      <c r="M64" s="106"/>
      <c r="N64" s="106"/>
      <c r="O64" s="106"/>
      <c r="P64" s="106"/>
      <c r="Q64" s="106"/>
      <c r="R64" s="107"/>
    </row>
    <row r="65" spans="3:18" x14ac:dyDescent="0.2">
      <c r="C65" s="2"/>
      <c r="D65" s="105"/>
      <c r="E65" s="101"/>
      <c r="F65" s="106"/>
      <c r="G65" s="106"/>
      <c r="H65" s="106"/>
      <c r="I65" s="106"/>
      <c r="J65" s="106"/>
      <c r="K65" s="106"/>
      <c r="L65" s="106"/>
      <c r="M65" s="106"/>
      <c r="N65" s="106"/>
      <c r="O65" s="106"/>
      <c r="P65" s="106"/>
      <c r="Q65" s="106"/>
      <c r="R65" s="107"/>
    </row>
    <row r="66" spans="3:18" x14ac:dyDescent="0.2">
      <c r="C66" s="2"/>
      <c r="D66" s="105"/>
      <c r="E66" s="101"/>
      <c r="F66" s="106"/>
      <c r="G66" s="106"/>
      <c r="H66" s="106"/>
      <c r="I66" s="106"/>
      <c r="J66" s="106"/>
      <c r="K66" s="106"/>
      <c r="L66" s="106"/>
      <c r="M66" s="106"/>
      <c r="N66" s="106"/>
      <c r="O66" s="106"/>
      <c r="P66" s="106"/>
      <c r="Q66" s="106"/>
      <c r="R66" s="107"/>
    </row>
    <row r="67" spans="3:18" x14ac:dyDescent="0.2">
      <c r="C67" s="2"/>
      <c r="D67" s="105"/>
      <c r="E67" s="101"/>
      <c r="F67" s="106"/>
      <c r="G67" s="106"/>
      <c r="H67" s="106"/>
      <c r="I67" s="106"/>
      <c r="J67" s="106"/>
      <c r="K67" s="106"/>
      <c r="L67" s="106"/>
      <c r="M67" s="106"/>
      <c r="N67" s="106"/>
      <c r="O67" s="106"/>
      <c r="P67" s="106"/>
      <c r="Q67" s="106"/>
      <c r="R67" s="107"/>
    </row>
    <row r="68" spans="3:18" x14ac:dyDescent="0.2">
      <c r="C68" s="2"/>
      <c r="D68" s="105"/>
      <c r="E68" s="101"/>
      <c r="F68" s="106"/>
      <c r="G68" s="106"/>
      <c r="H68" s="106"/>
      <c r="I68" s="106"/>
      <c r="J68" s="106"/>
      <c r="K68" s="106"/>
      <c r="L68" s="106"/>
      <c r="M68" s="106"/>
      <c r="N68" s="106"/>
      <c r="O68" s="106"/>
      <c r="P68" s="106"/>
      <c r="Q68" s="106"/>
      <c r="R68" s="107"/>
    </row>
    <row r="69" spans="3:18" x14ac:dyDescent="0.2">
      <c r="C69" s="2"/>
      <c r="D69" s="105"/>
      <c r="E69" s="108"/>
      <c r="F69" s="106"/>
      <c r="G69" s="106"/>
      <c r="H69" s="106"/>
      <c r="I69" s="106"/>
      <c r="J69" s="106"/>
      <c r="K69" s="106"/>
      <c r="L69" s="106"/>
      <c r="M69" s="106"/>
      <c r="N69" s="106"/>
      <c r="O69" s="106"/>
      <c r="P69" s="106"/>
      <c r="Q69" s="106"/>
      <c r="R69" s="107"/>
    </row>
    <row r="70" spans="3:18" x14ac:dyDescent="0.2">
      <c r="C70" s="2"/>
      <c r="D70" s="105"/>
      <c r="E70" s="101"/>
      <c r="F70" s="106"/>
      <c r="G70" s="106"/>
      <c r="H70" s="106"/>
      <c r="I70" s="106"/>
      <c r="J70" s="106"/>
      <c r="K70" s="106"/>
      <c r="L70" s="106"/>
      <c r="M70" s="106"/>
      <c r="N70" s="106"/>
      <c r="O70" s="106"/>
      <c r="P70" s="106"/>
      <c r="Q70" s="106"/>
      <c r="R70" s="107"/>
    </row>
    <row r="71" spans="3:18" x14ac:dyDescent="0.2">
      <c r="D71" s="105"/>
      <c r="E71" s="101"/>
      <c r="F71" s="106"/>
      <c r="G71" s="106"/>
      <c r="H71" s="106"/>
      <c r="I71" s="106"/>
      <c r="J71" s="106"/>
      <c r="K71" s="106"/>
      <c r="L71" s="106"/>
      <c r="M71" s="106"/>
      <c r="N71" s="106"/>
      <c r="O71" s="106"/>
      <c r="P71" s="106"/>
      <c r="Q71" s="106"/>
      <c r="R71" s="107"/>
    </row>
    <row r="72" spans="3:18" x14ac:dyDescent="0.2">
      <c r="D72" s="105"/>
      <c r="E72" s="101"/>
      <c r="F72" s="106"/>
      <c r="G72" s="106"/>
      <c r="H72" s="106"/>
      <c r="I72" s="106"/>
      <c r="J72" s="106"/>
      <c r="K72" s="106"/>
      <c r="L72" s="106"/>
      <c r="M72" s="106"/>
      <c r="N72" s="106"/>
      <c r="O72" s="106"/>
      <c r="P72" s="106"/>
      <c r="Q72" s="106"/>
      <c r="R72" s="107"/>
    </row>
    <row r="73" spans="3:18" x14ac:dyDescent="0.2">
      <c r="D73" s="105"/>
      <c r="E73" s="101"/>
      <c r="F73" s="106"/>
      <c r="G73" s="106"/>
      <c r="H73" s="106"/>
      <c r="I73" s="106"/>
      <c r="J73" s="106"/>
      <c r="K73" s="106"/>
      <c r="L73" s="106"/>
      <c r="M73" s="106"/>
      <c r="N73" s="106"/>
      <c r="O73" s="106"/>
      <c r="P73" s="106"/>
      <c r="Q73" s="106"/>
      <c r="R73" s="107"/>
    </row>
    <row r="74" spans="3:18" x14ac:dyDescent="0.2">
      <c r="D74" s="105"/>
      <c r="E74" s="102"/>
      <c r="F74" s="106"/>
      <c r="G74" s="106"/>
      <c r="H74" s="106"/>
      <c r="I74" s="106"/>
      <c r="J74" s="106"/>
      <c r="K74" s="106"/>
      <c r="L74" s="106"/>
      <c r="M74" s="106"/>
      <c r="N74" s="106"/>
      <c r="O74" s="106"/>
      <c r="P74" s="106"/>
      <c r="Q74" s="106"/>
      <c r="R74" s="107"/>
    </row>
    <row r="83" spans="4:5" x14ac:dyDescent="0.2">
      <c r="D83" s="109"/>
      <c r="E83" s="101"/>
    </row>
    <row r="84" spans="4:5" x14ac:dyDescent="0.2">
      <c r="D84" s="109"/>
      <c r="E84" s="101"/>
    </row>
    <row r="85" spans="4:5" x14ac:dyDescent="0.2">
      <c r="D85" s="109"/>
      <c r="E85" s="101"/>
    </row>
    <row r="86" spans="4:5" x14ac:dyDescent="0.2">
      <c r="D86" s="109"/>
      <c r="E86" s="101"/>
    </row>
    <row r="87" spans="4:5" x14ac:dyDescent="0.2">
      <c r="D87" s="109"/>
      <c r="E87" s="101"/>
    </row>
    <row r="88" spans="4:5" x14ac:dyDescent="0.2">
      <c r="D88" s="109"/>
      <c r="E88" s="101"/>
    </row>
    <row r="89" spans="4:5" x14ac:dyDescent="0.2">
      <c r="D89" s="109"/>
      <c r="E89" s="101"/>
    </row>
    <row r="90" spans="4:5" x14ac:dyDescent="0.2">
      <c r="D90" s="109"/>
      <c r="E90" s="101"/>
    </row>
    <row r="91" spans="4:5" x14ac:dyDescent="0.2">
      <c r="D91" s="109"/>
      <c r="E91" s="101"/>
    </row>
    <row r="92" spans="4:5" x14ac:dyDescent="0.2">
      <c r="D92" s="109"/>
      <c r="E92" s="101"/>
    </row>
    <row r="93" spans="4:5" x14ac:dyDescent="0.2">
      <c r="D93" s="109"/>
      <c r="E93" s="108"/>
    </row>
    <row r="94" spans="4:5" x14ac:dyDescent="0.2">
      <c r="D94" s="109"/>
      <c r="E94" s="101"/>
    </row>
    <row r="95" spans="4:5" x14ac:dyDescent="0.2">
      <c r="D95" s="109"/>
      <c r="E95" s="101"/>
    </row>
    <row r="96" spans="4:5" x14ac:dyDescent="0.2">
      <c r="D96" s="109"/>
      <c r="E96" s="101"/>
    </row>
    <row r="97" spans="4:5" x14ac:dyDescent="0.2">
      <c r="D97" s="109"/>
      <c r="E97" s="101"/>
    </row>
    <row r="98" spans="4:5" x14ac:dyDescent="0.2">
      <c r="D98" s="109"/>
      <c r="E98" s="102"/>
    </row>
  </sheetData>
  <sortState ref="X34:Y47">
    <sortCondition descending="1" ref="Y34:Y47"/>
  </sortState>
  <mergeCells count="11">
    <mergeCell ref="D56:E58"/>
    <mergeCell ref="F56:Q56"/>
    <mergeCell ref="R1:AF1"/>
    <mergeCell ref="C25:D25"/>
    <mergeCell ref="Q6:Q7"/>
    <mergeCell ref="C1:Q1"/>
    <mergeCell ref="C3:Q3"/>
    <mergeCell ref="C4:Q4"/>
    <mergeCell ref="C6:D7"/>
    <mergeCell ref="E6:P6"/>
    <mergeCell ref="C47:P47"/>
  </mergeCells>
  <printOptions horizontalCentered="1" verticalCentered="1"/>
  <pageMargins left="0" right="0" top="0" bottom="0" header="0" footer="0"/>
  <pageSetup paperSize="9" scale="50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C1:E40"/>
  <sheetViews>
    <sheetView showGridLines="0" view="pageBreakPreview" zoomScaleNormal="100" zoomScaleSheetLayoutView="100" workbookViewId="0">
      <selection activeCell="C2" sqref="C2"/>
    </sheetView>
  </sheetViews>
  <sheetFormatPr baseColWidth="10" defaultColWidth="11.42578125" defaultRowHeight="14.25" x14ac:dyDescent="0.2"/>
  <cols>
    <col min="1" max="1" width="11.42578125" style="2"/>
    <col min="2" max="2" width="2.140625" style="2" customWidth="1"/>
    <col min="3" max="3" width="20.85546875" style="2" customWidth="1"/>
    <col min="4" max="4" width="32.7109375" style="2" customWidth="1"/>
    <col min="5" max="5" width="32.140625" style="2" customWidth="1"/>
    <col min="6" max="16384" width="11.42578125" style="2"/>
  </cols>
  <sheetData>
    <row r="1" spans="3:5" ht="18" x14ac:dyDescent="0.2">
      <c r="C1" s="356" t="s">
        <v>138</v>
      </c>
      <c r="D1" s="356"/>
      <c r="E1" s="356"/>
    </row>
    <row r="2" spans="3:5" ht="18" x14ac:dyDescent="0.25">
      <c r="C2" s="153" t="s">
        <v>58</v>
      </c>
      <c r="D2" s="122"/>
      <c r="E2" s="122"/>
    </row>
    <row r="3" spans="3:5" ht="18" x14ac:dyDescent="0.2">
      <c r="C3" s="317" t="s">
        <v>84</v>
      </c>
      <c r="D3" s="317"/>
      <c r="E3" s="317"/>
    </row>
    <row r="4" spans="3:5" ht="18" x14ac:dyDescent="0.2">
      <c r="C4" s="317" t="s">
        <v>82</v>
      </c>
      <c r="D4" s="317"/>
      <c r="E4" s="317"/>
    </row>
    <row r="5" spans="3:5" ht="18" x14ac:dyDescent="0.2">
      <c r="C5" s="356" t="s">
        <v>110</v>
      </c>
      <c r="D5" s="356"/>
      <c r="E5" s="356"/>
    </row>
    <row r="6" spans="3:5" ht="29.25" customHeight="1" thickBot="1" x14ac:dyDescent="0.25">
      <c r="C6" s="344" t="s">
        <v>42</v>
      </c>
      <c r="D6" s="341" t="s">
        <v>79</v>
      </c>
      <c r="E6" s="341"/>
    </row>
    <row r="7" spans="3:5" ht="25.5" customHeight="1" thickBot="1" x14ac:dyDescent="0.25">
      <c r="C7" s="344"/>
      <c r="D7" s="251" t="s">
        <v>43</v>
      </c>
      <c r="E7" s="251" t="s">
        <v>44</v>
      </c>
    </row>
    <row r="8" spans="3:5" ht="7.5" customHeight="1" x14ac:dyDescent="0.2">
      <c r="C8" s="307"/>
      <c r="D8" s="308"/>
      <c r="E8" s="309"/>
    </row>
    <row r="9" spans="3:5" ht="23.25" customHeight="1" x14ac:dyDescent="0.2">
      <c r="C9" s="301">
        <v>2006</v>
      </c>
      <c r="D9" s="310">
        <v>635</v>
      </c>
      <c r="E9" s="311">
        <v>42</v>
      </c>
    </row>
    <row r="10" spans="3:5" ht="23.25" customHeight="1" x14ac:dyDescent="0.2">
      <c r="C10" s="301">
        <v>2007</v>
      </c>
      <c r="D10" s="310">
        <v>725</v>
      </c>
      <c r="E10" s="311">
        <v>62</v>
      </c>
    </row>
    <row r="11" spans="3:5" ht="23.25" customHeight="1" x14ac:dyDescent="0.2">
      <c r="C11" s="301">
        <v>2008</v>
      </c>
      <c r="D11" s="310">
        <v>672</v>
      </c>
      <c r="E11" s="311">
        <v>46</v>
      </c>
    </row>
    <row r="12" spans="3:5" ht="23.25" customHeight="1" x14ac:dyDescent="0.2">
      <c r="C12" s="301">
        <v>2009</v>
      </c>
      <c r="D12" s="310">
        <v>619</v>
      </c>
      <c r="E12" s="311">
        <v>226</v>
      </c>
    </row>
    <row r="13" spans="3:5" ht="23.25" customHeight="1" x14ac:dyDescent="0.2">
      <c r="C13" s="301">
        <v>2010</v>
      </c>
      <c r="D13" s="310">
        <v>600</v>
      </c>
      <c r="E13" s="311">
        <v>120</v>
      </c>
    </row>
    <row r="14" spans="3:5" ht="23.25" customHeight="1" x14ac:dyDescent="0.2">
      <c r="C14" s="301">
        <v>2011</v>
      </c>
      <c r="D14" s="310">
        <v>894</v>
      </c>
      <c r="E14" s="311">
        <v>179</v>
      </c>
    </row>
    <row r="15" spans="3:5" ht="23.25" customHeight="1" x14ac:dyDescent="0.2">
      <c r="C15" s="301">
        <v>2012</v>
      </c>
      <c r="D15" s="310">
        <v>999</v>
      </c>
      <c r="E15" s="311">
        <v>240</v>
      </c>
    </row>
    <row r="16" spans="3:5" ht="23.25" customHeight="1" x14ac:dyDescent="0.2">
      <c r="C16" s="301">
        <v>2013</v>
      </c>
      <c r="D16" s="310">
        <v>1158</v>
      </c>
      <c r="E16" s="311">
        <v>241</v>
      </c>
    </row>
    <row r="17" spans="3:5" ht="23.25" customHeight="1" x14ac:dyDescent="0.2">
      <c r="C17" s="301">
        <v>2014</v>
      </c>
      <c r="D17" s="310">
        <v>1169</v>
      </c>
      <c r="E17" s="311">
        <v>334</v>
      </c>
    </row>
    <row r="18" spans="3:5" ht="23.25" customHeight="1" x14ac:dyDescent="0.2">
      <c r="C18" s="301">
        <v>2015</v>
      </c>
      <c r="D18" s="310">
        <v>1171</v>
      </c>
      <c r="E18" s="311">
        <v>254</v>
      </c>
    </row>
    <row r="19" spans="3:5" ht="23.25" customHeight="1" x14ac:dyDescent="0.2">
      <c r="C19" s="301">
        <v>2016</v>
      </c>
      <c r="D19" s="310">
        <v>1207</v>
      </c>
      <c r="E19" s="311">
        <v>396</v>
      </c>
    </row>
    <row r="20" spans="3:5" ht="23.25" customHeight="1" x14ac:dyDescent="0.2">
      <c r="C20" s="301">
        <v>2017</v>
      </c>
      <c r="D20" s="310">
        <v>1024</v>
      </c>
      <c r="E20" s="311">
        <v>386</v>
      </c>
    </row>
    <row r="21" spans="3:5" ht="23.25" customHeight="1" x14ac:dyDescent="0.2">
      <c r="C21" s="301">
        <v>2018</v>
      </c>
      <c r="D21" s="310">
        <v>1141</v>
      </c>
      <c r="E21" s="311">
        <v>403</v>
      </c>
    </row>
    <row r="22" spans="3:5" ht="23.25" customHeight="1" thickBot="1" x14ac:dyDescent="0.25">
      <c r="C22" s="301">
        <v>2019</v>
      </c>
      <c r="D22" s="312">
        <v>1345</v>
      </c>
      <c r="E22" s="313">
        <v>697</v>
      </c>
    </row>
    <row r="23" spans="3:5" ht="3.75" customHeight="1" x14ac:dyDescent="0.25">
      <c r="C23" s="314"/>
      <c r="D23" s="306"/>
      <c r="E23" s="306"/>
    </row>
    <row r="25" spans="3:5" ht="20.100000000000001" customHeight="1" x14ac:dyDescent="0.2"/>
    <row r="26" spans="3:5" ht="20.100000000000001" customHeight="1" x14ac:dyDescent="0.2"/>
    <row r="27" spans="3:5" ht="20.100000000000001" customHeight="1" x14ac:dyDescent="0.2"/>
    <row r="28" spans="3:5" ht="20.100000000000001" customHeight="1" x14ac:dyDescent="0.2"/>
    <row r="29" spans="3:5" ht="20.100000000000001" customHeight="1" x14ac:dyDescent="0.2"/>
    <row r="30" spans="3:5" ht="20.100000000000001" customHeight="1" x14ac:dyDescent="0.2"/>
    <row r="31" spans="3:5" ht="20.100000000000001" customHeight="1" x14ac:dyDescent="0.2"/>
    <row r="32" spans="3:5" ht="20.100000000000001" customHeight="1" x14ac:dyDescent="0.2"/>
    <row r="33" spans="3:5" ht="20.100000000000001" customHeight="1" x14ac:dyDescent="0.2"/>
    <row r="34" spans="3:5" ht="20.100000000000001" customHeight="1" x14ac:dyDescent="0.2"/>
    <row r="35" spans="3:5" ht="20.100000000000001" customHeight="1" x14ac:dyDescent="0.25">
      <c r="C35" s="1"/>
    </row>
    <row r="36" spans="3:5" ht="20.100000000000001" customHeight="1" x14ac:dyDescent="0.2"/>
    <row r="37" spans="3:5" ht="20.100000000000001" customHeight="1" x14ac:dyDescent="0.2"/>
    <row r="38" spans="3:5" ht="20.100000000000001" customHeight="1" x14ac:dyDescent="0.2"/>
    <row r="39" spans="3:5" ht="15" x14ac:dyDescent="0.25">
      <c r="E39" s="1"/>
    </row>
    <row r="40" spans="3:5" ht="50.25" customHeight="1" x14ac:dyDescent="0.2">
      <c r="C40" s="360" t="s">
        <v>128</v>
      </c>
      <c r="D40" s="360"/>
      <c r="E40" s="360"/>
    </row>
  </sheetData>
  <mergeCells count="7">
    <mergeCell ref="C40:E40"/>
    <mergeCell ref="C1:E1"/>
    <mergeCell ref="C3:E3"/>
    <mergeCell ref="C5:E5"/>
    <mergeCell ref="C6:C7"/>
    <mergeCell ref="D6:E6"/>
    <mergeCell ref="C4:E4"/>
  </mergeCells>
  <printOptions horizontalCentered="1" verticalCentered="1"/>
  <pageMargins left="0.9055118110236221" right="0.43307086614173229" top="0.74803149606299213" bottom="0.74803149606299213" header="0.31496062992125984" footer="0.31496062992125984"/>
  <pageSetup paperSize="9" scale="8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9</vt:i4>
      </vt:variant>
      <vt:variant>
        <vt:lpstr>Rangos con nombre</vt:lpstr>
      </vt:variant>
      <vt:variant>
        <vt:i4>9</vt:i4>
      </vt:variant>
    </vt:vector>
  </HeadingPairs>
  <TitlesOfParts>
    <vt:vector size="18" baseType="lpstr">
      <vt:lpstr>C-205</vt:lpstr>
      <vt:lpstr>C-206</vt:lpstr>
      <vt:lpstr>C-207</vt:lpstr>
      <vt:lpstr>C-208</vt:lpstr>
      <vt:lpstr>C-209</vt:lpstr>
      <vt:lpstr>C-210</vt:lpstr>
      <vt:lpstr>C-211</vt:lpstr>
      <vt:lpstr>C-212</vt:lpstr>
      <vt:lpstr>C-213</vt:lpstr>
      <vt:lpstr>'C-205'!Área_de_impresión</vt:lpstr>
      <vt:lpstr>'C-206'!Área_de_impresión</vt:lpstr>
      <vt:lpstr>'C-207'!Área_de_impresión</vt:lpstr>
      <vt:lpstr>'C-208'!Área_de_impresión</vt:lpstr>
      <vt:lpstr>'C-209'!Área_de_impresión</vt:lpstr>
      <vt:lpstr>'C-210'!Área_de_impresión</vt:lpstr>
      <vt:lpstr>'C-211'!Área_de_impresión</vt:lpstr>
      <vt:lpstr>'C-212'!Área_de_impresión</vt:lpstr>
      <vt:lpstr>'C-213'!Área_de_impresión</vt:lpstr>
    </vt:vector>
  </TitlesOfParts>
  <Company>MINTRA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mechegaray</dc:creator>
  <cp:lastModifiedBy>William Bardales Chavez</cp:lastModifiedBy>
  <cp:lastPrinted>2020-07-01T17:41:53Z</cp:lastPrinted>
  <dcterms:created xsi:type="dcterms:W3CDTF">2011-04-12T16:34:25Z</dcterms:created>
  <dcterms:modified xsi:type="dcterms:W3CDTF">2020-07-01T17:42:30Z</dcterms:modified>
</cp:coreProperties>
</file>