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-440" windowWidth="25600" windowHeight="160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F7" i="1"/>
  <c r="F6" i="1"/>
  <c r="G6" i="1"/>
  <c r="F4" i="1"/>
  <c r="G4" i="1"/>
  <c r="F5" i="1"/>
  <c r="G5" i="1"/>
  <c r="D5" i="1"/>
  <c r="D4" i="1"/>
  <c r="D3" i="1"/>
  <c r="F3" i="1"/>
  <c r="G3" i="1"/>
  <c r="F8" i="1"/>
  <c r="F9" i="1"/>
  <c r="F10" i="1"/>
  <c r="E10" i="1"/>
  <c r="E9" i="1"/>
  <c r="E8" i="1"/>
  <c r="E6" i="1"/>
  <c r="E7" i="1"/>
  <c r="E4" i="1"/>
  <c r="E5" i="1"/>
  <c r="E3" i="1"/>
  <c r="E2" i="1"/>
</calcChain>
</file>

<file path=xl/sharedStrings.xml><?xml version="1.0" encoding="utf-8"?>
<sst xmlns="http://schemas.openxmlformats.org/spreadsheetml/2006/main" count="17" uniqueCount="17">
  <si>
    <t>书目</t>
    <phoneticPr fontId="2" type="noConversion"/>
  </si>
  <si>
    <t>已读</t>
    <phoneticPr fontId="2" type="noConversion"/>
  </si>
  <si>
    <t>页数</t>
    <phoneticPr fontId="2" type="noConversion"/>
  </si>
  <si>
    <t xml:space="preserve">内向者优势
</t>
    <phoneticPr fontId="2" type="noConversion"/>
  </si>
  <si>
    <t>进度</t>
    <phoneticPr fontId="2" type="noConversion"/>
  </si>
  <si>
    <t>黑天鹅</t>
    <phoneticPr fontId="2" type="noConversion"/>
  </si>
  <si>
    <t>趁年轻，折腾吧</t>
    <phoneticPr fontId="2" type="noConversion"/>
  </si>
  <si>
    <t>图灵的秘密</t>
    <phoneticPr fontId="2" type="noConversion"/>
  </si>
  <si>
    <t>奇点临近</t>
    <phoneticPr fontId="2" type="noConversion"/>
  </si>
  <si>
    <t>思考，快与慢</t>
    <phoneticPr fontId="2" type="noConversion"/>
  </si>
  <si>
    <t>数学之美</t>
    <phoneticPr fontId="2" type="noConversion"/>
  </si>
  <si>
    <t>程序员修炼之道</t>
    <phoneticPr fontId="2" type="noConversion"/>
  </si>
  <si>
    <t>每页字数</t>
    <phoneticPr fontId="2" type="noConversion"/>
  </si>
  <si>
    <t>字/min</t>
    <phoneticPr fontId="2" type="noConversion"/>
  </si>
  <si>
    <t>还需番茄钟</t>
    <phoneticPr fontId="2" type="noConversion"/>
  </si>
  <si>
    <t>初始页</t>
    <phoneticPr fontId="2" type="noConversion"/>
  </si>
  <si>
    <t>总字数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</si>
</sst>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);[Red]\(0\)"/>
  </numFmts>
  <fonts count="6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楷体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 vertical="center" shrinkToFit="1"/>
    </xf>
    <xf numFmtId="10" fontId="3" fillId="0" borderId="0" xfId="1" applyNumberFormat="1" applyFont="1" applyAlignment="1">
      <alignment horizontal="center" vertical="center" shrinkToFit="1"/>
    </xf>
    <xf numFmtId="9" fontId="3" fillId="0" borderId="0" xfId="0" applyNumberFormat="1" applyFont="1" applyAlignment="1">
      <alignment horizontal="center" vertical="center" shrinkToFit="1"/>
    </xf>
    <xf numFmtId="10" fontId="3" fillId="0" borderId="0" xfId="0" applyNumberFormat="1" applyFont="1" applyAlignment="1">
      <alignment horizontal="center" vertical="center" shrinkToFit="1"/>
    </xf>
    <xf numFmtId="176" fontId="3" fillId="0" borderId="0" xfId="0" applyNumberFormat="1" applyFont="1" applyAlignment="1">
      <alignment horizontal="center" vertical="center" shrinkToFit="1"/>
    </xf>
    <xf numFmtId="176" fontId="3" fillId="0" borderId="0" xfId="1" applyNumberFormat="1" applyFont="1" applyAlignment="1">
      <alignment horizontal="center" vertical="center" shrinkToFit="1"/>
    </xf>
    <xf numFmtId="177" fontId="3" fillId="0" borderId="0" xfId="0" applyNumberFormat="1" applyFont="1" applyAlignment="1">
      <alignment horizontal="center" vertical="center" shrinkToFit="1"/>
    </xf>
    <xf numFmtId="2" fontId="3" fillId="0" borderId="0" xfId="0" applyNumberFormat="1" applyFont="1" applyAlignment="1">
      <alignment horizontal="center" vertical="center" shrinkToFit="1"/>
    </xf>
    <xf numFmtId="1" fontId="3" fillId="0" borderId="0" xfId="0" applyNumberFormat="1" applyFont="1" applyAlignment="1">
      <alignment horizontal="center" vertical="center" shrinkToFit="1"/>
    </xf>
  </cellXfs>
  <cellStyles count="20">
    <cellStyle name="普通" xfId="0" builtinId="0"/>
    <cellStyle name="百分比" xfId="1" builtinId="5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showRuler="0" workbookViewId="0">
      <selection activeCell="G8" sqref="G8"/>
    </sheetView>
  </sheetViews>
  <sheetFormatPr baseColWidth="10" defaultRowHeight="19" x14ac:dyDescent="0"/>
  <cols>
    <col min="1" max="1" width="24.6640625" style="1" customWidth="1"/>
    <col min="2" max="2" width="9.83203125" style="5" customWidth="1"/>
    <col min="3" max="4" width="12" style="1" customWidth="1"/>
    <col min="5" max="5" width="44.6640625" style="1" customWidth="1"/>
    <col min="6" max="6" width="12" style="1" customWidth="1"/>
    <col min="7" max="7" width="15.33203125" customWidth="1"/>
    <col min="8" max="16384" width="10.83203125" style="1"/>
  </cols>
  <sheetData>
    <row r="1" spans="1:17">
      <c r="A1" s="1" t="s">
        <v>0</v>
      </c>
      <c r="B1" s="5" t="s">
        <v>12</v>
      </c>
      <c r="C1" s="1" t="s">
        <v>2</v>
      </c>
      <c r="D1" s="1" t="s">
        <v>16</v>
      </c>
      <c r="E1" s="3" t="s">
        <v>4</v>
      </c>
      <c r="F1" s="1" t="s">
        <v>1</v>
      </c>
      <c r="G1" s="8" t="s">
        <v>14</v>
      </c>
      <c r="H1" s="1" t="s">
        <v>13</v>
      </c>
      <c r="I1" s="1" t="s">
        <v>15</v>
      </c>
      <c r="J1" s="1">
        <v>1</v>
      </c>
      <c r="K1" s="1">
        <v>2</v>
      </c>
      <c r="L1" s="1">
        <v>3</v>
      </c>
      <c r="M1" s="1">
        <v>4</v>
      </c>
      <c r="N1" s="1">
        <v>5</v>
      </c>
      <c r="O1" s="1">
        <v>6</v>
      </c>
      <c r="P1" s="1">
        <v>7</v>
      </c>
    </row>
    <row r="2" spans="1:17" hidden="1">
      <c r="C2" s="1">
        <v>1</v>
      </c>
      <c r="E2" s="4">
        <f t="shared" ref="E2:E10" si="0">F2/C2</f>
        <v>1</v>
      </c>
      <c r="F2" s="1">
        <v>1</v>
      </c>
      <c r="G2" s="8"/>
    </row>
    <row r="3" spans="1:17">
      <c r="A3" s="1" t="s">
        <v>3</v>
      </c>
      <c r="B3" s="7">
        <v>672</v>
      </c>
      <c r="C3" s="1">
        <v>271</v>
      </c>
      <c r="D3" s="1">
        <f>B3*C3</f>
        <v>182112</v>
      </c>
      <c r="E3" s="4">
        <f t="shared" si="0"/>
        <v>1</v>
      </c>
      <c r="F3" s="1">
        <f t="shared" ref="F3:F10" si="1">SUM(I3:AE3)</f>
        <v>271</v>
      </c>
      <c r="G3" s="8">
        <f>(C3-F3)*B3/H3/25</f>
        <v>0</v>
      </c>
      <c r="H3" s="9">
        <f t="shared" ref="H3:H5" si="2">SUM(J3:AE3)*B3/25/COUNTIF(J3:AE3,"&gt;0")</f>
        <v>855.68</v>
      </c>
      <c r="I3" s="1">
        <v>80</v>
      </c>
      <c r="J3" s="1">
        <v>16</v>
      </c>
      <c r="K3" s="1">
        <v>28</v>
      </c>
      <c r="L3" s="1">
        <v>34</v>
      </c>
      <c r="M3" s="1">
        <v>16</v>
      </c>
      <c r="N3" s="1">
        <v>40</v>
      </c>
      <c r="O3" s="1">
        <v>57</v>
      </c>
    </row>
    <row r="4" spans="1:17">
      <c r="A4" s="1" t="s">
        <v>5</v>
      </c>
      <c r="B4" s="7">
        <v>690</v>
      </c>
      <c r="C4" s="1">
        <v>409</v>
      </c>
      <c r="D4" s="1">
        <f>B4*C4</f>
        <v>282210</v>
      </c>
      <c r="E4" s="4">
        <f t="shared" si="0"/>
        <v>1</v>
      </c>
      <c r="F4" s="1">
        <f t="shared" si="1"/>
        <v>409</v>
      </c>
      <c r="G4" s="8">
        <f t="shared" ref="G4:G6" si="3">(C4-F4)*B4/H4/25</f>
        <v>0</v>
      </c>
      <c r="H4" s="9">
        <f t="shared" si="2"/>
        <v>617.54999999999995</v>
      </c>
      <c r="I4" s="1">
        <v>230</v>
      </c>
      <c r="J4" s="1">
        <v>16</v>
      </c>
      <c r="K4" s="1">
        <v>26</v>
      </c>
      <c r="L4" s="1">
        <v>32</v>
      </c>
      <c r="M4" s="1">
        <v>28</v>
      </c>
      <c r="N4" s="1">
        <v>22</v>
      </c>
      <c r="O4" s="1">
        <v>14</v>
      </c>
      <c r="P4" s="1">
        <v>20</v>
      </c>
      <c r="Q4" s="1">
        <v>21</v>
      </c>
    </row>
    <row r="5" spans="1:17">
      <c r="A5" s="1" t="s">
        <v>6</v>
      </c>
      <c r="B5" s="7">
        <v>260</v>
      </c>
      <c r="C5" s="1">
        <v>500</v>
      </c>
      <c r="D5" s="1">
        <f>B5*C5</f>
        <v>130000</v>
      </c>
      <c r="E5" s="4">
        <f t="shared" si="0"/>
        <v>1</v>
      </c>
      <c r="F5" s="1">
        <f t="shared" si="1"/>
        <v>500</v>
      </c>
      <c r="G5" s="8">
        <f t="shared" si="3"/>
        <v>0</v>
      </c>
      <c r="H5" s="9">
        <f t="shared" si="2"/>
        <v>1211.5999999999999</v>
      </c>
      <c r="I5" s="1">
        <v>267</v>
      </c>
      <c r="J5" s="1">
        <v>174</v>
      </c>
      <c r="K5" s="1">
        <v>59</v>
      </c>
    </row>
    <row r="6" spans="1:17">
      <c r="A6" s="1" t="s">
        <v>8</v>
      </c>
      <c r="B6" s="7">
        <v>1221</v>
      </c>
      <c r="C6" s="1">
        <v>378</v>
      </c>
      <c r="E6" s="4">
        <f t="shared" si="0"/>
        <v>0.69841269841269837</v>
      </c>
      <c r="F6" s="1">
        <f t="shared" si="1"/>
        <v>264</v>
      </c>
      <c r="G6" s="8">
        <f t="shared" si="3"/>
        <v>5.0892857142857135</v>
      </c>
      <c r="H6" s="9">
        <f>SUM(J6:AE6)*B6/25/COUNTIF(J6:AE6,"&gt;0")</f>
        <v>1094.0160000000001</v>
      </c>
      <c r="I6" s="1">
        <v>152</v>
      </c>
      <c r="J6" s="1">
        <v>18</v>
      </c>
      <c r="K6" s="1">
        <v>28</v>
      </c>
      <c r="L6" s="1">
        <v>20</v>
      </c>
      <c r="M6" s="1">
        <v>20</v>
      </c>
      <c r="N6" s="1">
        <v>26</v>
      </c>
    </row>
    <row r="7" spans="1:17">
      <c r="A7" s="1" t="s">
        <v>7</v>
      </c>
      <c r="B7" s="7"/>
      <c r="C7" s="1">
        <v>359</v>
      </c>
      <c r="E7" s="4">
        <f>F7/C7</f>
        <v>2.2284122562674095E-2</v>
      </c>
      <c r="F7" s="1">
        <f>SUM(I7:AE7)</f>
        <v>8</v>
      </c>
      <c r="G7" s="8"/>
      <c r="H7" s="9"/>
      <c r="I7" s="1">
        <v>8</v>
      </c>
    </row>
    <row r="8" spans="1:17">
      <c r="A8" s="1" t="s">
        <v>9</v>
      </c>
      <c r="B8" s="7"/>
      <c r="C8" s="1">
        <v>451</v>
      </c>
      <c r="E8" s="4">
        <f t="shared" si="0"/>
        <v>7.0953436807095344E-2</v>
      </c>
      <c r="F8" s="1">
        <f t="shared" si="1"/>
        <v>32</v>
      </c>
      <c r="G8" s="8"/>
      <c r="H8" s="9"/>
      <c r="I8" s="1">
        <v>32</v>
      </c>
    </row>
    <row r="9" spans="1:17">
      <c r="A9" s="1" t="s">
        <v>10</v>
      </c>
      <c r="B9" s="7"/>
      <c r="C9" s="1">
        <v>300</v>
      </c>
      <c r="E9" s="4">
        <f t="shared" si="0"/>
        <v>0.28666666666666668</v>
      </c>
      <c r="F9" s="1">
        <f t="shared" si="1"/>
        <v>86</v>
      </c>
      <c r="G9" s="8"/>
      <c r="H9" s="9"/>
      <c r="I9" s="1">
        <v>86</v>
      </c>
    </row>
    <row r="10" spans="1:17">
      <c r="A10" s="1" t="s">
        <v>11</v>
      </c>
      <c r="B10" s="7"/>
      <c r="C10" s="1">
        <v>357</v>
      </c>
      <c r="E10" s="4">
        <f t="shared" si="0"/>
        <v>0.26890756302521007</v>
      </c>
      <c r="F10" s="1">
        <f t="shared" si="1"/>
        <v>96</v>
      </c>
      <c r="G10" s="8"/>
      <c r="H10" s="9"/>
      <c r="I10" s="1">
        <v>96</v>
      </c>
    </row>
    <row r="11" spans="1:17">
      <c r="E11" s="4"/>
      <c r="G11" s="8"/>
    </row>
    <row r="12" spans="1:17">
      <c r="E12" s="4"/>
      <c r="G12" s="8"/>
    </row>
    <row r="13" spans="1:17">
      <c r="E13" s="4"/>
      <c r="G13" s="8"/>
    </row>
    <row r="14" spans="1:17">
      <c r="E14" s="4"/>
      <c r="G14" s="8"/>
    </row>
    <row r="15" spans="1:17">
      <c r="E15" s="4"/>
      <c r="G15" s="8"/>
    </row>
    <row r="16" spans="1:17">
      <c r="E16" s="4"/>
      <c r="G16" s="8"/>
    </row>
    <row r="17" spans="2:7">
      <c r="E17" s="4"/>
      <c r="G17" s="8"/>
    </row>
    <row r="18" spans="2:7">
      <c r="E18" s="4"/>
      <c r="G18" s="8"/>
    </row>
    <row r="19" spans="2:7">
      <c r="E19" s="4"/>
      <c r="G19" s="8"/>
    </row>
    <row r="20" spans="2:7">
      <c r="E20" s="4"/>
      <c r="G20" s="8"/>
    </row>
    <row r="21" spans="2:7">
      <c r="E21" s="4"/>
      <c r="G21" s="8"/>
    </row>
    <row r="22" spans="2:7">
      <c r="E22" s="4"/>
      <c r="G22" s="8"/>
    </row>
    <row r="23" spans="2:7">
      <c r="E23" s="4"/>
      <c r="G23" s="8"/>
    </row>
    <row r="24" spans="2:7">
      <c r="E24" s="4"/>
      <c r="G24" s="8"/>
    </row>
    <row r="25" spans="2:7">
      <c r="E25" s="4"/>
      <c r="G25" s="8"/>
    </row>
    <row r="26" spans="2:7">
      <c r="E26" s="4"/>
      <c r="G26" s="8"/>
    </row>
    <row r="27" spans="2:7">
      <c r="B27" s="6"/>
      <c r="E27" s="2"/>
      <c r="G27" s="8"/>
    </row>
    <row r="28" spans="2:7">
      <c r="B28" s="6"/>
      <c r="E28" s="2"/>
    </row>
    <row r="29" spans="2:7">
      <c r="B29" s="6"/>
      <c r="E29" s="2"/>
    </row>
    <row r="30" spans="2:7">
      <c r="B30" s="6"/>
      <c r="E30" s="2"/>
    </row>
  </sheetData>
  <phoneticPr fontId="2" type="noConversion"/>
  <conditionalFormatting sqref="E1:E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{88C2517A-4CB2-334A-9CB1-B77A175A1F60}</x14:id>
        </ext>
      </extLst>
    </cfRule>
  </conditionalFormatting>
  <conditionalFormatting sqref="D1:D104857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{624D7F75-4626-074A-86C4-498A22F1F704}</x14:id>
        </ext>
      </extLst>
    </cfRule>
  </conditionalFormatting>
  <conditionalFormatting sqref="E1:E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{94BD0EC2-81C2-8440-A7B4-B3ACAF4F313F}</x14:id>
        </ext>
      </extLst>
    </cfRule>
  </conditionalFormatting>
  <conditionalFormatting sqref="H1:H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{5FF41A0A-C9D7-754C-A85E-F3E5B3BBB7DE}</x14:id>
        </ext>
      </extLst>
    </cfRule>
  </conditionalFormatting>
  <pageMargins left="0.75" right="0.75" top="1" bottom="1" header="0.5" footer="0.5"/>
  <pageSetup orientation="portrait" horizontalDpi="4294967292" verticalDpi="4294967292"/>
  <ignoredErrors>
    <ignoredError sqref="F8:F10 F3:F5 F6" emptyCellReferenc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C2517A-4CB2-334A-9CB1-B77A175A1F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E1:E26</xm:sqref>
        </x14:conditionalFormatting>
        <x14:conditionalFormatting xmlns:xm="http://schemas.microsoft.com/office/excel/2006/main">
          <x14:cfRule type="dataBar" id="{624D7F75-4626-074A-86C4-498A22F1F70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94BD0EC2-81C2-8440-A7B4-B3ACAF4F31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FF41A0A-C9D7-754C-A85E-F3E5B3BBB7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artwalk</dc:creator>
  <cp:lastModifiedBy>artwalk</cp:lastModifiedBy>
  <dcterms:created xsi:type="dcterms:W3CDTF">2014-04-05T03:23:12Z</dcterms:created>
  <dcterms:modified xsi:type="dcterms:W3CDTF">2014-04-08T04:27:25Z</dcterms:modified>
</cp:coreProperties>
</file>