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D\Documents\GitHub\V2\"/>
    </mc:Choice>
  </mc:AlternateContent>
  <bookViews>
    <workbookView xWindow="0" yWindow="0" windowWidth="14370" windowHeight="7425" activeTab="1"/>
  </bookViews>
  <sheets>
    <sheet name="P1V2 - sub-10WD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P23" i="2" l="1"/>
  <c r="Q23" i="2"/>
  <c r="R23" i="2"/>
  <c r="S23" i="2"/>
  <c r="T23" i="2"/>
  <c r="U23" i="2"/>
  <c r="V23" i="2"/>
  <c r="W23" i="2"/>
  <c r="X23" i="2"/>
  <c r="Y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2" i="2"/>
  <c r="N24" i="2" l="1"/>
  <c r="Y24" i="2"/>
  <c r="M24" i="2"/>
  <c r="B24" i="2"/>
  <c r="X24" i="2"/>
  <c r="L24" i="2"/>
  <c r="W24" i="2"/>
  <c r="K24" i="2"/>
  <c r="V24" i="2"/>
  <c r="J24" i="2"/>
  <c r="U24" i="2"/>
  <c r="I24" i="2"/>
  <c r="T24" i="2"/>
  <c r="H24" i="2"/>
  <c r="S24" i="2"/>
  <c r="G24" i="2"/>
  <c r="R24" i="2"/>
  <c r="F24" i="2"/>
  <c r="Q24" i="2"/>
  <c r="E24" i="2"/>
  <c r="P24" i="2"/>
  <c r="D24" i="2"/>
  <c r="O24" i="2"/>
  <c r="C24" i="2"/>
</calcChain>
</file>

<file path=xl/sharedStrings.xml><?xml version="1.0" encoding="utf-8"?>
<sst xmlns="http://schemas.openxmlformats.org/spreadsheetml/2006/main" count="153" uniqueCount="70">
  <si>
    <t>,MDDN,MDUN,MDDS,MDUS,MDDF,MDUF,VMDN,VMUN,VMDS,VMUS,VMDF,VMUF,TPVDN,TPVUN,TPVDS,TPVUS,TPVDF,TPVUF,AMPDN,AMPUN,AMPDS,AMPUS,AMPDF,AMPUF</t>
  </si>
  <si>
    <t>,0.58,0.69,1.65,1.95,0.56,1.47,2162.4743868283076,1672.2838310694215,665.2923941953532,627.9620174197248,2190.273320844676,693.345478194442,0.5,0.5072463768115942,0.30303030303030304,0.24102564102564103,0.5,0.23129251700680273,713.3453175617186,645.6715898246392,654.737498956936,638.2301297491489,702.679165047919,613.9884264989706</t>
  </si>
  <si>
    <t>,0.79,0.63,1.63,1.68,0.55,0.52,1367.6914152753852,1948.8566463093775,505.9155560272302,538.7059699422593,2122.1850562410737,2411.538509386014,0.4936708860759494,0.49206349206349204,0.6993865030674846,0.25595238095238093,0.4909090909090909,0.5,635.3465671000164,700.2994556721851,580.3412778180239,592.8391629588292,678.2069882957236,725.8240159459979</t>
  </si>
  <si>
    <t>,0.93,1.21,1.41,1.43,0.52,0.52,1140.862144587527,820.6884769894145,655.2335194688112,762.4089907271241,2320.8766668325097,2314.036888421515,0.5591397849462365,0.30578512396694213,0.5177304964539007,0.25874125874125875,0.5,0.5,632.4180860473659,612.4909686507252,596.2170424935966,625.260971469256,705.8105876091358,700.1644832202177</t>
  </si>
  <si>
    <t>,1.18,0.95,1.85,1.01,0.54,0.51,874.8447050512368,1157.127553762848,507.5798730344104,1180.3109004608928,2245.0736243349183,2454.170489027092,0.3898305084745763,0.42105263157894735,0.31351351351351353,0.37623762376237624,0.5,0.5098039215686274,611.6639275201173,630.7618018796032,621.9203567613845,651.871432110646,699.8918428914758,731.8094103321115</t>
  </si>
  <si>
    <t>,1.45,1.27,2.31,1.18,0.53,0.53,677.1497337952269,738.341132785024,426.4207179751793,1080.3714048939355,2302.0107126366383,2309.6724309159754,0.35172413793103446,0.3228346456692913,0.19480519480519481,0.4406779661016949,0.49056603773584906,0.49056603773584906,604.4076351727284,636.2314695732518,599.3194404094716,615.6879873839487,701.7918777306588,703.7042106396009</t>
  </si>
  <si>
    <t>,1.46,0.91,1.24,1.79,0.51,0.54,660.4090789458269,1249.948961433347,934.7952502807857,738.5893511563495,2344.1096022759666,2198.7396000307626,0.3972602739726027,0.5054945054945055,0.4838709677419355,0.2346368715083799,0.5098039215686274,0.5,602.4766172464622,624.4551098371555,628.681019999539,622.367671593705,702.9853803529679,690.8939272471099</t>
  </si>
  <si>
    <t>,1.52,1.11,1.53,1.84,0.53,0.51,762.9007782460349,992.336570827365,867.8468233558533,615.0079683870217,2171.693924864894,2486.2492803004216,0.39473684210526316,0.6126126126126126,0.3202614379084967,0.532608695652174,0.49056603773584906,0.5098039215686274,610.1417354304293,625.8960631330488,625.4633882220029,646.8409558402233,665.1115221574594,742.3072045594969</t>
  </si>
  <si>
    <t>,1.32,1.07,2.24,1.77,0.56,0.53,746.5275304845591,1022.6238074724733,469.04510613014736,628.9410855602796,2046.2592271259155,2324.091888351336,0.3333333333333333,0.45794392523364486,0.5491071428571429,0.21468926553672316,0.48214285714285715,0.5094339622641509,633.1197816821469,627.0258764440966,626.8877161836389,649.23502302406,660.4829428290898,721.4342763881286</t>
  </si>
  <si>
    <t>,1.76,1.03,2.11,2.11,0.55,0.51,573.4794577399839,1092.688627105565,390.18733129098564,515.8628950248385,2197.751470776666,2590.895770383804,0.6534090909090909,0.3883495145631068,0.3127962085308057,0.45023696682464454,0.4909090909090909,0.49019607843137253,607.2685917162889,633.2674046640482,640.4290737323491,636.9861674049372,698.8042748662593,764.2939024871864</t>
  </si>
  <si>
    <t>,1.77,1.29,NA,2.01,0.51,0.5,553.1587862736615,915.715994710763,NA,534.4093316993508,2396.006348098581,2691.5325995512603,0.5423728813559322,0.5426356589147286,NA,0.21890547263681592,0.5098039215686274,0.5,620.593739056407,638.4810666999879,NA,638.4663862117314,712.667471700039,794.7348676363101</t>
  </si>
  <si>
    <t>,0.54,1.34,NA,1.87,0.49,0.51,2181.115498706822,766.8238678235866,NA,620.0436240611566,2608.390865118804,2296.9427655369145,0.5,0.291044776119403,NA,0.25668449197860965,0.5102040816326531,0.49019607843137253,682.9589646284135,613.4528835933493,NA,645.2291747431633,748.4304720778042,675.594163376507</t>
  </si>
  <si>
    <t>,0.99,1.17,NA,2.08,0.51,0.51,1061.3771967979346,1024.993601148924,NA,500.01438607273485,2509.348952709979,2516.1141567587265,0.42424242424242425,0.3333333333333333,NA,0.7980769230769231,0.5098039215686274,0.5098039215686274,640.5119029881581,615.0132304518187,NA,682.2488479966136,742.5636275789356,744.1987481835764</t>
  </si>
  <si>
    <t>,0.99,1.22,NA,NA,0.51,0.49,1149.7615308743889,788.0038508798634,NA,NA,2466.0548424350054,2568.107206338914,0.5454545454545454,0.45901639344262296,NA,NA,0.49019607843137253,0.5102040816326531,609.0247928727492,617.5321871074126,NA,NA,726.7106405596712,738.8200952707358</t>
  </si>
  <si>
    <t>,0.91,1.22,NA,NA,0.5,0.51,1184.1047348038728,857.559154279943,NA,NA,2489.489120536655,2436.732128409062,0.4835164835164835,0.5,NA,NA,0.5,0.49019607843137253,629.483481435992,647.2106199547384,NA,NA,719.1173270928874,722.0294348974068</t>
  </si>
  <si>
    <t>,1.05,1.06,NA,NA,0.5,0.5,1013.0791224048835,997.0565900372208,NA,NA,2666.62404265428,2682.9625506096363,0.6095238095238096,0.3867924528301887,NA,NA,0.5,0.5,624.5991075947825,637.4709794198144,NA,NA,770.5465852540581,789.9452701135482</t>
  </si>
  <si>
    <t>,1.01,2.09,NA,NA,0.5,0.51,1198.1462389988337,590.4152148349795,NA,NA,2576.0177291068203,2652.1075469762764,0.6237623762376238,0.3014354066985646,NA,NA,0.5,0.5098039215686274,657.0181390533421,649.6610808037744,NA,NA,749.0607157336369,786.6127920212356</t>
  </si>
  <si>
    <t>,1.02,0.91,NA,NA,0.51,0.49,1109.777580435025,1245.301446457779,NA,NA,2371.2640961852685,2826.0154587578654,0.6078431372549019,0.4835164835164835,NA,NA,0.5098039215686274,0.4897959183673469,618.3438053601353,645.1071299954141,NA,NA,702.9024811202879,813.8309423006675</t>
  </si>
  <si>
    <t>,1.13,1.04,NA,NA,0.52,0.51,929.4648287193013,1036.653433579636,NA,NA,2542.33290403929,2333.725580344071,0.6017699115044248,0.40384615384615385,NA,NA,0.5,0.5098039215686274,612.4298621190242,647.8653830586234,NA,NA,763.7428616160843,697.9819726613252</t>
  </si>
  <si>
    <t>,0.96,1.18,NA,NA,0.49,0.49,1235.061758440861,859.6467973397353,NA,NA,2513.8678527222055,2665.4240724073134,0.5104166666666666,0.3813559322033898,NA,NA,0.5102040816326531,0.4897959183673469,665.9712908992778,636.5288628608772,NA,NA,728.9589272086046,764.5958837066331</t>
  </si>
  <si>
    <t>,1.0,0.71,NA,NA,0.5,0.49,1148.7816743709573,1683.162321392706,NA,NA,2404.208588933443,2732.6329390768706,0.53,0.4647887323943662,NA,NA,0.5,0.4897959183673469,644.2853491273519,663.3039063673323,NA,NA,699.3002779314123,782.6771631922343</t>
  </si>
  <si>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</si>
  <si>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</si>
  <si>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</si>
  <si>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</si>
  <si>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</si>
  <si>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</si>
  <si>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</si>
  <si>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</si>
  <si>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</si>
  <si>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</si>
  <si>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</si>
  <si>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</si>
  <si>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</si>
  <si>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</si>
  <si>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</si>
  <si>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</si>
  <si>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</si>
  <si>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</si>
  <si>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</si>
  <si>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</si>
  <si>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</si>
  <si>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</si>
  <si>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</si>
  <si>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</si>
  <si>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</si>
  <si>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Essai 1</t>
  </si>
  <si>
    <t>Essai 8</t>
  </si>
  <si>
    <t>Essai 7</t>
  </si>
  <si>
    <t>Essai 9</t>
  </si>
  <si>
    <t>Essai 5</t>
  </si>
  <si>
    <t>Essai 2</t>
  </si>
  <si>
    <t>Essai 3</t>
  </si>
  <si>
    <t>Essai 4</t>
  </si>
  <si>
    <t>Essai 6</t>
  </si>
  <si>
    <t>Essai 10</t>
  </si>
  <si>
    <t>Essai 11</t>
  </si>
  <si>
    <t>Essai 12</t>
  </si>
  <si>
    <t>Essai 13</t>
  </si>
  <si>
    <t>Essai 14</t>
  </si>
  <si>
    <t>Essai 15</t>
  </si>
  <si>
    <t>Essai 16</t>
  </si>
  <si>
    <t>Essai 17</t>
  </si>
  <si>
    <t>Essai 18</t>
  </si>
  <si>
    <t>Essai 19</t>
  </si>
  <si>
    <t>Essai 20</t>
  </si>
  <si>
    <t>Colonne1</t>
  </si>
  <si>
    <t>Moyenne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</si>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</sst>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Y24" totalsRowShown="0">
  <autoFilter ref="A1:Y24"/>
  <tableColumns count="25">
    <tableColumn id="1" name="Colonne1"/>
    <tableColumn id="2" name="MDDN" dataDxfId="23"/>
    <tableColumn id="3" name="MDUN" dataDxfId="22"/>
    <tableColumn id="4" name="MDDS" dataDxfId="21"/>
    <tableColumn id="5" name="MDUS" dataDxfId="20"/>
    <tableColumn id="6" name="MDDF" dataDxfId="19"/>
    <tableColumn id="7" name="MDUF" dataDxfId="18"/>
    <tableColumn id="8" name="VMDN" dataDxfId="17"/>
    <tableColumn id="9" name="VMUN" dataDxfId="16"/>
    <tableColumn id="10" name="VMDS" dataDxfId="15"/>
    <tableColumn id="11" name="VMUS" dataDxfId="14"/>
    <tableColumn id="12" name="VMDF" dataDxfId="13"/>
    <tableColumn id="13" name="VMUF" dataDxfId="12"/>
    <tableColumn id="14" name="TPVDN" dataDxfId="11"/>
    <tableColumn id="15" name="TPVUN" dataDxfId="10"/>
    <tableColumn id="16" name="TPVDS" dataDxfId="9"/>
    <tableColumn id="17" name="TPVUS" dataDxfId="8"/>
    <tableColumn id="18" name="TPVDF" dataDxfId="7"/>
    <tableColumn id="19" name="TPVUF" dataDxfId="6"/>
    <tableColumn id="20" name="AMPDN" dataDxfId="5"/>
    <tableColumn id="21" name="AMPUN" dataDxfId="4"/>
    <tableColumn id="22" name="AMPDS" dataDxfId="3"/>
    <tableColumn id="23" name="AMPUS" dataDxfId="2"/>
    <tableColumn id="24" name="AMPDF" dataDxfId="1"/>
    <tableColumn id="25" name="AMPUF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O23" sqref="O23:Y23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3" width="18.7109375" bestFit="1" customWidth="1"/>
    <col min="14" max="19" width="19.7109375" bestFit="1" customWidth="1"/>
    <col min="20" max="25" width="17.7109375" bestFit="1" customWidth="1"/>
  </cols>
  <sheetData>
    <row r="1" spans="1:25" x14ac:dyDescent="0.25">
      <c r="A1" t="s">
        <v>66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 t="s">
        <v>46</v>
      </c>
      <c r="B2" s="1">
        <v>0.57999999999999996</v>
      </c>
      <c r="C2" s="1">
        <v>0.69</v>
      </c>
      <c r="D2" s="1">
        <v>1.65</v>
      </c>
      <c r="E2" s="1">
        <v>1.95</v>
      </c>
      <c r="F2" s="1">
        <v>0.56000000000000005</v>
      </c>
      <c r="G2" s="1">
        <v>1.47</v>
      </c>
      <c r="H2" s="1">
        <v>2162.4743868282999</v>
      </c>
      <c r="I2" s="1">
        <v>1672.2838310694201</v>
      </c>
      <c r="J2" s="1">
        <v>665.29239419535304</v>
      </c>
      <c r="K2" s="1">
        <v>627.96201741972402</v>
      </c>
      <c r="L2" s="1">
        <v>2190.2733208446698</v>
      </c>
      <c r="M2" s="1">
        <v>693.34547819444197</v>
      </c>
      <c r="N2" s="1" t="s">
        <v>45</v>
      </c>
      <c r="O2" s="1" t="s">
        <v>45</v>
      </c>
      <c r="P2" s="1">
        <v>0.30303030303030298</v>
      </c>
      <c r="Q2" s="1">
        <v>0.241025641025641</v>
      </c>
      <c r="R2" s="1">
        <v>0.5</v>
      </c>
      <c r="S2" s="1" t="s">
        <v>45</v>
      </c>
      <c r="T2" s="1">
        <v>713.34531756171805</v>
      </c>
      <c r="U2" s="1">
        <v>645.671589824639</v>
      </c>
      <c r="V2" s="1">
        <v>654.73749895693595</v>
      </c>
      <c r="W2" s="1">
        <v>638.23012974914798</v>
      </c>
      <c r="X2" s="1">
        <v>702.67916504791901</v>
      </c>
      <c r="Y2" s="1">
        <v>613.98842649897006</v>
      </c>
    </row>
    <row r="3" spans="1:25" x14ac:dyDescent="0.25">
      <c r="A3" t="s">
        <v>51</v>
      </c>
      <c r="B3" s="1">
        <v>0.79</v>
      </c>
      <c r="C3" s="1">
        <v>0.63</v>
      </c>
      <c r="D3" s="1">
        <v>1.63</v>
      </c>
      <c r="E3" s="1">
        <v>1.68</v>
      </c>
      <c r="F3" s="1">
        <v>0.55000000000000004</v>
      </c>
      <c r="G3" s="1">
        <v>0.52</v>
      </c>
      <c r="H3" s="1">
        <v>1367.69141527538</v>
      </c>
      <c r="I3" s="1">
        <v>1948.85664630937</v>
      </c>
      <c r="J3" s="1">
        <v>505.91555602723002</v>
      </c>
      <c r="K3" s="1">
        <v>538.705969942259</v>
      </c>
      <c r="L3" s="1">
        <v>2122.18505624107</v>
      </c>
      <c r="M3" s="1">
        <v>2411.53850938601</v>
      </c>
      <c r="N3" s="1">
        <v>0.493670886075949</v>
      </c>
      <c r="O3" s="1" t="s">
        <v>45</v>
      </c>
      <c r="P3" s="1">
        <v>0.69938650306748396</v>
      </c>
      <c r="Q3" s="1">
        <v>0.25595238095237999</v>
      </c>
      <c r="R3" s="1">
        <v>0.49090909090909002</v>
      </c>
      <c r="S3" s="1">
        <v>0.5</v>
      </c>
      <c r="T3" s="1">
        <v>635.34656710001605</v>
      </c>
      <c r="U3" s="1">
        <v>700.29945567218499</v>
      </c>
      <c r="V3" s="1">
        <v>580.34127781802295</v>
      </c>
      <c r="W3" s="1">
        <v>592.83916295882898</v>
      </c>
      <c r="X3" s="1">
        <v>678.20698829572302</v>
      </c>
      <c r="Y3" s="1">
        <v>725.82401594599696</v>
      </c>
    </row>
    <row r="4" spans="1:25" x14ac:dyDescent="0.25">
      <c r="A4" t="s">
        <v>52</v>
      </c>
      <c r="B4" s="1">
        <v>0.93</v>
      </c>
      <c r="C4" s="1">
        <v>1.21</v>
      </c>
      <c r="D4" s="1">
        <v>1.41</v>
      </c>
      <c r="E4" s="1">
        <v>1.43</v>
      </c>
      <c r="F4" s="1">
        <v>0.52</v>
      </c>
      <c r="G4" s="1">
        <v>0.52</v>
      </c>
      <c r="H4" s="1">
        <v>1140.8621445875201</v>
      </c>
      <c r="I4" s="1">
        <v>820.68847698941397</v>
      </c>
      <c r="J4" s="1">
        <v>655.23351946881098</v>
      </c>
      <c r="K4" s="1">
        <v>762.40899072712398</v>
      </c>
      <c r="L4" s="1">
        <v>2320.8766668325002</v>
      </c>
      <c r="M4" s="1">
        <v>2314.03688842151</v>
      </c>
      <c r="N4" s="1">
        <v>0.55913978494623595</v>
      </c>
      <c r="O4" s="1">
        <v>0.30578512396694202</v>
      </c>
      <c r="P4" s="1">
        <v>0.51773049645390001</v>
      </c>
      <c r="Q4" s="1">
        <v>0.25874125874125797</v>
      </c>
      <c r="R4" s="1">
        <v>0.5</v>
      </c>
      <c r="S4" s="1">
        <v>0.5</v>
      </c>
      <c r="T4" s="1">
        <v>632.41808604736502</v>
      </c>
      <c r="U4" s="1">
        <v>612.49096865072499</v>
      </c>
      <c r="V4" s="1">
        <v>596.21704249359595</v>
      </c>
      <c r="W4" s="1">
        <v>625.26097146925599</v>
      </c>
      <c r="X4" s="1">
        <v>705.81058760913504</v>
      </c>
      <c r="Y4" s="1">
        <v>700.16448322021699</v>
      </c>
    </row>
    <row r="5" spans="1:25" x14ac:dyDescent="0.25">
      <c r="A5" t="s">
        <v>53</v>
      </c>
      <c r="B5" s="1">
        <v>1.18</v>
      </c>
      <c r="C5" s="1">
        <v>0.95</v>
      </c>
      <c r="D5" s="1">
        <v>1.85</v>
      </c>
      <c r="E5" s="1">
        <v>1.01</v>
      </c>
      <c r="F5" s="1">
        <v>0.54</v>
      </c>
      <c r="G5" s="1">
        <v>0.51</v>
      </c>
      <c r="H5" s="1">
        <v>874.84470505123602</v>
      </c>
      <c r="I5" s="1">
        <v>1157.1275537628401</v>
      </c>
      <c r="J5" s="1">
        <v>507.57987303441001</v>
      </c>
      <c r="K5" s="1">
        <v>1180.31090046089</v>
      </c>
      <c r="L5" s="1">
        <v>2245.0736243349102</v>
      </c>
      <c r="M5" s="1">
        <v>2454.1704890270898</v>
      </c>
      <c r="N5" s="1">
        <v>0.38983050847457601</v>
      </c>
      <c r="O5" s="1">
        <v>0.42105263157894701</v>
      </c>
      <c r="P5" s="1">
        <v>0.31351351351351298</v>
      </c>
      <c r="Q5" s="1">
        <v>0.37623762376237602</v>
      </c>
      <c r="R5" s="1">
        <v>0.5</v>
      </c>
      <c r="S5" s="1">
        <v>0.50980392156862697</v>
      </c>
      <c r="T5" s="1">
        <v>611.663927520117</v>
      </c>
      <c r="U5" s="1">
        <v>630.76180187960301</v>
      </c>
      <c r="V5" s="1">
        <v>621.92035676138403</v>
      </c>
      <c r="W5" s="1">
        <v>651.87143211064597</v>
      </c>
      <c r="X5" s="1">
        <v>699.89184289147499</v>
      </c>
      <c r="Y5" s="1">
        <v>731.80941033211104</v>
      </c>
    </row>
    <row r="6" spans="1:25" x14ac:dyDescent="0.25">
      <c r="A6" t="s">
        <v>50</v>
      </c>
      <c r="B6" s="1">
        <v>1.45</v>
      </c>
      <c r="C6" s="1">
        <v>1.27</v>
      </c>
      <c r="D6" s="1">
        <v>2.31</v>
      </c>
      <c r="E6" s="1">
        <v>1.18</v>
      </c>
      <c r="F6" s="1">
        <v>0.53</v>
      </c>
      <c r="G6" s="1">
        <v>0.53</v>
      </c>
      <c r="H6" s="1">
        <v>677.14973379522598</v>
      </c>
      <c r="I6" s="1">
        <v>738.341132785024</v>
      </c>
      <c r="J6" s="1">
        <v>426.420717975179</v>
      </c>
      <c r="K6" s="1">
        <v>1080.37140489393</v>
      </c>
      <c r="L6" s="1">
        <v>2302.0107126366302</v>
      </c>
      <c r="M6" s="1">
        <v>2309.6724309159699</v>
      </c>
      <c r="N6" s="1">
        <v>0.35172413793103402</v>
      </c>
      <c r="O6" s="1">
        <v>0.32283464566929099</v>
      </c>
      <c r="P6" s="1">
        <v>0.19480519480519401</v>
      </c>
      <c r="Q6" s="1">
        <v>0.44067796610169402</v>
      </c>
      <c r="R6" s="1">
        <v>0.490566037735849</v>
      </c>
      <c r="S6" s="1">
        <v>0.490566037735849</v>
      </c>
      <c r="T6" s="1">
        <v>604.40763517272796</v>
      </c>
      <c r="U6" s="1">
        <v>636.23146957325105</v>
      </c>
      <c r="V6" s="1">
        <v>599.31944040947099</v>
      </c>
      <c r="W6" s="1">
        <v>615.68798738394798</v>
      </c>
      <c r="X6" s="1">
        <v>701.79187773065803</v>
      </c>
      <c r="Y6" s="1">
        <v>703.70421063959998</v>
      </c>
    </row>
    <row r="7" spans="1:25" x14ac:dyDescent="0.25">
      <c r="A7" t="s">
        <v>54</v>
      </c>
      <c r="B7" s="1">
        <v>1.46</v>
      </c>
      <c r="C7" s="1">
        <v>0.91</v>
      </c>
      <c r="D7" s="1">
        <v>1.24</v>
      </c>
      <c r="E7" s="1">
        <v>1.79</v>
      </c>
      <c r="F7" s="1">
        <v>0.51</v>
      </c>
      <c r="G7" s="1">
        <v>0.54</v>
      </c>
      <c r="H7" s="1">
        <v>660.40907894582597</v>
      </c>
      <c r="I7" s="1">
        <v>1249.9489614333399</v>
      </c>
      <c r="J7" s="1">
        <v>934.79525028078501</v>
      </c>
      <c r="K7" s="1">
        <v>738.58935115634904</v>
      </c>
      <c r="L7" s="1">
        <v>2344.1096022759598</v>
      </c>
      <c r="M7" s="1">
        <v>2198.7396000307599</v>
      </c>
      <c r="N7" s="1">
        <v>0.397260273972602</v>
      </c>
      <c r="O7" s="1">
        <v>0.50549450549450503</v>
      </c>
      <c r="P7" s="1">
        <v>0.483870967741935</v>
      </c>
      <c r="Q7" s="1">
        <v>0.234636871508379</v>
      </c>
      <c r="R7" s="1">
        <v>0.50980392156862697</v>
      </c>
      <c r="S7" s="1">
        <v>0.5</v>
      </c>
      <c r="T7" s="1">
        <v>602.47661724646196</v>
      </c>
      <c r="U7" s="1">
        <v>624.45510983715496</v>
      </c>
      <c r="V7" s="1">
        <v>628.68101999953899</v>
      </c>
      <c r="W7" s="1">
        <v>622.36767159370504</v>
      </c>
      <c r="X7" s="1">
        <v>702.98538035296701</v>
      </c>
      <c r="Y7" s="1">
        <v>690.89392724710899</v>
      </c>
    </row>
    <row r="8" spans="1:25" x14ac:dyDescent="0.25">
      <c r="A8" t="s">
        <v>48</v>
      </c>
      <c r="B8" s="1">
        <v>1.52</v>
      </c>
      <c r="C8" s="1">
        <v>1.1100000000000001</v>
      </c>
      <c r="D8" s="1">
        <v>1.53</v>
      </c>
      <c r="E8" s="1">
        <v>1.84</v>
      </c>
      <c r="F8" s="1">
        <v>0.53</v>
      </c>
      <c r="G8" s="1">
        <v>0.51</v>
      </c>
      <c r="H8" s="1">
        <v>762.90077824603395</v>
      </c>
      <c r="I8" s="1">
        <v>992.33657082736499</v>
      </c>
      <c r="J8" s="1">
        <v>867.84682335585296</v>
      </c>
      <c r="K8" s="1">
        <v>615.00796838702104</v>
      </c>
      <c r="L8" s="1">
        <v>2171.6939248648901</v>
      </c>
      <c r="M8" s="1">
        <v>2486.2492803004202</v>
      </c>
      <c r="N8" s="1">
        <v>0.394736842105263</v>
      </c>
      <c r="O8" s="1">
        <v>0.61261261261261202</v>
      </c>
      <c r="P8" s="1">
        <v>0.32026143790849598</v>
      </c>
      <c r="Q8" s="1">
        <v>0.53260869565217395</v>
      </c>
      <c r="R8" s="1">
        <v>0.490566037735849</v>
      </c>
      <c r="S8" s="1">
        <v>0.50980392156862697</v>
      </c>
      <c r="T8" s="1">
        <v>610.14173543042898</v>
      </c>
      <c r="U8" s="1">
        <v>625.89606313304796</v>
      </c>
      <c r="V8" s="1">
        <v>625.46338822200198</v>
      </c>
      <c r="W8" s="1">
        <v>646.84095584022305</v>
      </c>
      <c r="X8" s="1">
        <v>665.11152215745904</v>
      </c>
      <c r="Y8" s="1">
        <v>742.30720455949597</v>
      </c>
    </row>
    <row r="9" spans="1:25" x14ac:dyDescent="0.25">
      <c r="A9" t="s">
        <v>47</v>
      </c>
      <c r="B9" s="1">
        <v>1.32</v>
      </c>
      <c r="C9" s="1">
        <v>1.07</v>
      </c>
      <c r="D9" s="1">
        <v>2.2400000000000002</v>
      </c>
      <c r="E9" s="1">
        <v>1.77</v>
      </c>
      <c r="F9" s="1">
        <v>0.56000000000000005</v>
      </c>
      <c r="G9" s="1">
        <v>0.53</v>
      </c>
      <c r="H9" s="1">
        <v>746.52753048455895</v>
      </c>
      <c r="I9" s="1">
        <v>1022.62380747247</v>
      </c>
      <c r="J9" s="1">
        <v>469.04510613014702</v>
      </c>
      <c r="K9" s="1">
        <v>628.94108556027902</v>
      </c>
      <c r="L9" s="1">
        <v>2046.25922712591</v>
      </c>
      <c r="M9" s="1">
        <v>2324.09188835133</v>
      </c>
      <c r="N9" s="1">
        <v>0.33333333333333298</v>
      </c>
      <c r="O9" s="1">
        <v>0.45794392523364402</v>
      </c>
      <c r="P9" s="1">
        <v>0.54910714285714202</v>
      </c>
      <c r="Q9" s="1">
        <v>0.21468926553672299</v>
      </c>
      <c r="R9" s="1">
        <v>0.48214285714285698</v>
      </c>
      <c r="S9" s="1">
        <v>0.50943396226415005</v>
      </c>
      <c r="T9" s="1">
        <v>633.11978168214603</v>
      </c>
      <c r="U9" s="1">
        <v>627.02587644409596</v>
      </c>
      <c r="V9" s="1">
        <v>626.88771618363796</v>
      </c>
      <c r="W9" s="1">
        <v>649.23502302405996</v>
      </c>
      <c r="X9" s="1">
        <v>660.48294282908898</v>
      </c>
      <c r="Y9" s="1">
        <v>721.43427638812796</v>
      </c>
    </row>
    <row r="10" spans="1:25" x14ac:dyDescent="0.25">
      <c r="A10" t="s">
        <v>49</v>
      </c>
      <c r="B10" s="1">
        <v>1.76</v>
      </c>
      <c r="C10" s="1">
        <v>1.03</v>
      </c>
      <c r="D10" s="1">
        <v>2.11</v>
      </c>
      <c r="E10" s="1">
        <v>2.11</v>
      </c>
      <c r="F10" s="1">
        <v>0.55000000000000004</v>
      </c>
      <c r="G10" s="1">
        <v>0.51</v>
      </c>
      <c r="H10" s="1">
        <v>573.47945773998299</v>
      </c>
      <c r="I10" s="1">
        <v>1092.68862710556</v>
      </c>
      <c r="J10" s="1">
        <v>390.18733129098501</v>
      </c>
      <c r="K10" s="1">
        <v>515.86289502483805</v>
      </c>
      <c r="L10" s="1">
        <v>2197.75147077666</v>
      </c>
      <c r="M10" s="1">
        <v>2590.8957703838</v>
      </c>
      <c r="N10" s="1">
        <v>0.65340909090909005</v>
      </c>
      <c r="O10" s="1">
        <v>0.38834951456310601</v>
      </c>
      <c r="P10" s="1">
        <v>0.31279620853080498</v>
      </c>
      <c r="Q10" s="1">
        <v>0.45023696682464398</v>
      </c>
      <c r="R10" s="1">
        <v>0.49090909090909002</v>
      </c>
      <c r="S10" s="1">
        <v>0.49019607843137197</v>
      </c>
      <c r="T10" s="1">
        <v>607.26859171628803</v>
      </c>
      <c r="U10" s="1">
        <v>633.26740466404794</v>
      </c>
      <c r="V10" s="1">
        <v>640.42907373234902</v>
      </c>
      <c r="W10" s="1">
        <v>636.98616740493696</v>
      </c>
      <c r="X10" s="1">
        <v>698.80427486625899</v>
      </c>
      <c r="Y10" s="1">
        <v>764.29390248718596</v>
      </c>
    </row>
    <row r="11" spans="1:25" x14ac:dyDescent="0.25">
      <c r="A11" t="s">
        <v>55</v>
      </c>
      <c r="B11" s="1">
        <v>1.77</v>
      </c>
      <c r="C11" s="1">
        <v>1.29</v>
      </c>
      <c r="D11" s="1" t="s">
        <v>45</v>
      </c>
      <c r="E11" s="1">
        <v>2.0099999999999998</v>
      </c>
      <c r="F11" s="1">
        <v>0.51</v>
      </c>
      <c r="G11" s="1">
        <v>0.5</v>
      </c>
      <c r="H11" s="1">
        <v>553.15878627366101</v>
      </c>
      <c r="I11" s="1">
        <v>915.71599471076297</v>
      </c>
      <c r="J11" s="1" t="s">
        <v>45</v>
      </c>
      <c r="K11" s="1">
        <v>534.40933169934999</v>
      </c>
      <c r="L11" s="1">
        <v>2396.00634809858</v>
      </c>
      <c r="M11" s="1">
        <v>2691.5325995512599</v>
      </c>
      <c r="N11" s="1">
        <v>0.54237288135593198</v>
      </c>
      <c r="O11" s="1">
        <v>0.54263565891472798</v>
      </c>
      <c r="P11" s="1" t="s">
        <v>45</v>
      </c>
      <c r="Q11" s="1">
        <v>0.21890547263681501</v>
      </c>
      <c r="R11" s="1">
        <v>0.50980392156862697</v>
      </c>
      <c r="S11" s="1">
        <v>0.5</v>
      </c>
      <c r="T11" s="1">
        <v>620.593739056407</v>
      </c>
      <c r="U11" s="1">
        <v>638.48106669998697</v>
      </c>
      <c r="V11" s="1" t="s">
        <v>45</v>
      </c>
      <c r="W11" s="1">
        <v>638.46638621173099</v>
      </c>
      <c r="X11" s="1">
        <v>712.66747170003896</v>
      </c>
      <c r="Y11" s="1">
        <v>794.73486763631001</v>
      </c>
    </row>
    <row r="12" spans="1:25" x14ac:dyDescent="0.25">
      <c r="A12" t="s">
        <v>56</v>
      </c>
      <c r="B12" s="1">
        <v>0.54</v>
      </c>
      <c r="C12" s="1">
        <v>1.34</v>
      </c>
      <c r="D12" s="1" t="s">
        <v>45</v>
      </c>
      <c r="E12" s="1">
        <v>1.87</v>
      </c>
      <c r="F12" s="1">
        <v>0.49</v>
      </c>
      <c r="G12" s="1">
        <v>0.51</v>
      </c>
      <c r="H12" s="1">
        <v>2181.1154987068198</v>
      </c>
      <c r="I12" s="1">
        <v>766.82386782358606</v>
      </c>
      <c r="J12" s="1" t="s">
        <v>45</v>
      </c>
      <c r="K12" s="1">
        <v>620.04362406115604</v>
      </c>
      <c r="L12" s="1">
        <v>2608.3908651187999</v>
      </c>
      <c r="M12" s="1">
        <v>2296.94276553691</v>
      </c>
      <c r="N12" s="1" t="s">
        <v>45</v>
      </c>
      <c r="O12" s="1">
        <v>0.29104477611940299</v>
      </c>
      <c r="P12" s="1" t="s">
        <v>45</v>
      </c>
      <c r="Q12" s="1">
        <v>0.25668449197860899</v>
      </c>
      <c r="R12" s="1">
        <v>0.51020408163265296</v>
      </c>
      <c r="S12" s="1">
        <v>0.49019607843137197</v>
      </c>
      <c r="T12" s="1">
        <v>682.95896462841301</v>
      </c>
      <c r="U12" s="1">
        <v>613.45288359334904</v>
      </c>
      <c r="V12" s="1" t="s">
        <v>45</v>
      </c>
      <c r="W12" s="1">
        <v>645.22917474316296</v>
      </c>
      <c r="X12" s="1">
        <v>748.43047207780398</v>
      </c>
      <c r="Y12" s="1">
        <v>675.59416337650703</v>
      </c>
    </row>
    <row r="13" spans="1:25" x14ac:dyDescent="0.25">
      <c r="A13" t="s">
        <v>57</v>
      </c>
      <c r="B13" s="1">
        <v>0.99</v>
      </c>
      <c r="C13" s="1">
        <v>1.17</v>
      </c>
      <c r="D13" s="1" t="s">
        <v>45</v>
      </c>
      <c r="E13" s="1">
        <v>2.08</v>
      </c>
      <c r="F13" s="1">
        <v>0.51</v>
      </c>
      <c r="G13" s="1">
        <v>0.51</v>
      </c>
      <c r="H13" s="1">
        <v>1061.3771967979301</v>
      </c>
      <c r="I13" s="1">
        <v>1024.9936011489201</v>
      </c>
      <c r="J13" s="1" t="s">
        <v>45</v>
      </c>
      <c r="K13" s="1">
        <v>500.014386072734</v>
      </c>
      <c r="L13" s="1">
        <v>2509.34895270997</v>
      </c>
      <c r="M13" s="1">
        <v>2516.1141567587201</v>
      </c>
      <c r="N13" s="1">
        <v>0.42424242424242398</v>
      </c>
      <c r="O13" s="1">
        <v>0.33333333333333298</v>
      </c>
      <c r="P13" s="1" t="s">
        <v>45</v>
      </c>
      <c r="Q13" s="1">
        <v>0.79807692307692302</v>
      </c>
      <c r="R13" s="1">
        <v>0.50980392156862697</v>
      </c>
      <c r="S13" s="1">
        <v>0.50980392156862697</v>
      </c>
      <c r="T13" s="1">
        <v>640.511902988158</v>
      </c>
      <c r="U13" s="1">
        <v>615.013230451818</v>
      </c>
      <c r="V13" s="1" t="s">
        <v>45</v>
      </c>
      <c r="W13" s="1">
        <v>682.24884799661299</v>
      </c>
      <c r="X13" s="1">
        <v>742.56362757893498</v>
      </c>
      <c r="Y13" s="1">
        <v>744.19874818357596</v>
      </c>
    </row>
    <row r="14" spans="1:25" x14ac:dyDescent="0.25">
      <c r="A14" t="s">
        <v>58</v>
      </c>
      <c r="B14" s="1">
        <v>0.99</v>
      </c>
      <c r="C14" s="1">
        <v>1.22</v>
      </c>
      <c r="D14" s="1" t="s">
        <v>45</v>
      </c>
      <c r="E14" s="1" t="s">
        <v>45</v>
      </c>
      <c r="F14" s="1">
        <v>0.51</v>
      </c>
      <c r="G14" s="1">
        <v>0.49</v>
      </c>
      <c r="H14" s="1">
        <v>1149.76153087438</v>
      </c>
      <c r="I14" s="1">
        <v>788.00385087986297</v>
      </c>
      <c r="J14" s="1" t="s">
        <v>45</v>
      </c>
      <c r="K14" s="1" t="s">
        <v>45</v>
      </c>
      <c r="L14" s="1">
        <v>2466.054842435</v>
      </c>
      <c r="M14" s="1">
        <v>2568.1072063389101</v>
      </c>
      <c r="N14" s="1">
        <v>0.54545454545454497</v>
      </c>
      <c r="O14" s="1">
        <v>0.45901639344262202</v>
      </c>
      <c r="P14" s="1" t="s">
        <v>45</v>
      </c>
      <c r="Q14" s="1" t="s">
        <v>45</v>
      </c>
      <c r="R14" s="1">
        <v>0.49019607843137197</v>
      </c>
      <c r="S14" s="1">
        <v>0.51020408163265296</v>
      </c>
      <c r="T14" s="1">
        <v>609.024792872749</v>
      </c>
      <c r="U14" s="1">
        <v>617.53218710741203</v>
      </c>
      <c r="V14" s="1" t="s">
        <v>45</v>
      </c>
      <c r="W14" s="1" t="s">
        <v>45</v>
      </c>
      <c r="X14" s="1">
        <v>726.71064055967099</v>
      </c>
      <c r="Y14" s="1">
        <v>738.82009527073501</v>
      </c>
    </row>
    <row r="15" spans="1:25" x14ac:dyDescent="0.25">
      <c r="A15" t="s">
        <v>59</v>
      </c>
      <c r="B15" s="1">
        <v>0.91</v>
      </c>
      <c r="C15" s="1">
        <v>1.22</v>
      </c>
      <c r="D15" s="1" t="s">
        <v>45</v>
      </c>
      <c r="E15" s="1" t="s">
        <v>45</v>
      </c>
      <c r="F15" s="1">
        <v>0.5</v>
      </c>
      <c r="G15" s="1">
        <v>0.51</v>
      </c>
      <c r="H15" s="1">
        <v>1184.1047348038701</v>
      </c>
      <c r="I15" s="1">
        <v>857.55915427994296</v>
      </c>
      <c r="J15" s="1" t="s">
        <v>45</v>
      </c>
      <c r="K15" s="1" t="s">
        <v>45</v>
      </c>
      <c r="L15" s="1">
        <v>2489.4891205366498</v>
      </c>
      <c r="M15" s="1">
        <v>2436.7321284090599</v>
      </c>
      <c r="N15" s="1">
        <v>0.48351648351648302</v>
      </c>
      <c r="O15" s="1">
        <v>0.5</v>
      </c>
      <c r="P15" s="1" t="s">
        <v>45</v>
      </c>
      <c r="Q15" s="1" t="s">
        <v>45</v>
      </c>
      <c r="R15" s="1">
        <v>0.5</v>
      </c>
      <c r="S15" s="1">
        <v>0.49019607843137197</v>
      </c>
      <c r="T15" s="1">
        <v>629.48348143599196</v>
      </c>
      <c r="U15" s="1">
        <v>647.21061995473804</v>
      </c>
      <c r="V15" s="1" t="s">
        <v>45</v>
      </c>
      <c r="W15" s="1" t="s">
        <v>45</v>
      </c>
      <c r="X15" s="1">
        <v>719.11732709288697</v>
      </c>
      <c r="Y15" s="1">
        <v>722.02943489740596</v>
      </c>
    </row>
    <row r="16" spans="1:25" x14ac:dyDescent="0.25">
      <c r="A16" t="s">
        <v>60</v>
      </c>
      <c r="B16" s="1">
        <v>1.05</v>
      </c>
      <c r="C16" s="1">
        <v>1.06</v>
      </c>
      <c r="D16" s="1" t="s">
        <v>45</v>
      </c>
      <c r="E16" s="1" t="s">
        <v>45</v>
      </c>
      <c r="F16" s="1">
        <v>0.5</v>
      </c>
      <c r="G16" s="1">
        <v>0.5</v>
      </c>
      <c r="H16" s="1">
        <v>1013.07912240488</v>
      </c>
      <c r="I16" s="1">
        <v>997.05659003721996</v>
      </c>
      <c r="J16" s="1" t="s">
        <v>45</v>
      </c>
      <c r="K16" s="1" t="s">
        <v>45</v>
      </c>
      <c r="L16" s="1">
        <v>2666.6240426542799</v>
      </c>
      <c r="M16" s="1">
        <v>2682.9625506096299</v>
      </c>
      <c r="N16" s="1">
        <v>0.60952380952380902</v>
      </c>
      <c r="O16" s="1">
        <v>0.38679245283018798</v>
      </c>
      <c r="P16" s="1" t="s">
        <v>45</v>
      </c>
      <c r="Q16" s="1" t="s">
        <v>45</v>
      </c>
      <c r="R16" s="1">
        <v>0.5</v>
      </c>
      <c r="S16" s="1">
        <v>0.5</v>
      </c>
      <c r="T16" s="1">
        <v>624.59910759478203</v>
      </c>
      <c r="U16" s="1">
        <v>637.47097941981394</v>
      </c>
      <c r="V16" s="1" t="s">
        <v>45</v>
      </c>
      <c r="W16" s="1" t="s">
        <v>45</v>
      </c>
      <c r="X16" s="1">
        <v>770.54658525405796</v>
      </c>
      <c r="Y16" s="1">
        <v>789.94527011354796</v>
      </c>
    </row>
    <row r="17" spans="1:25" x14ac:dyDescent="0.25">
      <c r="A17" t="s">
        <v>61</v>
      </c>
      <c r="B17" s="1">
        <v>1.01</v>
      </c>
      <c r="C17" s="1">
        <v>2.09</v>
      </c>
      <c r="D17" s="1" t="s">
        <v>45</v>
      </c>
      <c r="E17" s="1" t="s">
        <v>45</v>
      </c>
      <c r="F17" s="1">
        <v>0.5</v>
      </c>
      <c r="G17" s="1">
        <v>0.51</v>
      </c>
      <c r="H17" s="1">
        <v>1198.1462389988301</v>
      </c>
      <c r="I17" s="1" t="s">
        <v>45</v>
      </c>
      <c r="J17" s="1" t="s">
        <v>45</v>
      </c>
      <c r="K17" s="1" t="s">
        <v>45</v>
      </c>
      <c r="L17" s="1">
        <v>2576.0177291068198</v>
      </c>
      <c r="M17" s="1">
        <v>2652.10754697627</v>
      </c>
      <c r="N17" s="1">
        <v>0.62376237623762298</v>
      </c>
      <c r="O17" s="1" t="s">
        <v>45</v>
      </c>
      <c r="P17" s="1" t="s">
        <v>45</v>
      </c>
      <c r="Q17" s="1" t="s">
        <v>45</v>
      </c>
      <c r="R17" s="1">
        <v>0.5</v>
      </c>
      <c r="S17" s="1">
        <v>0.50980392156862697</v>
      </c>
      <c r="T17" s="1">
        <v>657.018139053342</v>
      </c>
      <c r="U17" s="1">
        <v>649.66108080377398</v>
      </c>
      <c r="V17" s="1" t="s">
        <v>45</v>
      </c>
      <c r="W17" s="1" t="s">
        <v>45</v>
      </c>
      <c r="X17" s="1">
        <v>749.06071573363602</v>
      </c>
      <c r="Y17" s="1">
        <v>786.61279202123501</v>
      </c>
    </row>
    <row r="18" spans="1:25" x14ac:dyDescent="0.25">
      <c r="A18" t="s">
        <v>62</v>
      </c>
      <c r="B18" s="1">
        <v>1.02</v>
      </c>
      <c r="C18" s="1">
        <v>0.91</v>
      </c>
      <c r="D18" s="1" t="s">
        <v>45</v>
      </c>
      <c r="E18" s="1" t="s">
        <v>45</v>
      </c>
      <c r="F18" s="1">
        <v>0.51</v>
      </c>
      <c r="G18" s="1">
        <v>0.49</v>
      </c>
      <c r="H18" s="1">
        <v>1109.7775804350199</v>
      </c>
      <c r="I18" s="1">
        <v>1245.30144645777</v>
      </c>
      <c r="J18" s="1" t="s">
        <v>45</v>
      </c>
      <c r="K18" s="1" t="s">
        <v>45</v>
      </c>
      <c r="L18" s="1">
        <v>2371.2640961852599</v>
      </c>
      <c r="M18" s="1">
        <v>2826.01545875786</v>
      </c>
      <c r="N18" s="1">
        <v>0.60784313725490102</v>
      </c>
      <c r="O18" s="1">
        <v>0.48351648351648302</v>
      </c>
      <c r="P18" s="1" t="s">
        <v>45</v>
      </c>
      <c r="Q18" s="1" t="s">
        <v>45</v>
      </c>
      <c r="R18" s="1">
        <v>0.50980392156862697</v>
      </c>
      <c r="S18" s="1">
        <v>0.48979591836734598</v>
      </c>
      <c r="T18" s="1">
        <v>618.34380536013498</v>
      </c>
      <c r="U18" s="1">
        <v>645.10712999541397</v>
      </c>
      <c r="V18" s="1" t="s">
        <v>45</v>
      </c>
      <c r="W18" s="1" t="s">
        <v>45</v>
      </c>
      <c r="X18" s="1">
        <v>702.90248112028701</v>
      </c>
      <c r="Y18" s="1">
        <v>813.83094230066695</v>
      </c>
    </row>
    <row r="19" spans="1:25" x14ac:dyDescent="0.25">
      <c r="A19" t="s">
        <v>63</v>
      </c>
      <c r="B19" s="1">
        <v>1.1299999999999999</v>
      </c>
      <c r="C19" s="1">
        <v>1.04</v>
      </c>
      <c r="D19" s="1" t="s">
        <v>45</v>
      </c>
      <c r="E19" s="1" t="s">
        <v>45</v>
      </c>
      <c r="F19" s="1">
        <v>0.52</v>
      </c>
      <c r="G19" s="1">
        <v>0.51</v>
      </c>
      <c r="H19" s="1">
        <v>929.46482871930095</v>
      </c>
      <c r="I19" s="1">
        <v>1036.65343357963</v>
      </c>
      <c r="J19" s="1" t="s">
        <v>45</v>
      </c>
      <c r="K19" s="1" t="s">
        <v>45</v>
      </c>
      <c r="L19" s="1">
        <v>2542.33290403929</v>
      </c>
      <c r="M19" s="1">
        <v>2333.7255803440698</v>
      </c>
      <c r="N19" s="1">
        <v>0.60176991150442405</v>
      </c>
      <c r="O19" s="1">
        <v>0.40384615384615302</v>
      </c>
      <c r="P19" s="1" t="s">
        <v>45</v>
      </c>
      <c r="Q19" s="1" t="s">
        <v>45</v>
      </c>
      <c r="R19" s="1">
        <v>0.5</v>
      </c>
      <c r="S19" s="1">
        <v>0.50980392156862697</v>
      </c>
      <c r="T19" s="1">
        <v>612.42986211902405</v>
      </c>
      <c r="U19" s="1">
        <v>647.86538305862302</v>
      </c>
      <c r="V19" s="1" t="s">
        <v>45</v>
      </c>
      <c r="W19" s="1" t="s">
        <v>45</v>
      </c>
      <c r="X19" s="1">
        <v>763.74286161608404</v>
      </c>
      <c r="Y19" s="1">
        <v>697.98197266132502</v>
      </c>
    </row>
    <row r="20" spans="1:25" x14ac:dyDescent="0.25">
      <c r="A20" t="s">
        <v>64</v>
      </c>
      <c r="B20" s="1">
        <v>0.96</v>
      </c>
      <c r="C20" s="1">
        <v>1.18</v>
      </c>
      <c r="D20" s="1" t="s">
        <v>45</v>
      </c>
      <c r="E20" s="1" t="s">
        <v>45</v>
      </c>
      <c r="F20" s="1">
        <v>0.49</v>
      </c>
      <c r="G20" s="1">
        <v>0.49</v>
      </c>
      <c r="H20" s="1">
        <v>1235.0617584408601</v>
      </c>
      <c r="I20" s="1">
        <v>859.64679733973503</v>
      </c>
      <c r="J20" s="1" t="s">
        <v>45</v>
      </c>
      <c r="K20" s="1" t="s">
        <v>45</v>
      </c>
      <c r="L20" s="1">
        <v>2513.8678527222</v>
      </c>
      <c r="M20" s="1">
        <v>2665.4240724073102</v>
      </c>
      <c r="N20" s="1">
        <v>0.51041666666666596</v>
      </c>
      <c r="O20" s="1">
        <v>0.38135593220338898</v>
      </c>
      <c r="P20" s="1" t="s">
        <v>45</v>
      </c>
      <c r="Q20" s="1" t="s">
        <v>45</v>
      </c>
      <c r="R20" s="1">
        <v>0.51020408163265296</v>
      </c>
      <c r="S20" s="1">
        <v>0.48979591836734598</v>
      </c>
      <c r="T20" s="1">
        <v>665.97129089927705</v>
      </c>
      <c r="U20" s="1">
        <v>636.52886286087698</v>
      </c>
      <c r="V20" s="1" t="s">
        <v>45</v>
      </c>
      <c r="W20" s="1" t="s">
        <v>45</v>
      </c>
      <c r="X20" s="1">
        <v>728.958927208604</v>
      </c>
      <c r="Y20" s="1">
        <v>764.595883706633</v>
      </c>
    </row>
    <row r="21" spans="1:25" x14ac:dyDescent="0.25">
      <c r="A21" t="s">
        <v>65</v>
      </c>
      <c r="B21" s="1">
        <v>1</v>
      </c>
      <c r="C21" s="1">
        <v>0.71</v>
      </c>
      <c r="D21" s="1" t="s">
        <v>45</v>
      </c>
      <c r="E21" s="1" t="s">
        <v>45</v>
      </c>
      <c r="F21" s="1">
        <v>0.5</v>
      </c>
      <c r="G21" s="1">
        <v>0.49</v>
      </c>
      <c r="H21" s="1">
        <v>1148.78167437095</v>
      </c>
      <c r="I21" s="1">
        <v>1683.1623213927001</v>
      </c>
      <c r="J21" s="1" t="s">
        <v>45</v>
      </c>
      <c r="K21" s="1" t="s">
        <v>45</v>
      </c>
      <c r="L21" s="1">
        <v>2404.2085889334398</v>
      </c>
      <c r="M21" s="1">
        <v>2732.6329390768701</v>
      </c>
      <c r="N21" s="1">
        <v>0.53</v>
      </c>
      <c r="O21" s="1" t="s">
        <v>45</v>
      </c>
      <c r="P21" s="1" t="s">
        <v>45</v>
      </c>
      <c r="Q21" s="1" t="s">
        <v>45</v>
      </c>
      <c r="R21" s="1">
        <v>0.5</v>
      </c>
      <c r="S21" s="1">
        <v>0.48979591836734598</v>
      </c>
      <c r="T21" s="1">
        <v>644.28534912735097</v>
      </c>
      <c r="U21" s="1">
        <v>663.30390636733205</v>
      </c>
      <c r="V21" s="1" t="s">
        <v>45</v>
      </c>
      <c r="W21" s="1" t="s">
        <v>45</v>
      </c>
      <c r="X21" s="1">
        <v>699.30027793141198</v>
      </c>
      <c r="Y21" s="1">
        <v>782.67716319223405</v>
      </c>
    </row>
    <row r="22" spans="1:25" x14ac:dyDescent="0.25">
      <c r="A22" t="s">
        <v>67</v>
      </c>
      <c r="B22" s="1">
        <f>AVERAGEIF(B2:B21,"&lt;&gt;NA")</f>
        <v>1.1180000000000001</v>
      </c>
      <c r="C22" s="1">
        <f t="shared" ref="C22:Y22" si="0">AVERAGEIF(C2:C21,"&lt;&gt;NA")</f>
        <v>1.105</v>
      </c>
      <c r="D22" s="1">
        <f t="shared" si="0"/>
        <v>1.7744444444444443</v>
      </c>
      <c r="E22" s="1">
        <f t="shared" si="0"/>
        <v>1.7266666666666666</v>
      </c>
      <c r="F22" s="1">
        <f t="shared" si="0"/>
        <v>0.51950000000000007</v>
      </c>
      <c r="G22" s="1">
        <f t="shared" si="0"/>
        <v>0.5575</v>
      </c>
      <c r="H22" s="1">
        <f t="shared" si="0"/>
        <v>1086.5084090890282</v>
      </c>
      <c r="I22" s="1">
        <f t="shared" si="0"/>
        <v>1098.4111929160492</v>
      </c>
      <c r="J22" s="1">
        <f t="shared" si="0"/>
        <v>602.47961908430591</v>
      </c>
      <c r="K22" s="1">
        <f t="shared" si="0"/>
        <v>695.21899378380465</v>
      </c>
      <c r="L22" s="1">
        <f t="shared" si="0"/>
        <v>2374.1919474236747</v>
      </c>
      <c r="M22" s="1">
        <f t="shared" si="0"/>
        <v>2409.2518669889105</v>
      </c>
      <c r="N22" s="1">
        <f t="shared" si="0"/>
        <v>0.5028892829724938</v>
      </c>
      <c r="O22" s="1">
        <f t="shared" si="0"/>
        <v>0.42472588395783412</v>
      </c>
      <c r="P22" s="1">
        <f t="shared" si="0"/>
        <v>0.41050019643430802</v>
      </c>
      <c r="Q22" s="1">
        <f t="shared" si="0"/>
        <v>0.35653946314980134</v>
      </c>
      <c r="R22" s="1">
        <f t="shared" si="0"/>
        <v>0.49974565212019606</v>
      </c>
      <c r="S22" s="1">
        <f t="shared" si="0"/>
        <v>0.49995787788799678</v>
      </c>
      <c r="T22" s="1">
        <f t="shared" si="0"/>
        <v>632.77043473064498</v>
      </c>
      <c r="U22" s="1">
        <f t="shared" si="0"/>
        <v>637.38635349959441</v>
      </c>
      <c r="V22" s="1">
        <f t="shared" si="0"/>
        <v>619.33297939743761</v>
      </c>
      <c r="W22" s="1">
        <f t="shared" si="0"/>
        <v>637.10532587385489</v>
      </c>
      <c r="X22" s="1">
        <f t="shared" si="0"/>
        <v>713.98829848270498</v>
      </c>
      <c r="Y22" s="1">
        <f t="shared" si="0"/>
        <v>735.27205953394957</v>
      </c>
    </row>
    <row r="23" spans="1:25" x14ac:dyDescent="0.25">
      <c r="A23" t="s">
        <v>68</v>
      </c>
      <c r="B23" s="1">
        <f t="shared" ref="B23:N23" si="1">_xlfn.STDEV.S(B2:B21)</f>
        <v>0.33858218313555977</v>
      </c>
      <c r="C23" s="1">
        <f t="shared" si="1"/>
        <v>0.30790463321927203</v>
      </c>
      <c r="D23" s="1">
        <f t="shared" si="1"/>
        <v>0.37689889596253678</v>
      </c>
      <c r="E23" s="1">
        <f t="shared" si="1"/>
        <v>0.34952782002252314</v>
      </c>
      <c r="F23" s="1">
        <f t="shared" si="1"/>
        <v>2.2354794611117855E-2</v>
      </c>
      <c r="G23" s="1">
        <f t="shared" si="1"/>
        <v>0.21523243250030855</v>
      </c>
      <c r="H23" s="1">
        <f t="shared" si="1"/>
        <v>440.27230973970768</v>
      </c>
      <c r="I23" s="1">
        <f t="shared" si="1"/>
        <v>336.69086820419545</v>
      </c>
      <c r="J23" s="1">
        <f t="shared" si="1"/>
        <v>193.57877982921923</v>
      </c>
      <c r="K23" s="1">
        <f t="shared" si="1"/>
        <v>219.85179949996302</v>
      </c>
      <c r="L23" s="1">
        <f t="shared" si="1"/>
        <v>173.64579301623309</v>
      </c>
      <c r="M23" s="1">
        <f t="shared" si="1"/>
        <v>439.43910870596949</v>
      </c>
      <c r="N23" s="1">
        <f t="shared" si="1"/>
        <v>0.10018779881227662</v>
      </c>
      <c r="O23" s="1">
        <f>_xlfn.STDEV.S(O2:O21)</f>
        <v>9.0544306765324684E-2</v>
      </c>
      <c r="P23" s="1">
        <f t="shared" ref="P23:Y23" si="2">_xlfn.STDEV.S(P2:P21)</f>
        <v>0.15996813051899822</v>
      </c>
      <c r="Q23" s="1">
        <f t="shared" si="2"/>
        <v>0.17558312576161811</v>
      </c>
      <c r="R23" s="1">
        <f t="shared" si="2"/>
        <v>8.4283456355483937E-3</v>
      </c>
      <c r="S23" s="1">
        <f t="shared" si="2"/>
        <v>8.7031084155878898E-3</v>
      </c>
      <c r="T23" s="1">
        <f t="shared" si="2"/>
        <v>28.692997112246619</v>
      </c>
      <c r="U23" s="1">
        <f t="shared" si="2"/>
        <v>20.09591838710703</v>
      </c>
      <c r="V23" s="1">
        <f t="shared" si="2"/>
        <v>23.298343879546522</v>
      </c>
      <c r="W23" s="1">
        <f t="shared" si="2"/>
        <v>22.03860057260896</v>
      </c>
      <c r="X23" s="1">
        <f t="shared" si="2"/>
        <v>29.987561953853447</v>
      </c>
      <c r="Y23" s="1">
        <f t="shared" si="2"/>
        <v>47.986751355001076</v>
      </c>
    </row>
    <row r="24" spans="1:25" x14ac:dyDescent="0.25">
      <c r="A24" t="s">
        <v>69</v>
      </c>
      <c r="B24" s="1">
        <f>B23/B22</f>
        <v>0.30284631765255793</v>
      </c>
      <c r="C24" s="1">
        <f t="shared" ref="C24:Y24" si="3">C23/C22</f>
        <v>0.27864672689526881</v>
      </c>
      <c r="D24" s="1">
        <f t="shared" si="3"/>
        <v>0.21240388626567511</v>
      </c>
      <c r="E24" s="1">
        <f t="shared" si="3"/>
        <v>0.20242923939528368</v>
      </c>
      <c r="F24" s="1">
        <f t="shared" si="3"/>
        <v>4.3031365950178736E-2</v>
      </c>
      <c r="G24" s="1">
        <f t="shared" si="3"/>
        <v>0.38606714349831128</v>
      </c>
      <c r="H24" s="1">
        <f t="shared" si="3"/>
        <v>0.40521758143487308</v>
      </c>
      <c r="I24" s="1">
        <f t="shared" si="3"/>
        <v>0.3065253434921329</v>
      </c>
      <c r="J24" s="1">
        <f t="shared" si="3"/>
        <v>0.32130344944022321</v>
      </c>
      <c r="K24" s="1">
        <f t="shared" si="3"/>
        <v>0.31623387949082893</v>
      </c>
      <c r="L24" s="1">
        <f t="shared" si="3"/>
        <v>7.3138902355667862E-2</v>
      </c>
      <c r="M24" s="1">
        <f t="shared" si="3"/>
        <v>0.18239650022775811</v>
      </c>
      <c r="N24" s="1">
        <f t="shared" si="3"/>
        <v>0.19922436648497144</v>
      </c>
      <c r="O24" s="1">
        <f t="shared" si="3"/>
        <v>0.21318292617718992</v>
      </c>
      <c r="P24" s="1">
        <f t="shared" si="3"/>
        <v>0.38969075266836756</v>
      </c>
      <c r="Q24" s="1">
        <f t="shared" si="3"/>
        <v>0.49246477293271246</v>
      </c>
      <c r="R24" s="1">
        <f t="shared" si="3"/>
        <v>1.686527056271668E-2</v>
      </c>
      <c r="S24" s="1">
        <f t="shared" si="3"/>
        <v>1.7407683327949494E-2</v>
      </c>
      <c r="T24" s="1">
        <f t="shared" si="3"/>
        <v>4.5345034371684148E-2</v>
      </c>
      <c r="U24" s="1">
        <f t="shared" si="3"/>
        <v>3.1528629812624026E-2</v>
      </c>
      <c r="V24" s="1">
        <f t="shared" si="3"/>
        <v>3.7618445415604995E-2</v>
      </c>
      <c r="W24" s="1">
        <f t="shared" si="3"/>
        <v>3.4591769488633253E-2</v>
      </c>
      <c r="X24" s="1">
        <f t="shared" si="3"/>
        <v>4.2000074815763719E-2</v>
      </c>
      <c r="Y24" s="1">
        <f t="shared" si="3"/>
        <v>6.5263939697936244E-2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P1V2 - sub-10WD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ArthurD</dc:creator>
  <cp:lastModifiedBy>ArthurD</cp:lastModifiedBy>
  <dcterms:created xsi:type="dcterms:W3CDTF">2021-03-22T14:13:30Z</dcterms:created>
  <dcterms:modified xsi:type="dcterms:W3CDTF">2021-03-22T14:13:56Z</dcterms:modified>
</cp:coreProperties>
</file>