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ip\Psych\psych\"/>
    </mc:Choice>
  </mc:AlternateContent>
  <xr:revisionPtr revIDLastSave="0" documentId="13_ncr:1_{A7AE84F3-090B-443F-9977-1B2182EAA0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sych_RT_sub-04AM (2)" sheetId="2" r:id="rId1"/>
    <sheet name="psych_RT_sub-04AM" sheetId="1" r:id="rId2"/>
  </sheets>
  <definedNames>
    <definedName name="DonnéesExternes_1" localSheetId="0" hidden="1">'psych_RT_sub-04AM (2)'!$A$1:$M$61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2" i="2" l="1"/>
  <c r="D62" i="2"/>
  <c r="E62" i="2"/>
  <c r="F62" i="2"/>
  <c r="G62" i="2"/>
  <c r="H62" i="2"/>
  <c r="I62" i="2"/>
  <c r="J62" i="2"/>
  <c r="K62" i="2"/>
  <c r="L62" i="2"/>
  <c r="M62" i="2"/>
  <c r="B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psych_RT_sub-04AM" description="Connexion à la requête « psych_RT_sub-04AM » dans le classeur." type="5" refreshedVersion="7" background="1" saveData="1">
    <dbPr connection="Provider=Microsoft.Mashup.OleDb.1;Data Source=$Workbook$;Location=psych_RT_sub-04AM;Extended Properties=&quot;&quot;" command="SELECT * FROM [psych_RT_sub-04AM]"/>
  </connection>
</connections>
</file>

<file path=xl/sharedStrings.xml><?xml version="1.0" encoding="utf-8"?>
<sst xmlns="http://schemas.openxmlformats.org/spreadsheetml/2006/main" count="375" uniqueCount="136">
  <si>
    <t>,MDDV,MDDF,MDGV,MDGF,VMDV,VMDF,VMGV,VMGF,RTDV,RTDF,RTGV,RTGF</t>
  </si>
  <si>
    <t>Essai0,0.9666666666666667,1.1166666666666667,0.18333333333333332,1.1333333333333333,3840.0,3660.0,0.0,2400.0,0.36666666666666664,0.35,0.0,0.3333333333333333</t>
  </si>
  <si>
    <t>Essai1,1.3333333333333333,1.3,1.3166666666666667,1.05,2580.0,2340.0,1380.0,2820.0,0.36666666666666664,0.3333333333333333,0.3,0.38333333333333336</t>
  </si>
  <si>
    <t>Essai2,0.8833333333333333,1.0166666666666666,1.25,1.0333333333333334,2760.0,2040.0,2700.0,3120.0,0.36666666666666664,0.31666666666666665,0.3333333333333333,0.36666666666666664</t>
  </si>
  <si>
    <t>Essai3,1.4,1.2333333333333334,1.35,1.4333333333333333,3840.0,2160.0,1920.0,2040.0,0.35,0.36666666666666664,0.3,0.4</t>
  </si>
  <si>
    <t>Essai4,1.0166666666666666,1.2833333333333334,1.05,1.1166666666666667,4920.0,1560.0,1920.0,3960.0,0.3,0.36666666666666664,0.35,0.38333333333333336</t>
  </si>
  <si>
    <t>Essai5,0.8666666666666667,0.9666666666666667,1.3666666666666667,1.3666666666666667,2580.0,2760.0,2160.0,2700.0,0.3333333333333333,0.35,0.3,0.38333333333333336</t>
  </si>
  <si>
    <t>Essai6,0.9333333333333333,0.9833333333333333,0.9666666666666667,1.15,2160.0,2040.0,1800.0,3180.0,0.3333333333333333,0.3333333333333333,0.31666666666666665,0.43333333333333335</t>
  </si>
  <si>
    <t>Essai7,0.95,1.25,1.0166666666666666,1.0,3120.0,2040.0,2460.0,3420.0,0.35,0.3,0.36666666666666664,0.38333333333333336</t>
  </si>
  <si>
    <t>Essai8,0.9833333333333333,0.9,0.9,1.1833333333333333,3840.0,3120.0,2700.0,3000.0,0.43333333333333335,0.35,0.35,0.31666666666666665</t>
  </si>
  <si>
    <t>Essai9,1.1,1.1833333333333333,1.3666666666666667,2.433333333333333,2700.0,1800.0,2580.0,2580.0,0.36666666666666664,0.3,0.45,0.4666666666666667</t>
  </si>
  <si>
    <t>Essai10,1.3166666666666667,1.1166666666666667,1.0,0.9,2580.0,3000.0,2040.0,3000.0,0.3333333333333333,0.48333333333333334,0.36666666666666664,0.4</t>
  </si>
  <si>
    <t>Essai11,1.35,1.2166666666666666,1.15,1.15,2340.0,3960.0,1740.0,3360.0,0.48333333333333334,0.3333333333333333,0.38333333333333336,0.38333333333333336</t>
  </si>
  <si>
    <t>Essai12,0.9666666666666667,0.9833333333333333,1.1333333333333333,0.9666666666666667,2460.0,4500.0,2460.0,4200.0,0.2833333333333333,0.35,0.36666666666666664,0.31666666666666665</t>
  </si>
  <si>
    <t>Essai13,1.1833333333333333,0.9333333333333333,1.0166666666666666,0.9666666666666667,2340.0,3600.0,2580.0,4320.0,0.3333333333333333,0.31666666666666665,0.3333333333333333,0.35</t>
  </si>
  <si>
    <t>Essai14,0.8333333333333334,1.0333333333333334,1.05,0.8166666666666667,1860.0,5580.0,2340.0,2160.0,0.31666666666666665,0.5333333333333333,0.48333333333333334,0.2833333333333333</t>
  </si>
  <si>
    <t>Essai15,1.3666666666666667,1.15,1.2333333333333334,0.8666666666666667,2460.0,3180.0,1800.0,3600.0,0.45,0.45,0.35,0.36666666666666664</t>
  </si>
  <si>
    <t>Essai16,1.3,1.3666666666666667,1.2333333333333334,1.0833333333333333,1560.0,3420.0,2340.0,2340.0,0.36666666666666664,0.43333333333333335,0.35,0.36666666666666664</t>
  </si>
  <si>
    <t>Essai17,0.9333333333333333,1.2666666666666666,1.3166666666666667,1.15,2280.0,2160.0,2940.0,2340.0,0.35,0.48333333333333334,0.45,0.18333333333333332</t>
  </si>
  <si>
    <t>Essai18,1.0166666666666666,1.0833333333333333,1.6333333333333333,1.0333333333333334,3600.0,3000.0,3120.0,5040.0,0.43333333333333335,0.36666666666666664,0.4166666666666667,0.5</t>
  </si>
  <si>
    <t>Essai19,0.9166666666666666,1.0666666666666667,1.2666666666666666,0.8333333333333334,2820.0,2520.0,1800.0,4980.0,0.4166666666666667,0.43333333333333335,0.2833333333333333,0.3333333333333333</t>
  </si>
  <si>
    <t>Essai20,1.1,,1.1666666666666667,,2340.0,,2700.0,,0.4,,0.35,</t>
  </si>
  <si>
    <t>Essai21,0.85,,0.95,,3240.0,,3120.0,,0.3333333333333333,,0.35,</t>
  </si>
  <si>
    <t>Essai22,1.1166666666666667,,1.5,,3360.0,,3000.0,,0.3333333333333333,,0.6166666666666667,</t>
  </si>
  <si>
    <t>Essai23,0.4166666666666667,,0.9166666666666666,,3780.0,,3180.0,,0.35,,0.4166666666666667,</t>
  </si>
  <si>
    <t>Essai24,1.7333333333333334,,1.1666666666666667,,2820.0,,3240.0,,0.38333333333333336,,0.35,</t>
  </si>
  <si>
    <t>Essai25,1.0833333333333333,,0.95,,4500.0,,2880.0,,0.35,,0.3333333333333333,</t>
  </si>
  <si>
    <t>Essai26,1.1666666666666667,,1.05,,3180.0,,3120.0,,0.35,,0.3333333333333333,</t>
  </si>
  <si>
    <t>Essai27,1.2,,1.05,,3480.0,,3660.0,,0.35,,0.43333333333333335,</t>
  </si>
  <si>
    <t>Essai28,1.0666666666666667,,0.9333333333333333,,3900.0,,2400.0,,0.4166666666666667,,0.4,</t>
  </si>
  <si>
    <t>Essai29,1.5166666666666666,,1.0833333333333333,,2340.0,,2880.0,,0.45,,0.43333333333333335,</t>
  </si>
  <si>
    <t>Essai30,1.6166666666666667,,1.1833333333333333,,2460.0,,2940.0,,0.38333333333333336,,0.3,</t>
  </si>
  <si>
    <t>Essai31,1.2833333333333334,,1.05,,2760.0,,3000.0,,0.31666666666666665,,0.31666666666666665,</t>
  </si>
  <si>
    <t>Essai32,0.8333333333333334,,1.3833333333333333,,3600.0,,2400.0,,0.3,,0.4166666666666667,</t>
  </si>
  <si>
    <t>Essai33,1.1333333333333333,,1.0333333333333334,,2280.0,,4320.0,,0.48333333333333334,,0.4166666666666667,</t>
  </si>
  <si>
    <t>Essai34,1.05,,1.1666666666666667,,4320.0,,2460.0,,0.36666666666666664,,0.35,</t>
  </si>
  <si>
    <t>Essai35,0.8833333333333333,,1.3166666666666667,,4740.0,,2820.0,,0.31666666666666665,,0.3333333333333333,</t>
  </si>
  <si>
    <t>Essai36,0.9333333333333333,,1.3,,3000.0,,5340.0,,0.3,,0.31666666666666665,</t>
  </si>
  <si>
    <t>Essai37,0.95,,1.1333333333333333,,4440.0,,4920.0,,0.31666666666666665,,0.4166666666666667,</t>
  </si>
  <si>
    <t>Essai38,1.0666666666666667,,1.05,,3120.0,,6660.0,,0.3,,0.35,</t>
  </si>
  <si>
    <t>Essai39,1.1333333333333333,,1.0166666666666666,,1920.0,,3180.0,,0.36666666666666664,,0.4,</t>
  </si>
  <si>
    <t>Essai40,1.0166666666666666,,0.6166666666666667,,3720.0,,960.0,,0.35,,0.016666666666666666,</t>
  </si>
  <si>
    <t>Essai41,0.7833333333333333,,1.3666666666666667,,5280.0,,2640.0,,0.35,,0.016666666666666666,</t>
  </si>
  <si>
    <t>Essai42,1.0833333333333333,,1.0666666666666667,,3420.0,,3660.0,,0.3333333333333333,,0.43333333333333335,</t>
  </si>
  <si>
    <t>Essai43,0.8833333333333333,,1.2666666666666666,,4440.0,,3000.0,,0.26666666666666666,,0.3333333333333333,</t>
  </si>
  <si>
    <t>Essai44,1.0833333333333333,,1.15,,2940.0,,2700.0,,0.48333333333333334,,0.3,</t>
  </si>
  <si>
    <t>Essai45,1.3166666666666667,,1.1,,4320.0,,3180.0,,0.4,,0.36666666666666664,</t>
  </si>
  <si>
    <t>Essai46,1.1166666666666667,,1.3333333333333333,,3300.0,,2940.0,,0.4166666666666667,,0.3333333333333333,</t>
  </si>
  <si>
    <t>Essai47,1.1833333333333333,,1.1833333333333333,,4140.0,,3360.0,,0.43333333333333335,,0.4,</t>
  </si>
  <si>
    <t>Essai48,0.9,,1.3333333333333333,,2820.0,,2940.0,,0.38333333333333336,,0.45,</t>
  </si>
  <si>
    <t>Essai49,1.1,,1.0333333333333334,,2460.0,,2820.0,,0.3,,0.38333333333333336,</t>
  </si>
  <si>
    <t>Essai50,1.3333333333333333,,1.25,,4800.0,,2700.0,,0.5166666666666667,,0.3333333333333333,</t>
  </si>
  <si>
    <t>Essai51,0.7333333333333333,,1.0666666666666667,,3540.0,,4200.0,,0.03333333333333333,,0.35,</t>
  </si>
  <si>
    <t>Essai52,0.7833333333333333,,1.3666666666666667,,8040.0,,2340.0,,0.35,,0.35,</t>
  </si>
  <si>
    <t>Essai53,1.0666666666666667,,0.9166666666666666,,2700.0,,3000.0,,0.35,,0.3333333333333333,</t>
  </si>
  <si>
    <t>Essai54,1.2,,1.0166666666666666,,3660.0,,2880.0,,0.5,,0.4166666666666667,</t>
  </si>
  <si>
    <t>Essai55,1.3166666666666667,,1.05,,2700.0,,2820.0,,0.35,,0.3333333333333333,</t>
  </si>
  <si>
    <t>Essai56,1.0166666666666666,,1.0166666666666666,,2400.0,,3900.0,,0.31666666666666665,,0.3333333333333333,</t>
  </si>
  <si>
    <t>Essai57,1.0333333333333334,,1.15,,3360.0,,6120.0,,0.3333333333333333,,0.4666666666666667,</t>
  </si>
  <si>
    <t>Essai58,1.05,,1.1833333333333333,,4500.0,,2040.0,,0.36666666666666664,,0.4,</t>
  </si>
  <si>
    <t>Essai59,0.8333333333333334,,0.9,,3780.0,,4320.0,,0.2833333333333333,,0.35,</t>
  </si>
  <si>
    <t>Column1</t>
  </si>
  <si>
    <t>MDDV</t>
  </si>
  <si>
    <t>MDDF</t>
  </si>
  <si>
    <t>MDGV</t>
  </si>
  <si>
    <t>MDGF</t>
  </si>
  <si>
    <t>VMDV</t>
  </si>
  <si>
    <t>VMDF</t>
  </si>
  <si>
    <t>VMGV</t>
  </si>
  <si>
    <t>VMGF</t>
  </si>
  <si>
    <t>RTDV</t>
  </si>
  <si>
    <t>RTDF</t>
  </si>
  <si>
    <t>RTGV</t>
  </si>
  <si>
    <t>RTGF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</si>
  <si>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</si>
  <si>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</si>
  <si>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</si>
  <si>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</si>
  <si>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</si>
  <si>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</si>
  <si>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</si>
  <si>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</si>
  <si>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</si>
  <si>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</si>
  <si>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</si>
  <si>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Essai11</t>
  </si>
  <si>
    <t>Essai12</t>
  </si>
  <si>
    <t>Essai13</t>
  </si>
  <si>
    <t>Essai14</t>
  </si>
  <si>
    <t>Essai15</t>
  </si>
  <si>
    <t>Essai16</t>
  </si>
  <si>
    <t>Essai17</t>
  </si>
  <si>
    <t>Essai18</t>
  </si>
  <si>
    <t>Essai19</t>
  </si>
  <si>
    <t>Essai20</t>
  </si>
  <si>
    <t/>
  </si>
  <si>
    <t>Essai21</t>
  </si>
  <si>
    <t>Essai22</t>
  </si>
  <si>
    <t>Essai23</t>
  </si>
  <si>
    <t>Essai24</t>
  </si>
  <si>
    <t>Essai25</t>
  </si>
  <si>
    <t>Essai26</t>
  </si>
  <si>
    <t>Essai27</t>
  </si>
  <si>
    <t>Essai28</t>
  </si>
  <si>
    <t>Essai29</t>
  </si>
  <si>
    <t>Essai30</t>
  </si>
  <si>
    <t>Essai31</t>
  </si>
  <si>
    <t>Essai32</t>
  </si>
  <si>
    <t>Essai33</t>
  </si>
  <si>
    <t>Essai34</t>
  </si>
  <si>
    <t>Essai35</t>
  </si>
  <si>
    <t>Essai36</t>
  </si>
  <si>
    <t>Essai37</t>
  </si>
  <si>
    <t>Essai38</t>
  </si>
  <si>
    <t>Essai39</t>
  </si>
  <si>
    <t>Essai40</t>
  </si>
  <si>
    <t>Essai41</t>
  </si>
  <si>
    <t>Essai42</t>
  </si>
  <si>
    <t>Essai43</t>
  </si>
  <si>
    <t>Essai44</t>
  </si>
  <si>
    <t>Essai45</t>
  </si>
  <si>
    <t>Essai46</t>
  </si>
  <si>
    <t>Essai47</t>
  </si>
  <si>
    <t>Essai48</t>
  </si>
  <si>
    <t>Essai49</t>
  </si>
  <si>
    <t>Essai50</t>
  </si>
  <si>
    <t>Essai51</t>
  </si>
  <si>
    <t>Essai52</t>
  </si>
  <si>
    <t>Essai53</t>
  </si>
  <si>
    <t>Essai54</t>
  </si>
  <si>
    <t>Essai55</t>
  </si>
  <si>
    <t>Essai56</t>
  </si>
  <si>
    <t>Essai57</t>
  </si>
  <si>
    <t>Essai58</t>
  </si>
  <si>
    <t>Essai59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</si>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</sst>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MDDV" tableColumnId="2"/>
      <queryTableField id="3" name="MDDF" tableColumnId="3"/>
      <queryTableField id="4" name="MDGV" tableColumnId="4"/>
      <queryTableField id="5" name="MDGF" tableColumnId="5"/>
      <queryTableField id="6" name="VMDV" tableColumnId="6"/>
      <queryTableField id="7" name="VMDF" tableColumnId="7"/>
      <queryTableField id="8" name="VMGV" tableColumnId="8"/>
      <queryTableField id="9" name="VMGF" tableColumnId="9"/>
      <queryTableField id="10" name="RTDV" tableColumnId="10"/>
      <queryTableField id="11" name="RTDF" tableColumnId="11"/>
      <queryTableField id="12" name="RTGV" tableColumnId="12"/>
      <queryTableField id="13" name="RTGF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sych_RT_sub_04AM" displayName="psych_RT_sub_04AM" ref="A1:M62" tableType="queryTable" totalsRowCount="1">
  <autoFilter ref="A1:M61" xr:uid="{00000000-0009-0000-0100-000001000000}"/>
  <tableColumns count="13">
    <tableColumn id="1" xr3:uid="{00000000-0010-0000-0000-000001000000}" uniqueName="1" name="Column1" totalsRowLabel="Total" queryTableFieldId="1" dataDxfId="12"/>
    <tableColumn id="2" xr3:uid="{00000000-0010-0000-0000-000002000000}" uniqueName="2" name="MDDV" totalsRowFunction="average" queryTableFieldId="2" dataDxfId="11"/>
    <tableColumn id="3" xr3:uid="{00000000-0010-0000-0000-000003000000}" uniqueName="3" name="MDDF" totalsRowFunction="average" queryTableFieldId="3" dataDxfId="10"/>
    <tableColumn id="4" xr3:uid="{00000000-0010-0000-0000-000004000000}" uniqueName="4" name="MDGV" totalsRowFunction="average" queryTableFieldId="4" dataDxfId="9"/>
    <tableColumn id="5" xr3:uid="{00000000-0010-0000-0000-000005000000}" uniqueName="5" name="MDGF" totalsRowFunction="average" queryTableFieldId="5" dataDxfId="8"/>
    <tableColumn id="6" xr3:uid="{00000000-0010-0000-0000-000006000000}" uniqueName="6" name="VMDV" totalsRowFunction="average" queryTableFieldId="6" dataDxfId="7"/>
    <tableColumn id="7" xr3:uid="{00000000-0010-0000-0000-000007000000}" uniqueName="7" name="VMDF" totalsRowFunction="average" queryTableFieldId="7" dataDxfId="6"/>
    <tableColumn id="8" xr3:uid="{00000000-0010-0000-0000-000008000000}" uniqueName="8" name="VMGV" totalsRowFunction="average" queryTableFieldId="8" dataDxfId="5"/>
    <tableColumn id="9" xr3:uid="{00000000-0010-0000-0000-000009000000}" uniqueName="9" name="VMGF" totalsRowFunction="average" queryTableFieldId="9" dataDxfId="4"/>
    <tableColumn id="10" xr3:uid="{00000000-0010-0000-0000-00000A000000}" uniqueName="10" name="RTDV" totalsRowFunction="average" queryTableFieldId="10" dataDxfId="3"/>
    <tableColumn id="11" xr3:uid="{00000000-0010-0000-0000-00000B000000}" uniqueName="11" name="RTDF" totalsRowFunction="average" queryTableFieldId="11" dataDxfId="2"/>
    <tableColumn id="12" xr3:uid="{00000000-0010-0000-0000-00000C000000}" uniqueName="12" name="RTGV" totalsRowFunction="average" queryTableFieldId="12" dataDxfId="1"/>
    <tableColumn id="13" xr3:uid="{00000000-0010-0000-0000-00000D000000}" uniqueName="13" name="RTGF" totalsRowFunction="average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topLeftCell="D1" workbookViewId="0">
      <selection activeCell="J2" sqref="J2:M2"/>
    </sheetView>
  </sheetViews>
  <sheetFormatPr baseColWidth="10" defaultRowHeight="14.5" x14ac:dyDescent="0.35"/>
  <cols>
    <col min="1" max="1" width="10.54296875" bestFit="1" customWidth="1"/>
    <col min="2" max="3" width="18.453125" bestFit="1" customWidth="1"/>
    <col min="4" max="4" width="19.453125" bestFit="1" customWidth="1"/>
    <col min="5" max="5" width="18.453125" bestFit="1" customWidth="1"/>
    <col min="6" max="6" width="8.453125" bestFit="1" customWidth="1"/>
    <col min="7" max="7" width="8.1796875" bestFit="1" customWidth="1"/>
    <col min="8" max="8" width="8.453125" bestFit="1" customWidth="1"/>
    <col min="9" max="9" width="8.1796875" bestFit="1" customWidth="1"/>
    <col min="10" max="11" width="19.453125" bestFit="1" customWidth="1"/>
    <col min="12" max="12" width="20.453125" bestFit="1" customWidth="1"/>
    <col min="13" max="13" width="19.453125" bestFit="1" customWidth="1"/>
  </cols>
  <sheetData>
    <row r="1" spans="1:13" x14ac:dyDescent="0.3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35">
      <c r="A2" s="1" t="s">
        <v>74</v>
      </c>
      <c r="B2" s="1">
        <v>0.96666666666666601</v>
      </c>
      <c r="C2" s="1">
        <v>1.11666666666666</v>
      </c>
      <c r="D2" s="1">
        <v>0.18333333333333299</v>
      </c>
      <c r="E2" s="1">
        <v>1.13333333333333</v>
      </c>
      <c r="F2" s="1">
        <v>3840</v>
      </c>
      <c r="G2" s="1">
        <v>3660</v>
      </c>
      <c r="H2" s="1">
        <v>0</v>
      </c>
      <c r="I2" s="1">
        <v>2400</v>
      </c>
      <c r="J2" s="1">
        <v>0.36666666666666597</v>
      </c>
      <c r="K2" s="1">
        <v>0.35</v>
      </c>
      <c r="L2" s="1">
        <v>0</v>
      </c>
      <c r="M2" s="1">
        <v>0.33333333333333298</v>
      </c>
    </row>
    <row r="3" spans="1:13" x14ac:dyDescent="0.35">
      <c r="A3" s="1" t="s">
        <v>75</v>
      </c>
      <c r="B3" s="1">
        <v>1.3333333333333299</v>
      </c>
      <c r="C3" s="1">
        <v>1.3</v>
      </c>
      <c r="D3" s="1">
        <v>1.31666666666666</v>
      </c>
      <c r="E3" s="1">
        <v>1.05</v>
      </c>
      <c r="F3" s="1">
        <v>2580</v>
      </c>
      <c r="G3" s="1">
        <v>2340</v>
      </c>
      <c r="H3" s="1">
        <v>1380</v>
      </c>
      <c r="I3" s="1">
        <v>2820</v>
      </c>
      <c r="J3" s="1">
        <v>0.36666666666666597</v>
      </c>
      <c r="K3" s="1">
        <v>0.33333333333333298</v>
      </c>
      <c r="L3" s="1">
        <v>0.3</v>
      </c>
      <c r="M3" s="1">
        <v>0.38333333333333303</v>
      </c>
    </row>
    <row r="4" spans="1:13" x14ac:dyDescent="0.35">
      <c r="A4" s="1" t="s">
        <v>76</v>
      </c>
      <c r="B4" s="1">
        <v>0.88333333333333297</v>
      </c>
      <c r="C4" s="1">
        <v>1.0166666666666599</v>
      </c>
      <c r="D4" s="1">
        <v>1.25</v>
      </c>
      <c r="E4" s="1">
        <v>1.0333333333333301</v>
      </c>
      <c r="F4" s="1">
        <v>2760</v>
      </c>
      <c r="G4" s="1">
        <v>2040</v>
      </c>
      <c r="H4" s="1">
        <v>2700</v>
      </c>
      <c r="I4" s="1">
        <v>3120</v>
      </c>
      <c r="J4" s="1">
        <v>0.36666666666666597</v>
      </c>
      <c r="K4" s="1">
        <v>0.31666666666666599</v>
      </c>
      <c r="L4" s="1">
        <v>0.33333333333333298</v>
      </c>
      <c r="M4" s="1">
        <v>0.36666666666666597</v>
      </c>
    </row>
    <row r="5" spans="1:13" x14ac:dyDescent="0.35">
      <c r="A5" s="1" t="s">
        <v>77</v>
      </c>
      <c r="B5" s="1">
        <v>1.4</v>
      </c>
      <c r="C5" s="1">
        <v>1.2333333333333301</v>
      </c>
      <c r="D5" s="1">
        <v>1.35</v>
      </c>
      <c r="E5" s="1">
        <v>1.43333333333333</v>
      </c>
      <c r="F5" s="1">
        <v>3840</v>
      </c>
      <c r="G5" s="1">
        <v>2160</v>
      </c>
      <c r="H5" s="1">
        <v>1920</v>
      </c>
      <c r="I5" s="1">
        <v>2040</v>
      </c>
      <c r="J5" s="1">
        <v>0.35</v>
      </c>
      <c r="K5" s="1">
        <v>0.36666666666666597</v>
      </c>
      <c r="L5" s="1">
        <v>0.3</v>
      </c>
      <c r="M5" s="1">
        <v>0.4</v>
      </c>
    </row>
    <row r="6" spans="1:13" x14ac:dyDescent="0.35">
      <c r="A6" s="1" t="s">
        <v>78</v>
      </c>
      <c r="B6" s="1">
        <v>1.0166666666666599</v>
      </c>
      <c r="C6" s="1">
        <v>1.2833333333333301</v>
      </c>
      <c r="D6" s="1">
        <v>1.05</v>
      </c>
      <c r="E6" s="1">
        <v>1.11666666666666</v>
      </c>
      <c r="F6" s="1">
        <v>4920</v>
      </c>
      <c r="G6" s="1">
        <v>1560</v>
      </c>
      <c r="H6" s="1">
        <v>1920</v>
      </c>
      <c r="I6" s="1">
        <v>3960</v>
      </c>
      <c r="J6" s="1">
        <v>0.3</v>
      </c>
      <c r="K6" s="1">
        <v>0.36666666666666597</v>
      </c>
      <c r="L6" s="1">
        <v>0.35</v>
      </c>
      <c r="M6" s="1">
        <v>0.38333333333333303</v>
      </c>
    </row>
    <row r="7" spans="1:13" x14ac:dyDescent="0.35">
      <c r="A7" s="1" t="s">
        <v>79</v>
      </c>
      <c r="B7" s="1">
        <v>0.86666666666666603</v>
      </c>
      <c r="C7" s="1">
        <v>0.96666666666666601</v>
      </c>
      <c r="D7" s="1">
        <v>1.36666666666666</v>
      </c>
      <c r="E7" s="1">
        <v>1.36666666666666</v>
      </c>
      <c r="F7" s="1">
        <v>2580</v>
      </c>
      <c r="G7" s="1">
        <v>2760</v>
      </c>
      <c r="H7" s="1">
        <v>2160</v>
      </c>
      <c r="I7" s="1">
        <v>2700</v>
      </c>
      <c r="J7" s="1">
        <v>0.33333333333333298</v>
      </c>
      <c r="K7" s="1">
        <v>0.35</v>
      </c>
      <c r="L7" s="1">
        <v>0.3</v>
      </c>
      <c r="M7" s="1">
        <v>0.38333333333333303</v>
      </c>
    </row>
    <row r="8" spans="1:13" x14ac:dyDescent="0.35">
      <c r="A8" s="1" t="s">
        <v>80</v>
      </c>
      <c r="B8" s="1">
        <v>0.93333333333333302</v>
      </c>
      <c r="C8" s="1">
        <v>0.98333333333333295</v>
      </c>
      <c r="D8" s="1">
        <v>0.96666666666666601</v>
      </c>
      <c r="E8" s="1">
        <v>1.1499999999999999</v>
      </c>
      <c r="F8" s="1">
        <v>2160</v>
      </c>
      <c r="G8" s="1">
        <v>2040</v>
      </c>
      <c r="H8" s="1">
        <v>1800</v>
      </c>
      <c r="I8" s="1">
        <v>3180</v>
      </c>
      <c r="J8" s="1">
        <v>0.33333333333333298</v>
      </c>
      <c r="K8" s="1">
        <v>0.33333333333333298</v>
      </c>
      <c r="L8" s="1">
        <v>0.31666666666666599</v>
      </c>
      <c r="M8" s="1">
        <v>0.43333333333333302</v>
      </c>
    </row>
    <row r="9" spans="1:13" x14ac:dyDescent="0.35">
      <c r="A9" s="1" t="s">
        <v>81</v>
      </c>
      <c r="B9" s="1">
        <v>0.95</v>
      </c>
      <c r="C9" s="1">
        <v>1.25</v>
      </c>
      <c r="D9" s="1">
        <v>1.0166666666666599</v>
      </c>
      <c r="E9" s="1">
        <v>1</v>
      </c>
      <c r="F9" s="1">
        <v>3120</v>
      </c>
      <c r="G9" s="1">
        <v>2040</v>
      </c>
      <c r="H9" s="1">
        <v>2460</v>
      </c>
      <c r="I9" s="1">
        <v>3420</v>
      </c>
      <c r="J9" s="1">
        <v>0.35</v>
      </c>
      <c r="K9" s="1">
        <v>0.3</v>
      </c>
      <c r="L9" s="1">
        <v>0.36666666666666597</v>
      </c>
      <c r="M9" s="1">
        <v>0.38333333333333303</v>
      </c>
    </row>
    <row r="10" spans="1:13" x14ac:dyDescent="0.35">
      <c r="A10" s="1" t="s">
        <v>82</v>
      </c>
      <c r="B10" s="1">
        <v>0.98333333333333295</v>
      </c>
      <c r="C10" s="1">
        <v>0.9</v>
      </c>
      <c r="D10" s="1">
        <v>0.9</v>
      </c>
      <c r="E10" s="1">
        <v>1.18333333333333</v>
      </c>
      <c r="F10" s="1">
        <v>3840</v>
      </c>
      <c r="G10" s="1">
        <v>3120</v>
      </c>
      <c r="H10" s="1">
        <v>2700</v>
      </c>
      <c r="I10" s="1">
        <v>3000</v>
      </c>
      <c r="J10" s="1">
        <v>0.43333333333333302</v>
      </c>
      <c r="K10" s="1">
        <v>0.35</v>
      </c>
      <c r="L10" s="1">
        <v>0.35</v>
      </c>
      <c r="M10" s="1">
        <v>0.31666666666666599</v>
      </c>
    </row>
    <row r="11" spans="1:13" x14ac:dyDescent="0.35">
      <c r="A11" s="1" t="s">
        <v>83</v>
      </c>
      <c r="B11" s="1">
        <v>1.1000000000000001</v>
      </c>
      <c r="C11" s="1">
        <v>1.18333333333333</v>
      </c>
      <c r="D11" s="1">
        <v>1.36666666666666</v>
      </c>
      <c r="E11" s="1">
        <v>2.43333333333333</v>
      </c>
      <c r="F11" s="1">
        <v>2700</v>
      </c>
      <c r="G11" s="1">
        <v>1800</v>
      </c>
      <c r="H11" s="1">
        <v>2580</v>
      </c>
      <c r="I11" s="1">
        <v>2580</v>
      </c>
      <c r="J11" s="1">
        <v>0.36666666666666597</v>
      </c>
      <c r="K11" s="1">
        <v>0.3</v>
      </c>
      <c r="L11" s="1">
        <v>0.45</v>
      </c>
      <c r="M11" s="1">
        <v>0.46666666666666601</v>
      </c>
    </row>
    <row r="12" spans="1:13" x14ac:dyDescent="0.35">
      <c r="A12" s="1" t="s">
        <v>84</v>
      </c>
      <c r="B12" s="1">
        <v>1.31666666666666</v>
      </c>
      <c r="C12" s="1">
        <v>1.11666666666666</v>
      </c>
      <c r="D12" s="1">
        <v>1</v>
      </c>
      <c r="E12" s="1">
        <v>0.9</v>
      </c>
      <c r="F12" s="1">
        <v>2580</v>
      </c>
      <c r="G12" s="1">
        <v>3000</v>
      </c>
      <c r="H12" s="1">
        <v>2040</v>
      </c>
      <c r="I12" s="1">
        <v>3000</v>
      </c>
      <c r="J12" s="1">
        <v>0.33333333333333298</v>
      </c>
      <c r="K12" s="1">
        <v>0.483333333333333</v>
      </c>
      <c r="L12" s="1">
        <v>0.36666666666666597</v>
      </c>
      <c r="M12" s="1">
        <v>0.4</v>
      </c>
    </row>
    <row r="13" spans="1:13" x14ac:dyDescent="0.35">
      <c r="A13" s="1" t="s">
        <v>85</v>
      </c>
      <c r="B13" s="1">
        <v>1.35</v>
      </c>
      <c r="C13" s="1">
        <v>1.2166666666666599</v>
      </c>
      <c r="D13" s="1">
        <v>1.1499999999999999</v>
      </c>
      <c r="E13" s="1">
        <v>1.1499999999999999</v>
      </c>
      <c r="F13" s="1">
        <v>2340</v>
      </c>
      <c r="G13" s="1">
        <v>3960</v>
      </c>
      <c r="H13" s="1">
        <v>1740</v>
      </c>
      <c r="I13" s="1">
        <v>3360</v>
      </c>
      <c r="J13" s="1">
        <v>0.483333333333333</v>
      </c>
      <c r="K13" s="1">
        <v>0.33333333333333298</v>
      </c>
      <c r="L13" s="1">
        <v>0.38333333333333303</v>
      </c>
      <c r="M13" s="1">
        <v>0.38333333333333303</v>
      </c>
    </row>
    <row r="14" spans="1:13" x14ac:dyDescent="0.35">
      <c r="A14" s="1" t="s">
        <v>86</v>
      </c>
      <c r="B14" s="1">
        <v>0.96666666666666601</v>
      </c>
      <c r="C14" s="1">
        <v>0.98333333333333295</v>
      </c>
      <c r="D14" s="1">
        <v>1.13333333333333</v>
      </c>
      <c r="E14" s="1">
        <v>0.96666666666666601</v>
      </c>
      <c r="F14" s="1">
        <v>2460</v>
      </c>
      <c r="G14" s="1">
        <v>4500</v>
      </c>
      <c r="H14" s="1">
        <v>2460</v>
      </c>
      <c r="I14" s="1">
        <v>4200</v>
      </c>
      <c r="J14" s="1">
        <v>0.28333333333333299</v>
      </c>
      <c r="K14" s="1">
        <v>0.35</v>
      </c>
      <c r="L14" s="1">
        <v>0.36666666666666597</v>
      </c>
      <c r="M14" s="1">
        <v>0.31666666666666599</v>
      </c>
    </row>
    <row r="15" spans="1:13" x14ac:dyDescent="0.35">
      <c r="A15" s="1" t="s">
        <v>87</v>
      </c>
      <c r="B15" s="1">
        <v>1.18333333333333</v>
      </c>
      <c r="C15" s="1">
        <v>0.93333333333333302</v>
      </c>
      <c r="D15" s="1">
        <v>1.0166666666666599</v>
      </c>
      <c r="E15" s="1">
        <v>0.96666666666666601</v>
      </c>
      <c r="F15" s="1">
        <v>2340</v>
      </c>
      <c r="G15" s="1">
        <v>3600</v>
      </c>
      <c r="H15" s="1">
        <v>2580</v>
      </c>
      <c r="I15" s="1">
        <v>4320</v>
      </c>
      <c r="J15" s="1">
        <v>0.33333333333333298</v>
      </c>
      <c r="K15" s="1">
        <v>0.31666666666666599</v>
      </c>
      <c r="L15" s="1">
        <v>0.33333333333333298</v>
      </c>
      <c r="M15" s="1">
        <v>0.35</v>
      </c>
    </row>
    <row r="16" spans="1:13" x14ac:dyDescent="0.35">
      <c r="A16" s="1" t="s">
        <v>88</v>
      </c>
      <c r="B16" s="1">
        <v>0.83333333333333304</v>
      </c>
      <c r="C16" s="1">
        <v>1.0333333333333301</v>
      </c>
      <c r="D16" s="1">
        <v>1.05</v>
      </c>
      <c r="E16" s="1">
        <v>0.81666666666666599</v>
      </c>
      <c r="F16" s="1">
        <v>1860</v>
      </c>
      <c r="G16" s="1">
        <v>5580</v>
      </c>
      <c r="H16" s="1">
        <v>2340</v>
      </c>
      <c r="I16" s="1">
        <v>2160</v>
      </c>
      <c r="J16" s="1">
        <v>0.31666666666666599</v>
      </c>
      <c r="K16" s="1">
        <v>0.53333333333333299</v>
      </c>
      <c r="L16" s="1">
        <v>0.483333333333333</v>
      </c>
      <c r="M16" s="1">
        <v>0.28333333333333299</v>
      </c>
    </row>
    <row r="17" spans="1:13" x14ac:dyDescent="0.35">
      <c r="A17" s="1" t="s">
        <v>89</v>
      </c>
      <c r="B17" s="1">
        <v>1.36666666666666</v>
      </c>
      <c r="C17" s="1">
        <v>1.1499999999999999</v>
      </c>
      <c r="D17" s="1">
        <v>1.2333333333333301</v>
      </c>
      <c r="E17" s="1">
        <v>0.86666666666666603</v>
      </c>
      <c r="F17" s="1">
        <v>2460</v>
      </c>
      <c r="G17" s="1">
        <v>3180</v>
      </c>
      <c r="H17" s="1">
        <v>1800</v>
      </c>
      <c r="I17" s="1">
        <v>3600</v>
      </c>
      <c r="J17" s="1">
        <v>0.45</v>
      </c>
      <c r="K17" s="1">
        <v>0.45</v>
      </c>
      <c r="L17" s="1">
        <v>0.35</v>
      </c>
      <c r="M17" s="1">
        <v>0.36666666666666597</v>
      </c>
    </row>
    <row r="18" spans="1:13" x14ac:dyDescent="0.35">
      <c r="A18" s="1" t="s">
        <v>90</v>
      </c>
      <c r="B18" s="1">
        <v>1.3</v>
      </c>
      <c r="C18" s="1">
        <v>1.36666666666666</v>
      </c>
      <c r="D18" s="1">
        <v>1.2333333333333301</v>
      </c>
      <c r="E18" s="1">
        <v>1.0833333333333299</v>
      </c>
      <c r="F18" s="1">
        <v>1560</v>
      </c>
      <c r="G18" s="1">
        <v>3420</v>
      </c>
      <c r="H18" s="1">
        <v>2340</v>
      </c>
      <c r="I18" s="1">
        <v>2340</v>
      </c>
      <c r="J18" s="1">
        <v>0.36666666666666597</v>
      </c>
      <c r="K18" s="1">
        <v>0.43333333333333302</v>
      </c>
      <c r="L18" s="1">
        <v>0.35</v>
      </c>
      <c r="M18" s="1">
        <v>0.36666666666666597</v>
      </c>
    </row>
    <row r="19" spans="1:13" x14ac:dyDescent="0.35">
      <c r="A19" s="1" t="s">
        <v>91</v>
      </c>
      <c r="B19" s="1">
        <v>0.93333333333333302</v>
      </c>
      <c r="C19" s="1">
        <v>1.2666666666666599</v>
      </c>
      <c r="D19" s="1">
        <v>1.31666666666666</v>
      </c>
      <c r="E19" s="1">
        <v>1.1499999999999999</v>
      </c>
      <c r="F19" s="1">
        <v>2280</v>
      </c>
      <c r="G19" s="1">
        <v>2160</v>
      </c>
      <c r="H19" s="1">
        <v>2940</v>
      </c>
      <c r="I19" s="1">
        <v>2340</v>
      </c>
      <c r="J19" s="1">
        <v>0.35</v>
      </c>
      <c r="K19" s="1">
        <v>0.483333333333333</v>
      </c>
      <c r="L19" s="1">
        <v>0.45</v>
      </c>
      <c r="M19" s="1">
        <v>0.18333333333333299</v>
      </c>
    </row>
    <row r="20" spans="1:13" x14ac:dyDescent="0.35">
      <c r="A20" s="1" t="s">
        <v>92</v>
      </c>
      <c r="B20" s="1">
        <v>1.0166666666666599</v>
      </c>
      <c r="C20" s="1">
        <v>1.0833333333333299</v>
      </c>
      <c r="D20" s="1">
        <v>1.63333333333333</v>
      </c>
      <c r="E20" s="1">
        <v>1.0333333333333301</v>
      </c>
      <c r="F20" s="1">
        <v>3600</v>
      </c>
      <c r="G20" s="1">
        <v>3000</v>
      </c>
      <c r="H20" s="1">
        <v>3120</v>
      </c>
      <c r="I20" s="1">
        <v>5040</v>
      </c>
      <c r="J20" s="1">
        <v>0.43333333333333302</v>
      </c>
      <c r="K20" s="1">
        <v>0.36666666666666597</v>
      </c>
      <c r="L20" s="1">
        <v>0.41666666666666602</v>
      </c>
      <c r="M20" s="1">
        <v>0.5</v>
      </c>
    </row>
    <row r="21" spans="1:13" x14ac:dyDescent="0.35">
      <c r="A21" s="1" t="s">
        <v>93</v>
      </c>
      <c r="B21" s="1">
        <v>0.91666666666666596</v>
      </c>
      <c r="C21" s="1">
        <v>1.06666666666666</v>
      </c>
      <c r="D21" s="1">
        <v>1.2666666666666599</v>
      </c>
      <c r="E21" s="1">
        <v>0.83333333333333304</v>
      </c>
      <c r="F21" s="1">
        <v>2820</v>
      </c>
      <c r="G21" s="1">
        <v>2520</v>
      </c>
      <c r="H21" s="1">
        <v>1800</v>
      </c>
      <c r="I21" s="1">
        <v>4980</v>
      </c>
      <c r="J21" s="1">
        <v>0.41666666666666602</v>
      </c>
      <c r="K21" s="1">
        <v>0.43333333333333302</v>
      </c>
      <c r="L21" s="1">
        <v>0.28333333333333299</v>
      </c>
      <c r="M21" s="1">
        <v>0.33333333333333298</v>
      </c>
    </row>
    <row r="22" spans="1:13" x14ac:dyDescent="0.35">
      <c r="A22" s="1" t="s">
        <v>94</v>
      </c>
      <c r="B22" s="1">
        <v>1.1000000000000001</v>
      </c>
      <c r="C22" s="1" t="s">
        <v>95</v>
      </c>
      <c r="D22" s="1">
        <v>1.1666666666666601</v>
      </c>
      <c r="E22" s="1" t="s">
        <v>95</v>
      </c>
      <c r="F22" s="1">
        <v>2340</v>
      </c>
      <c r="G22" s="1" t="s">
        <v>95</v>
      </c>
      <c r="H22" s="1">
        <v>2700</v>
      </c>
      <c r="I22" s="1" t="s">
        <v>95</v>
      </c>
      <c r="J22" s="1">
        <v>0.4</v>
      </c>
      <c r="K22" s="1" t="s">
        <v>95</v>
      </c>
      <c r="L22" s="1">
        <v>0.35</v>
      </c>
      <c r="M22" s="1" t="s">
        <v>95</v>
      </c>
    </row>
    <row r="23" spans="1:13" x14ac:dyDescent="0.35">
      <c r="A23" s="1" t="s">
        <v>96</v>
      </c>
      <c r="B23" s="1">
        <v>0.85</v>
      </c>
      <c r="C23" s="1" t="s">
        <v>95</v>
      </c>
      <c r="D23" s="1">
        <v>0.95</v>
      </c>
      <c r="E23" s="1" t="s">
        <v>95</v>
      </c>
      <c r="F23" s="1">
        <v>3240</v>
      </c>
      <c r="G23" s="1" t="s">
        <v>95</v>
      </c>
      <c r="H23" s="1">
        <v>3120</v>
      </c>
      <c r="I23" s="1" t="s">
        <v>95</v>
      </c>
      <c r="J23" s="1">
        <v>0.33333333333333298</v>
      </c>
      <c r="K23" s="1" t="s">
        <v>95</v>
      </c>
      <c r="L23" s="1">
        <v>0.35</v>
      </c>
      <c r="M23" s="1" t="s">
        <v>95</v>
      </c>
    </row>
    <row r="24" spans="1:13" x14ac:dyDescent="0.35">
      <c r="A24" s="1" t="s">
        <v>97</v>
      </c>
      <c r="B24" s="1">
        <v>1.11666666666666</v>
      </c>
      <c r="C24" s="1" t="s">
        <v>95</v>
      </c>
      <c r="D24" s="1">
        <v>1.5</v>
      </c>
      <c r="E24" s="1" t="s">
        <v>95</v>
      </c>
      <c r="F24" s="1">
        <v>3360</v>
      </c>
      <c r="G24" s="1" t="s">
        <v>95</v>
      </c>
      <c r="H24" s="1">
        <v>3000</v>
      </c>
      <c r="I24" s="1" t="s">
        <v>95</v>
      </c>
      <c r="J24" s="1">
        <v>0.33333333333333298</v>
      </c>
      <c r="K24" s="1" t="s">
        <v>95</v>
      </c>
      <c r="L24" s="1">
        <v>0.61666666666666603</v>
      </c>
      <c r="M24" s="1" t="s">
        <v>95</v>
      </c>
    </row>
    <row r="25" spans="1:13" x14ac:dyDescent="0.35">
      <c r="A25" s="1" t="s">
        <v>98</v>
      </c>
      <c r="B25" s="1">
        <v>0.41666666666666602</v>
      </c>
      <c r="C25" s="1" t="s">
        <v>95</v>
      </c>
      <c r="D25" s="1">
        <v>0.91666666666666596</v>
      </c>
      <c r="E25" s="1" t="s">
        <v>95</v>
      </c>
      <c r="F25" s="1">
        <v>3780</v>
      </c>
      <c r="G25" s="1" t="s">
        <v>95</v>
      </c>
      <c r="H25" s="1">
        <v>3180</v>
      </c>
      <c r="I25" s="1" t="s">
        <v>95</v>
      </c>
      <c r="J25" s="1">
        <v>0.35</v>
      </c>
      <c r="K25" s="1" t="s">
        <v>95</v>
      </c>
      <c r="L25" s="1">
        <v>0.41666666666666602</v>
      </c>
      <c r="M25" s="1" t="s">
        <v>95</v>
      </c>
    </row>
    <row r="26" spans="1:13" x14ac:dyDescent="0.35">
      <c r="A26" s="1" t="s">
        <v>99</v>
      </c>
      <c r="B26" s="1">
        <v>1.7333333333333301</v>
      </c>
      <c r="C26" s="1" t="s">
        <v>95</v>
      </c>
      <c r="D26" s="1">
        <v>1.1666666666666601</v>
      </c>
      <c r="E26" s="1" t="s">
        <v>95</v>
      </c>
      <c r="F26" s="1">
        <v>2820</v>
      </c>
      <c r="G26" s="1" t="s">
        <v>95</v>
      </c>
      <c r="H26" s="1">
        <v>3240</v>
      </c>
      <c r="I26" s="1" t="s">
        <v>95</v>
      </c>
      <c r="J26" s="1">
        <v>0.38333333333333303</v>
      </c>
      <c r="K26" s="1" t="s">
        <v>95</v>
      </c>
      <c r="L26" s="1">
        <v>0.35</v>
      </c>
      <c r="M26" s="1" t="s">
        <v>95</v>
      </c>
    </row>
    <row r="27" spans="1:13" x14ac:dyDescent="0.35">
      <c r="A27" s="1" t="s">
        <v>100</v>
      </c>
      <c r="B27" s="1">
        <v>1.0833333333333299</v>
      </c>
      <c r="C27" s="1" t="s">
        <v>95</v>
      </c>
      <c r="D27" s="1">
        <v>0.95</v>
      </c>
      <c r="E27" s="1" t="s">
        <v>95</v>
      </c>
      <c r="F27" s="1">
        <v>4500</v>
      </c>
      <c r="G27" s="1" t="s">
        <v>95</v>
      </c>
      <c r="H27" s="1">
        <v>2880</v>
      </c>
      <c r="I27" s="1" t="s">
        <v>95</v>
      </c>
      <c r="J27" s="1">
        <v>0.35</v>
      </c>
      <c r="K27" s="1" t="s">
        <v>95</v>
      </c>
      <c r="L27" s="1">
        <v>0.33333333333333298</v>
      </c>
      <c r="M27" s="1" t="s">
        <v>95</v>
      </c>
    </row>
    <row r="28" spans="1:13" x14ac:dyDescent="0.35">
      <c r="A28" s="1" t="s">
        <v>101</v>
      </c>
      <c r="B28" s="1">
        <v>1.1666666666666601</v>
      </c>
      <c r="C28" s="1" t="s">
        <v>95</v>
      </c>
      <c r="D28" s="1">
        <v>1.05</v>
      </c>
      <c r="E28" s="1" t="s">
        <v>95</v>
      </c>
      <c r="F28" s="1">
        <v>3180</v>
      </c>
      <c r="G28" s="1" t="s">
        <v>95</v>
      </c>
      <c r="H28" s="1">
        <v>3120</v>
      </c>
      <c r="I28" s="1" t="s">
        <v>95</v>
      </c>
      <c r="J28" s="1">
        <v>0.35</v>
      </c>
      <c r="K28" s="1" t="s">
        <v>95</v>
      </c>
      <c r="L28" s="1">
        <v>0.33333333333333298</v>
      </c>
      <c r="M28" s="1" t="s">
        <v>95</v>
      </c>
    </row>
    <row r="29" spans="1:13" x14ac:dyDescent="0.35">
      <c r="A29" s="1" t="s">
        <v>102</v>
      </c>
      <c r="B29" s="1">
        <v>1.2</v>
      </c>
      <c r="C29" s="1" t="s">
        <v>95</v>
      </c>
      <c r="D29" s="1">
        <v>1.05</v>
      </c>
      <c r="E29" s="1" t="s">
        <v>95</v>
      </c>
      <c r="F29" s="1">
        <v>3480</v>
      </c>
      <c r="G29" s="1" t="s">
        <v>95</v>
      </c>
      <c r="H29" s="1">
        <v>3660</v>
      </c>
      <c r="I29" s="1" t="s">
        <v>95</v>
      </c>
      <c r="J29" s="1">
        <v>0.35</v>
      </c>
      <c r="K29" s="1" t="s">
        <v>95</v>
      </c>
      <c r="L29" s="1">
        <v>0.43333333333333302</v>
      </c>
      <c r="M29" s="1" t="s">
        <v>95</v>
      </c>
    </row>
    <row r="30" spans="1:13" x14ac:dyDescent="0.35">
      <c r="A30" s="1" t="s">
        <v>103</v>
      </c>
      <c r="B30" s="1">
        <v>1.06666666666666</v>
      </c>
      <c r="C30" s="1" t="s">
        <v>95</v>
      </c>
      <c r="D30" s="1">
        <v>0.93333333333333302</v>
      </c>
      <c r="E30" s="1" t="s">
        <v>95</v>
      </c>
      <c r="F30" s="1">
        <v>3900</v>
      </c>
      <c r="G30" s="1" t="s">
        <v>95</v>
      </c>
      <c r="H30" s="1">
        <v>2400</v>
      </c>
      <c r="I30" s="1" t="s">
        <v>95</v>
      </c>
      <c r="J30" s="1">
        <v>0.41666666666666602</v>
      </c>
      <c r="K30" s="1" t="s">
        <v>95</v>
      </c>
      <c r="L30" s="1">
        <v>0.4</v>
      </c>
      <c r="M30" s="1" t="s">
        <v>95</v>
      </c>
    </row>
    <row r="31" spans="1:13" x14ac:dyDescent="0.35">
      <c r="A31" s="1" t="s">
        <v>104</v>
      </c>
      <c r="B31" s="1">
        <v>1.5166666666666599</v>
      </c>
      <c r="C31" s="1" t="s">
        <v>95</v>
      </c>
      <c r="D31" s="1">
        <v>1.0833333333333299</v>
      </c>
      <c r="E31" s="1" t="s">
        <v>95</v>
      </c>
      <c r="F31" s="1">
        <v>2340</v>
      </c>
      <c r="G31" s="1" t="s">
        <v>95</v>
      </c>
      <c r="H31" s="1">
        <v>2880</v>
      </c>
      <c r="I31" s="1" t="s">
        <v>95</v>
      </c>
      <c r="J31" s="1">
        <v>0.45</v>
      </c>
      <c r="K31" s="1" t="s">
        <v>95</v>
      </c>
      <c r="L31" s="1">
        <v>0.43333333333333302</v>
      </c>
      <c r="M31" s="1" t="s">
        <v>95</v>
      </c>
    </row>
    <row r="32" spans="1:13" x14ac:dyDescent="0.35">
      <c r="A32" s="1" t="s">
        <v>105</v>
      </c>
      <c r="B32" s="1">
        <v>1.61666666666666</v>
      </c>
      <c r="C32" s="1" t="s">
        <v>95</v>
      </c>
      <c r="D32" s="1">
        <v>1.18333333333333</v>
      </c>
      <c r="E32" s="1" t="s">
        <v>95</v>
      </c>
      <c r="F32" s="1">
        <v>2460</v>
      </c>
      <c r="G32" s="1" t="s">
        <v>95</v>
      </c>
      <c r="H32" s="1">
        <v>2940</v>
      </c>
      <c r="I32" s="1" t="s">
        <v>95</v>
      </c>
      <c r="J32" s="1">
        <v>0.38333333333333303</v>
      </c>
      <c r="K32" s="1" t="s">
        <v>95</v>
      </c>
      <c r="L32" s="1">
        <v>0.3</v>
      </c>
      <c r="M32" s="1" t="s">
        <v>95</v>
      </c>
    </row>
    <row r="33" spans="1:13" x14ac:dyDescent="0.35">
      <c r="A33" s="1" t="s">
        <v>106</v>
      </c>
      <c r="B33" s="1">
        <v>1.2833333333333301</v>
      </c>
      <c r="C33" s="1" t="s">
        <v>95</v>
      </c>
      <c r="D33" s="1">
        <v>1.05</v>
      </c>
      <c r="E33" s="1" t="s">
        <v>95</v>
      </c>
      <c r="F33" s="1">
        <v>2760</v>
      </c>
      <c r="G33" s="1" t="s">
        <v>95</v>
      </c>
      <c r="H33" s="1">
        <v>3000</v>
      </c>
      <c r="I33" s="1" t="s">
        <v>95</v>
      </c>
      <c r="J33" s="1">
        <v>0.31666666666666599</v>
      </c>
      <c r="K33" s="1" t="s">
        <v>95</v>
      </c>
      <c r="L33" s="1">
        <v>0.31666666666666599</v>
      </c>
      <c r="M33" s="1" t="s">
        <v>95</v>
      </c>
    </row>
    <row r="34" spans="1:13" x14ac:dyDescent="0.35">
      <c r="A34" s="1" t="s">
        <v>107</v>
      </c>
      <c r="B34" s="1">
        <v>0.83333333333333304</v>
      </c>
      <c r="C34" s="1" t="s">
        <v>95</v>
      </c>
      <c r="D34" s="1">
        <v>1.38333333333333</v>
      </c>
      <c r="E34" s="1" t="s">
        <v>95</v>
      </c>
      <c r="F34" s="1">
        <v>3600</v>
      </c>
      <c r="G34" s="1" t="s">
        <v>95</v>
      </c>
      <c r="H34" s="1">
        <v>2400</v>
      </c>
      <c r="I34" s="1" t="s">
        <v>95</v>
      </c>
      <c r="J34" s="1">
        <v>0.3</v>
      </c>
      <c r="K34" s="1" t="s">
        <v>95</v>
      </c>
      <c r="L34" s="1">
        <v>0.41666666666666602</v>
      </c>
      <c r="M34" s="1" t="s">
        <v>95</v>
      </c>
    </row>
    <row r="35" spans="1:13" x14ac:dyDescent="0.35">
      <c r="A35" s="1" t="s">
        <v>108</v>
      </c>
      <c r="B35" s="1">
        <v>1.13333333333333</v>
      </c>
      <c r="C35" s="1" t="s">
        <v>95</v>
      </c>
      <c r="D35" s="1">
        <v>1.0333333333333301</v>
      </c>
      <c r="E35" s="1" t="s">
        <v>95</v>
      </c>
      <c r="F35" s="1">
        <v>2280</v>
      </c>
      <c r="G35" s="1" t="s">
        <v>95</v>
      </c>
      <c r="H35" s="1">
        <v>4320</v>
      </c>
      <c r="I35" s="1" t="s">
        <v>95</v>
      </c>
      <c r="J35" s="1">
        <v>0.483333333333333</v>
      </c>
      <c r="K35" s="1" t="s">
        <v>95</v>
      </c>
      <c r="L35" s="1">
        <v>0.41666666666666602</v>
      </c>
      <c r="M35" s="1" t="s">
        <v>95</v>
      </c>
    </row>
    <row r="36" spans="1:13" x14ac:dyDescent="0.35">
      <c r="A36" s="1" t="s">
        <v>109</v>
      </c>
      <c r="B36" s="1">
        <v>1.05</v>
      </c>
      <c r="C36" s="1" t="s">
        <v>95</v>
      </c>
      <c r="D36" s="1">
        <v>1.1666666666666601</v>
      </c>
      <c r="E36" s="1" t="s">
        <v>95</v>
      </c>
      <c r="F36" s="1">
        <v>4320</v>
      </c>
      <c r="G36" s="1" t="s">
        <v>95</v>
      </c>
      <c r="H36" s="1">
        <v>2460</v>
      </c>
      <c r="I36" s="1" t="s">
        <v>95</v>
      </c>
      <c r="J36" s="1">
        <v>0.36666666666666597</v>
      </c>
      <c r="K36" s="1" t="s">
        <v>95</v>
      </c>
      <c r="L36" s="1">
        <v>0.35</v>
      </c>
      <c r="M36" s="1" t="s">
        <v>95</v>
      </c>
    </row>
    <row r="37" spans="1:13" x14ac:dyDescent="0.35">
      <c r="A37" s="1" t="s">
        <v>110</v>
      </c>
      <c r="B37" s="1">
        <v>0.88333333333333297</v>
      </c>
      <c r="C37" s="1" t="s">
        <v>95</v>
      </c>
      <c r="D37" s="1">
        <v>1.31666666666666</v>
      </c>
      <c r="E37" s="1" t="s">
        <v>95</v>
      </c>
      <c r="F37" s="1">
        <v>4740</v>
      </c>
      <c r="G37" s="1" t="s">
        <v>95</v>
      </c>
      <c r="H37" s="1">
        <v>2820</v>
      </c>
      <c r="I37" s="1" t="s">
        <v>95</v>
      </c>
      <c r="J37" s="1">
        <v>0.31666666666666599</v>
      </c>
      <c r="K37" s="1" t="s">
        <v>95</v>
      </c>
      <c r="L37" s="1">
        <v>0.33333333333333298</v>
      </c>
      <c r="M37" s="1" t="s">
        <v>95</v>
      </c>
    </row>
    <row r="38" spans="1:13" x14ac:dyDescent="0.35">
      <c r="A38" s="1" t="s">
        <v>111</v>
      </c>
      <c r="B38" s="1">
        <v>0.93333333333333302</v>
      </c>
      <c r="C38" s="1" t="s">
        <v>95</v>
      </c>
      <c r="D38" s="1">
        <v>1.3</v>
      </c>
      <c r="E38" s="1" t="s">
        <v>95</v>
      </c>
      <c r="F38" s="1">
        <v>3000</v>
      </c>
      <c r="G38" s="1" t="s">
        <v>95</v>
      </c>
      <c r="H38" s="1">
        <v>5340</v>
      </c>
      <c r="I38" s="1" t="s">
        <v>95</v>
      </c>
      <c r="J38" s="1">
        <v>0.3</v>
      </c>
      <c r="K38" s="1" t="s">
        <v>95</v>
      </c>
      <c r="L38" s="1">
        <v>0.31666666666666599</v>
      </c>
      <c r="M38" s="1" t="s">
        <v>95</v>
      </c>
    </row>
    <row r="39" spans="1:13" x14ac:dyDescent="0.35">
      <c r="A39" s="1" t="s">
        <v>112</v>
      </c>
      <c r="B39" s="1">
        <v>0.95</v>
      </c>
      <c r="C39" s="1" t="s">
        <v>95</v>
      </c>
      <c r="D39" s="1">
        <v>1.13333333333333</v>
      </c>
      <c r="E39" s="1" t="s">
        <v>95</v>
      </c>
      <c r="F39" s="1">
        <v>4440</v>
      </c>
      <c r="G39" s="1" t="s">
        <v>95</v>
      </c>
      <c r="H39" s="1">
        <v>4920</v>
      </c>
      <c r="I39" s="1" t="s">
        <v>95</v>
      </c>
      <c r="J39" s="1">
        <v>0.31666666666666599</v>
      </c>
      <c r="K39" s="1" t="s">
        <v>95</v>
      </c>
      <c r="L39" s="1">
        <v>0.41666666666666602</v>
      </c>
      <c r="M39" s="1" t="s">
        <v>95</v>
      </c>
    </row>
    <row r="40" spans="1:13" x14ac:dyDescent="0.35">
      <c r="A40" s="1" t="s">
        <v>113</v>
      </c>
      <c r="B40" s="1">
        <v>1.06666666666666</v>
      </c>
      <c r="C40" s="1" t="s">
        <v>95</v>
      </c>
      <c r="D40" s="1">
        <v>1.05</v>
      </c>
      <c r="E40" s="1" t="s">
        <v>95</v>
      </c>
      <c r="F40" s="1">
        <v>3120</v>
      </c>
      <c r="G40" s="1" t="s">
        <v>95</v>
      </c>
      <c r="H40" s="1">
        <v>6660</v>
      </c>
      <c r="I40" s="1" t="s">
        <v>95</v>
      </c>
      <c r="J40" s="1">
        <v>0.3</v>
      </c>
      <c r="K40" s="1" t="s">
        <v>95</v>
      </c>
      <c r="L40" s="1">
        <v>0.35</v>
      </c>
      <c r="M40" s="1" t="s">
        <v>95</v>
      </c>
    </row>
    <row r="41" spans="1:13" x14ac:dyDescent="0.35">
      <c r="A41" s="1" t="s">
        <v>114</v>
      </c>
      <c r="B41" s="1">
        <v>1.13333333333333</v>
      </c>
      <c r="C41" s="1" t="s">
        <v>95</v>
      </c>
      <c r="D41" s="1">
        <v>1.0166666666666599</v>
      </c>
      <c r="E41" s="1" t="s">
        <v>95</v>
      </c>
      <c r="F41" s="1">
        <v>1920</v>
      </c>
      <c r="G41" s="1" t="s">
        <v>95</v>
      </c>
      <c r="H41" s="1">
        <v>3180</v>
      </c>
      <c r="I41" s="1" t="s">
        <v>95</v>
      </c>
      <c r="J41" s="1">
        <v>0.36666666666666597</v>
      </c>
      <c r="K41" s="1" t="s">
        <v>95</v>
      </c>
      <c r="L41" s="1">
        <v>0.4</v>
      </c>
      <c r="M41" s="1" t="s">
        <v>95</v>
      </c>
    </row>
    <row r="42" spans="1:13" x14ac:dyDescent="0.35">
      <c r="A42" s="1" t="s">
        <v>115</v>
      </c>
      <c r="B42" s="1">
        <v>1.0166666666666599</v>
      </c>
      <c r="C42" s="1" t="s">
        <v>95</v>
      </c>
      <c r="D42" s="1">
        <v>0.61666666666666603</v>
      </c>
      <c r="E42" s="1" t="s">
        <v>95</v>
      </c>
      <c r="F42" s="1">
        <v>3720</v>
      </c>
      <c r="G42" s="1" t="s">
        <v>95</v>
      </c>
      <c r="H42" s="1">
        <v>960</v>
      </c>
      <c r="I42" s="1" t="s">
        <v>95</v>
      </c>
      <c r="J42" s="1">
        <v>0.35</v>
      </c>
      <c r="K42" s="1" t="s">
        <v>95</v>
      </c>
      <c r="L42" s="1">
        <v>1.6666666666666601E-2</v>
      </c>
      <c r="M42" s="1" t="s">
        <v>95</v>
      </c>
    </row>
    <row r="43" spans="1:13" x14ac:dyDescent="0.35">
      <c r="A43" s="1" t="s">
        <v>116</v>
      </c>
      <c r="B43" s="1">
        <v>0.78333333333333299</v>
      </c>
      <c r="C43" s="1" t="s">
        <v>95</v>
      </c>
      <c r="D43" s="1">
        <v>1.36666666666666</v>
      </c>
      <c r="E43" s="1" t="s">
        <v>95</v>
      </c>
      <c r="F43" s="1">
        <v>5280</v>
      </c>
      <c r="G43" s="1" t="s">
        <v>95</v>
      </c>
      <c r="H43" s="1">
        <v>2640</v>
      </c>
      <c r="I43" s="1" t="s">
        <v>95</v>
      </c>
      <c r="J43" s="1">
        <v>0.35</v>
      </c>
      <c r="K43" s="1" t="s">
        <v>95</v>
      </c>
      <c r="L43" s="1">
        <v>1.6666666666666601E-2</v>
      </c>
      <c r="M43" s="1" t="s">
        <v>95</v>
      </c>
    </row>
    <row r="44" spans="1:13" x14ac:dyDescent="0.35">
      <c r="A44" s="1" t="s">
        <v>117</v>
      </c>
      <c r="B44" s="1">
        <v>1.0833333333333299</v>
      </c>
      <c r="C44" s="1" t="s">
        <v>95</v>
      </c>
      <c r="D44" s="1">
        <v>1.06666666666666</v>
      </c>
      <c r="E44" s="1" t="s">
        <v>95</v>
      </c>
      <c r="F44" s="1">
        <v>3420</v>
      </c>
      <c r="G44" s="1" t="s">
        <v>95</v>
      </c>
      <c r="H44" s="1">
        <v>3660</v>
      </c>
      <c r="I44" s="1" t="s">
        <v>95</v>
      </c>
      <c r="J44" s="1">
        <v>0.33333333333333298</v>
      </c>
      <c r="K44" s="1" t="s">
        <v>95</v>
      </c>
      <c r="L44" s="1">
        <v>0.43333333333333302</v>
      </c>
      <c r="M44" s="1" t="s">
        <v>95</v>
      </c>
    </row>
    <row r="45" spans="1:13" x14ac:dyDescent="0.35">
      <c r="A45" s="1" t="s">
        <v>118</v>
      </c>
      <c r="B45" s="1">
        <v>0.88333333333333297</v>
      </c>
      <c r="C45" s="1" t="s">
        <v>95</v>
      </c>
      <c r="D45" s="1">
        <v>1.2666666666666599</v>
      </c>
      <c r="E45" s="1" t="s">
        <v>95</v>
      </c>
      <c r="F45" s="1">
        <v>4440</v>
      </c>
      <c r="G45" s="1" t="s">
        <v>95</v>
      </c>
      <c r="H45" s="1">
        <v>3000</v>
      </c>
      <c r="I45" s="1" t="s">
        <v>95</v>
      </c>
      <c r="J45" s="1">
        <v>0.266666666666666</v>
      </c>
      <c r="K45" s="1" t="s">
        <v>95</v>
      </c>
      <c r="L45" s="1">
        <v>0.33333333333333298</v>
      </c>
      <c r="M45" s="1" t="s">
        <v>95</v>
      </c>
    </row>
    <row r="46" spans="1:13" x14ac:dyDescent="0.35">
      <c r="A46" s="1" t="s">
        <v>119</v>
      </c>
      <c r="B46" s="1">
        <v>1.0833333333333299</v>
      </c>
      <c r="C46" s="1" t="s">
        <v>95</v>
      </c>
      <c r="D46" s="1">
        <v>1.1499999999999999</v>
      </c>
      <c r="E46" s="1" t="s">
        <v>95</v>
      </c>
      <c r="F46" s="1">
        <v>2940</v>
      </c>
      <c r="G46" s="1" t="s">
        <v>95</v>
      </c>
      <c r="H46" s="1">
        <v>2700</v>
      </c>
      <c r="I46" s="1" t="s">
        <v>95</v>
      </c>
      <c r="J46" s="1">
        <v>0.483333333333333</v>
      </c>
      <c r="K46" s="1" t="s">
        <v>95</v>
      </c>
      <c r="L46" s="1">
        <v>0.3</v>
      </c>
      <c r="M46" s="1" t="s">
        <v>95</v>
      </c>
    </row>
    <row r="47" spans="1:13" x14ac:dyDescent="0.35">
      <c r="A47" s="1" t="s">
        <v>120</v>
      </c>
      <c r="B47" s="1">
        <v>1.31666666666666</v>
      </c>
      <c r="C47" s="1" t="s">
        <v>95</v>
      </c>
      <c r="D47" s="1">
        <v>1.1000000000000001</v>
      </c>
      <c r="E47" s="1" t="s">
        <v>95</v>
      </c>
      <c r="F47" s="1">
        <v>4320</v>
      </c>
      <c r="G47" s="1" t="s">
        <v>95</v>
      </c>
      <c r="H47" s="1">
        <v>3180</v>
      </c>
      <c r="I47" s="1" t="s">
        <v>95</v>
      </c>
      <c r="J47" s="1">
        <v>0.4</v>
      </c>
      <c r="K47" s="1" t="s">
        <v>95</v>
      </c>
      <c r="L47" s="1">
        <v>0.36666666666666597</v>
      </c>
      <c r="M47" s="1" t="s">
        <v>95</v>
      </c>
    </row>
    <row r="48" spans="1:13" x14ac:dyDescent="0.35">
      <c r="A48" s="1" t="s">
        <v>121</v>
      </c>
      <c r="B48" s="1">
        <v>1.11666666666666</v>
      </c>
      <c r="C48" s="1" t="s">
        <v>95</v>
      </c>
      <c r="D48" s="1">
        <v>1.3333333333333299</v>
      </c>
      <c r="E48" s="1" t="s">
        <v>95</v>
      </c>
      <c r="F48" s="1">
        <v>3300</v>
      </c>
      <c r="G48" s="1" t="s">
        <v>95</v>
      </c>
      <c r="H48" s="1">
        <v>2940</v>
      </c>
      <c r="I48" s="1" t="s">
        <v>95</v>
      </c>
      <c r="J48" s="1">
        <v>0.41666666666666602</v>
      </c>
      <c r="K48" s="1" t="s">
        <v>95</v>
      </c>
      <c r="L48" s="1">
        <v>0.33333333333333298</v>
      </c>
      <c r="M48" s="1" t="s">
        <v>95</v>
      </c>
    </row>
    <row r="49" spans="1:13" x14ac:dyDescent="0.35">
      <c r="A49" s="1" t="s">
        <v>122</v>
      </c>
      <c r="B49" s="1">
        <v>1.18333333333333</v>
      </c>
      <c r="C49" s="1" t="s">
        <v>95</v>
      </c>
      <c r="D49" s="1">
        <v>1.18333333333333</v>
      </c>
      <c r="E49" s="1" t="s">
        <v>95</v>
      </c>
      <c r="F49" s="1">
        <v>4140</v>
      </c>
      <c r="G49" s="1" t="s">
        <v>95</v>
      </c>
      <c r="H49" s="1">
        <v>3360</v>
      </c>
      <c r="I49" s="1" t="s">
        <v>95</v>
      </c>
      <c r="J49" s="1">
        <v>0.43333333333333302</v>
      </c>
      <c r="K49" s="1" t="s">
        <v>95</v>
      </c>
      <c r="L49" s="1">
        <v>0.4</v>
      </c>
      <c r="M49" s="1" t="s">
        <v>95</v>
      </c>
    </row>
    <row r="50" spans="1:13" x14ac:dyDescent="0.35">
      <c r="A50" s="1" t="s">
        <v>123</v>
      </c>
      <c r="B50" s="1">
        <v>0.9</v>
      </c>
      <c r="C50" s="1" t="s">
        <v>95</v>
      </c>
      <c r="D50" s="1">
        <v>1.3333333333333299</v>
      </c>
      <c r="E50" s="1" t="s">
        <v>95</v>
      </c>
      <c r="F50" s="1">
        <v>2820</v>
      </c>
      <c r="G50" s="1" t="s">
        <v>95</v>
      </c>
      <c r="H50" s="1">
        <v>2940</v>
      </c>
      <c r="I50" s="1" t="s">
        <v>95</v>
      </c>
      <c r="J50" s="1">
        <v>0.38333333333333303</v>
      </c>
      <c r="K50" s="1" t="s">
        <v>95</v>
      </c>
      <c r="L50" s="1">
        <v>0.45</v>
      </c>
      <c r="M50" s="1" t="s">
        <v>95</v>
      </c>
    </row>
    <row r="51" spans="1:13" x14ac:dyDescent="0.35">
      <c r="A51" s="1" t="s">
        <v>124</v>
      </c>
      <c r="B51" s="1">
        <v>1.1000000000000001</v>
      </c>
      <c r="C51" s="1" t="s">
        <v>95</v>
      </c>
      <c r="D51" s="1">
        <v>1.0333333333333301</v>
      </c>
      <c r="E51" s="1" t="s">
        <v>95</v>
      </c>
      <c r="F51" s="1">
        <v>2460</v>
      </c>
      <c r="G51" s="1" t="s">
        <v>95</v>
      </c>
      <c r="H51" s="1">
        <v>2820</v>
      </c>
      <c r="I51" s="1" t="s">
        <v>95</v>
      </c>
      <c r="J51" s="1">
        <v>0.3</v>
      </c>
      <c r="K51" s="1" t="s">
        <v>95</v>
      </c>
      <c r="L51" s="1">
        <v>0.38333333333333303</v>
      </c>
      <c r="M51" s="1" t="s">
        <v>95</v>
      </c>
    </row>
    <row r="52" spans="1:13" x14ac:dyDescent="0.35">
      <c r="A52" s="1" t="s">
        <v>125</v>
      </c>
      <c r="B52" s="1">
        <v>1.3333333333333299</v>
      </c>
      <c r="C52" s="1" t="s">
        <v>95</v>
      </c>
      <c r="D52" s="1">
        <v>1.25</v>
      </c>
      <c r="E52" s="1" t="s">
        <v>95</v>
      </c>
      <c r="F52" s="1">
        <v>4800</v>
      </c>
      <c r="G52" s="1" t="s">
        <v>95</v>
      </c>
      <c r="H52" s="1">
        <v>2700</v>
      </c>
      <c r="I52" s="1" t="s">
        <v>95</v>
      </c>
      <c r="J52" s="1">
        <v>0.51666666666666605</v>
      </c>
      <c r="K52" s="1" t="s">
        <v>95</v>
      </c>
      <c r="L52" s="1">
        <v>0.33333333333333298</v>
      </c>
      <c r="M52" s="1" t="s">
        <v>95</v>
      </c>
    </row>
    <row r="53" spans="1:13" x14ac:dyDescent="0.35">
      <c r="A53" s="1" t="s">
        <v>126</v>
      </c>
      <c r="B53" s="1">
        <v>0.73333333333333295</v>
      </c>
      <c r="C53" s="1" t="s">
        <v>95</v>
      </c>
      <c r="D53" s="1">
        <v>1.06666666666666</v>
      </c>
      <c r="E53" s="1" t="s">
        <v>95</v>
      </c>
      <c r="F53" s="1">
        <v>3540</v>
      </c>
      <c r="G53" s="1" t="s">
        <v>95</v>
      </c>
      <c r="H53" s="1">
        <v>4200</v>
      </c>
      <c r="I53" s="1" t="s">
        <v>95</v>
      </c>
      <c r="J53" s="1">
        <v>3.3333333333333298E-2</v>
      </c>
      <c r="K53" s="1" t="s">
        <v>95</v>
      </c>
      <c r="L53" s="1">
        <v>0.35</v>
      </c>
      <c r="M53" s="1" t="s">
        <v>95</v>
      </c>
    </row>
    <row r="54" spans="1:13" x14ac:dyDescent="0.35">
      <c r="A54" s="1" t="s">
        <v>127</v>
      </c>
      <c r="B54" s="1">
        <v>0.78333333333333299</v>
      </c>
      <c r="C54" s="1" t="s">
        <v>95</v>
      </c>
      <c r="D54" s="1">
        <v>1.36666666666666</v>
      </c>
      <c r="E54" s="1" t="s">
        <v>95</v>
      </c>
      <c r="F54" s="1">
        <v>8040</v>
      </c>
      <c r="G54" s="1" t="s">
        <v>95</v>
      </c>
      <c r="H54" s="1">
        <v>2340</v>
      </c>
      <c r="I54" s="1" t="s">
        <v>95</v>
      </c>
      <c r="J54" s="1">
        <v>0.35</v>
      </c>
      <c r="K54" s="1" t="s">
        <v>95</v>
      </c>
      <c r="L54" s="1">
        <v>0.35</v>
      </c>
      <c r="M54" s="1" t="s">
        <v>95</v>
      </c>
    </row>
    <row r="55" spans="1:13" x14ac:dyDescent="0.35">
      <c r="A55" s="1" t="s">
        <v>128</v>
      </c>
      <c r="B55" s="1">
        <v>1.06666666666666</v>
      </c>
      <c r="C55" s="1" t="s">
        <v>95</v>
      </c>
      <c r="D55" s="1">
        <v>0.91666666666666596</v>
      </c>
      <c r="E55" s="1" t="s">
        <v>95</v>
      </c>
      <c r="F55" s="1">
        <v>2700</v>
      </c>
      <c r="G55" s="1" t="s">
        <v>95</v>
      </c>
      <c r="H55" s="1">
        <v>3000</v>
      </c>
      <c r="I55" s="1" t="s">
        <v>95</v>
      </c>
      <c r="J55" s="1">
        <v>0.35</v>
      </c>
      <c r="K55" s="1" t="s">
        <v>95</v>
      </c>
      <c r="L55" s="1">
        <v>0.33333333333333298</v>
      </c>
      <c r="M55" s="1" t="s">
        <v>95</v>
      </c>
    </row>
    <row r="56" spans="1:13" x14ac:dyDescent="0.35">
      <c r="A56" s="1" t="s">
        <v>129</v>
      </c>
      <c r="B56" s="1">
        <v>1.2</v>
      </c>
      <c r="C56" s="1" t="s">
        <v>95</v>
      </c>
      <c r="D56" s="1">
        <v>1.0166666666666599</v>
      </c>
      <c r="E56" s="1" t="s">
        <v>95</v>
      </c>
      <c r="F56" s="1">
        <v>3660</v>
      </c>
      <c r="G56" s="1" t="s">
        <v>95</v>
      </c>
      <c r="H56" s="1">
        <v>2880</v>
      </c>
      <c r="I56" s="1" t="s">
        <v>95</v>
      </c>
      <c r="J56" s="1">
        <v>0.5</v>
      </c>
      <c r="K56" s="1" t="s">
        <v>95</v>
      </c>
      <c r="L56" s="1">
        <v>0.41666666666666602</v>
      </c>
      <c r="M56" s="1" t="s">
        <v>95</v>
      </c>
    </row>
    <row r="57" spans="1:13" x14ac:dyDescent="0.35">
      <c r="A57" s="1" t="s">
        <v>130</v>
      </c>
      <c r="B57" s="1">
        <v>1.31666666666666</v>
      </c>
      <c r="C57" s="1" t="s">
        <v>95</v>
      </c>
      <c r="D57" s="1">
        <v>1.05</v>
      </c>
      <c r="E57" s="1" t="s">
        <v>95</v>
      </c>
      <c r="F57" s="1">
        <v>2700</v>
      </c>
      <c r="G57" s="1" t="s">
        <v>95</v>
      </c>
      <c r="H57" s="1">
        <v>2820</v>
      </c>
      <c r="I57" s="1" t="s">
        <v>95</v>
      </c>
      <c r="J57" s="1">
        <v>0.35</v>
      </c>
      <c r="K57" s="1" t="s">
        <v>95</v>
      </c>
      <c r="L57" s="1">
        <v>0.33333333333333298</v>
      </c>
      <c r="M57" s="1" t="s">
        <v>95</v>
      </c>
    </row>
    <row r="58" spans="1:13" x14ac:dyDescent="0.35">
      <c r="A58" s="1" t="s">
        <v>131</v>
      </c>
      <c r="B58" s="1">
        <v>1.0166666666666599</v>
      </c>
      <c r="C58" s="1" t="s">
        <v>95</v>
      </c>
      <c r="D58" s="1">
        <v>1.0166666666666599</v>
      </c>
      <c r="E58" s="1" t="s">
        <v>95</v>
      </c>
      <c r="F58" s="1">
        <v>2400</v>
      </c>
      <c r="G58" s="1" t="s">
        <v>95</v>
      </c>
      <c r="H58" s="1">
        <v>3900</v>
      </c>
      <c r="I58" s="1" t="s">
        <v>95</v>
      </c>
      <c r="J58" s="1">
        <v>0.31666666666666599</v>
      </c>
      <c r="K58" s="1" t="s">
        <v>95</v>
      </c>
      <c r="L58" s="1">
        <v>0.33333333333333298</v>
      </c>
      <c r="M58" s="1" t="s">
        <v>95</v>
      </c>
    </row>
    <row r="59" spans="1:13" x14ac:dyDescent="0.35">
      <c r="A59" s="1" t="s">
        <v>132</v>
      </c>
      <c r="B59" s="1">
        <v>1.0333333333333301</v>
      </c>
      <c r="C59" s="1" t="s">
        <v>95</v>
      </c>
      <c r="D59" s="1">
        <v>1.1499999999999999</v>
      </c>
      <c r="E59" s="1" t="s">
        <v>95</v>
      </c>
      <c r="F59" s="1">
        <v>3360</v>
      </c>
      <c r="G59" s="1" t="s">
        <v>95</v>
      </c>
      <c r="H59" s="1">
        <v>6120</v>
      </c>
      <c r="I59" s="1" t="s">
        <v>95</v>
      </c>
      <c r="J59" s="1">
        <v>0.33333333333333298</v>
      </c>
      <c r="K59" s="1" t="s">
        <v>95</v>
      </c>
      <c r="L59" s="1">
        <v>0.46666666666666601</v>
      </c>
      <c r="M59" s="1" t="s">
        <v>95</v>
      </c>
    </row>
    <row r="60" spans="1:13" x14ac:dyDescent="0.35">
      <c r="A60" s="1" t="s">
        <v>133</v>
      </c>
      <c r="B60" s="1">
        <v>1.05</v>
      </c>
      <c r="C60" s="1" t="s">
        <v>95</v>
      </c>
      <c r="D60" s="1">
        <v>1.18333333333333</v>
      </c>
      <c r="E60" s="1" t="s">
        <v>95</v>
      </c>
      <c r="F60" s="1">
        <v>4500</v>
      </c>
      <c r="G60" s="1" t="s">
        <v>95</v>
      </c>
      <c r="H60" s="1">
        <v>2040</v>
      </c>
      <c r="I60" s="1" t="s">
        <v>95</v>
      </c>
      <c r="J60" s="1">
        <v>0.36666666666666597</v>
      </c>
      <c r="K60" s="1" t="s">
        <v>95</v>
      </c>
      <c r="L60" s="1">
        <v>0.4</v>
      </c>
      <c r="M60" s="1" t="s">
        <v>95</v>
      </c>
    </row>
    <row r="61" spans="1:13" x14ac:dyDescent="0.35">
      <c r="A61" s="1" t="s">
        <v>134</v>
      </c>
      <c r="B61" s="1">
        <v>0.83333333333333304</v>
      </c>
      <c r="C61" s="1" t="s">
        <v>95</v>
      </c>
      <c r="D61" s="1">
        <v>0.9</v>
      </c>
      <c r="E61" s="1" t="s">
        <v>95</v>
      </c>
      <c r="F61" s="1">
        <v>3780</v>
      </c>
      <c r="G61" s="1" t="s">
        <v>95</v>
      </c>
      <c r="H61" s="1">
        <v>4320</v>
      </c>
      <c r="I61" s="1" t="s">
        <v>95</v>
      </c>
      <c r="J61" s="1">
        <v>0.28333333333333299</v>
      </c>
      <c r="K61" s="1" t="s">
        <v>95</v>
      </c>
      <c r="L61" s="1">
        <v>0.35</v>
      </c>
      <c r="M61" s="1" t="s">
        <v>95</v>
      </c>
    </row>
    <row r="62" spans="1:13" x14ac:dyDescent="0.35">
      <c r="A62" t="s">
        <v>135</v>
      </c>
      <c r="B62">
        <f>SUBTOTAL(101,psych_RT_sub_04AM[MDDV])</f>
        <v>1.0763888888888864</v>
      </c>
      <c r="C62">
        <f>SUBTOTAL(101,psych_RT_sub_04AM[MDDF])</f>
        <v>1.1224999999999965</v>
      </c>
      <c r="D62">
        <f>SUBTOTAL(101,psych_RT_sub_04AM[MDGV])</f>
        <v>1.1261111111111082</v>
      </c>
      <c r="E62">
        <f>SUBTOTAL(101,psych_RT_sub_04AM[MDGF])</f>
        <v>1.1333333333333315</v>
      </c>
      <c r="F62">
        <f>SUBTOTAL(101,psych_RT_sub_04AM[VMDV])</f>
        <v>3309</v>
      </c>
      <c r="G62">
        <f>SUBTOTAL(101,psych_RT_sub_04AM[VMDF])</f>
        <v>2922</v>
      </c>
      <c r="H62">
        <f>SUBTOTAL(101,psych_RT_sub_04AM[VMGV])</f>
        <v>2892</v>
      </c>
      <c r="I62">
        <f>SUBTOTAL(101,psych_RT_sub_04AM[VMGF])</f>
        <v>3228</v>
      </c>
      <c r="J62">
        <f>SUBTOTAL(101,psych_RT_sub_04AM[RTDV])</f>
        <v>0.36027777777777747</v>
      </c>
      <c r="K62">
        <f>SUBTOTAL(101,psych_RT_sub_04AM[RTDF])</f>
        <v>0.37749999999999961</v>
      </c>
      <c r="L62">
        <f>SUBTOTAL(101,psych_RT_sub_04AM[RTGV])</f>
        <v>0.35305555555555512</v>
      </c>
      <c r="M62">
        <f>SUBTOTAL(101,psych_RT_sub_04AM[RTGF])</f>
        <v>0.36666666666666636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f V d X V B 4 E t C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d K K d N 2 C b P R h X B t 9 q B / s A F B L A w Q U A A I A C A B 9 V 1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V d X V L j 4 K X 9 z A Q A A H w Q A A B M A H A B G b 3 J t d W x h c y 9 T Z W N 0 a W 9 u M S 5 t I K I Y A C i g F A A A A A A A A A A A A A A A A A A A A A A A A A A A A I W R 3 2 6 C M B T G 7 0 l 4 h 6 b e Y F K J 6 N w / w 4 U R d T c s T o g 3 u h j E O k m g J W 0 x M 8 Y H 2 l 7 D F 1 s J W 9 i 0 z b g o 9 N e v H + e c j + N Y J J S A o H o 7 f d M w D b 6 L G N 6 A B s z 5 I d 6 t Z u G K F + t W + 2 b g Q + C C F A v T A P I J a M F i L M m Q 7 2 2 P x k W G i b D G S Y r t I S V C b r g F R 4 9 L P y J J v p y W X s u 8 X n / 7 2 j H f w y Z a e D h N s k R g 5 k I E E R j S t M g I d 5 0 u A i M S 0 0 1 C 3 l y n 0 + s g 8 F J Q g Q N x S L F b f 9 r P l O D X J q r q a 8 D w k G O Q y W v b 5 P x R 1 h 5 G a 6 k K W U T 4 l r K s 8 i 9 V 3 K q 6 Q c c j r K g j / y / K + w K / i x M C P 7 y j 4 V 0 N v 9 H w n o b f a v i d h t 9 r + I O G O 2 3 d g a 5 j R 9 e y 8 7 f n U z 3 4 E W m J 8 6 f A H O S M Z g W v Z z + V e x n X E 4 4 2 m H H r M i M E F t + K Q Z o G c Z R G j L u C F d p U n X 9 i V d R S Z n z V k e 9 5 c x U c K + B E p Z x c K + e + w l N C l V L h K e G 1 c h Y q P C V U K R W e E o 4 v Q j O N h G h G 2 / 8 C U E s B A i 0 A F A A C A A g A f V d X V B 4 E t C 6 m A A A A 9 g A A A B I A A A A A A A A A A A A A A A A A A A A A A E N v b m Z p Z y 9 Q Y W N r Y W d l L n h t b F B L A Q I t A B Q A A g A I A H 1 X V 1 Q P y u m r p A A A A O k A A A A T A A A A A A A A A A A A A A A A A P I A A A B b Q 2 9 u d G V u d F 9 U e X B l c 1 0 u e G 1 s U E s B A i 0 A F A A C A A g A f V d X V L j 4 K X 9 z A Q A A H w Q A A B M A A A A A A A A A A A A A A A A A 4 w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A A A A A A A A C H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U X 3 N 1 Y i 0 w N E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z e W N o X 1 J U X 3 N 1 Y l 8 w N E F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z V D A 5 O j U 5 O j U 4 L j g 5 M D M 2 N T R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N R E R W J n F 1 b 3 Q 7 L C Z x d W 9 0 O 0 1 E R E Y m c X V v d D s s J n F 1 b 3 Q 7 T U R H V i Z x d W 9 0 O y w m c X V v d D t N R E d G J n F 1 b 3 Q 7 L C Z x d W 9 0 O 1 Z N R F Y m c X V v d D s s J n F 1 b 3 Q 7 V k 1 E R i Z x d W 9 0 O y w m c X V v d D t W T U d W J n F 1 b 3 Q 7 L C Z x d W 9 0 O 1 Z N R 0 Y m c X V v d D s s J n F 1 b 3 Q 7 U l R E V i Z x d W 9 0 O y w m c X V v d D t S V E R G J n F 1 b 3 Q 7 L C Z x d W 9 0 O 1 J U R 1 Y m c X V v d D s s J n F 1 b 3 Q 7 U l R H R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3 l j a F 9 S V F 9 z d W I t M D R B T S 9 B d X R v U m V t b 3 Z l Z E N v b H V t b n M x L n t D b 2 x 1 b W 4 x L D B 9 J n F 1 b 3 Q 7 L C Z x d W 9 0 O 1 N l Y 3 R p b 2 4 x L 3 B z e W N o X 1 J U X 3 N 1 Y i 0 w N E F N L 0 F 1 d G 9 S Z W 1 v d m V k Q 2 9 s d W 1 u c z E u e 0 1 E R F Y s M X 0 m c X V v d D s s J n F 1 b 3 Q 7 U 2 V j d G l v b j E v c H N 5 Y 2 h f U l R f c 3 V i L T A 0 Q U 0 v Q X V 0 b 1 J l b W 9 2 Z W R D b 2 x 1 b W 5 z M S 5 7 T U R E R i w y f S Z x d W 9 0 O y w m c X V v d D t T Z W N 0 a W 9 u M S 9 w c 3 l j a F 9 S V F 9 z d W I t M D R B T S 9 B d X R v U m V t b 3 Z l Z E N v b H V t b n M x L n t N R E d W L D N 9 J n F 1 b 3 Q 7 L C Z x d W 9 0 O 1 N l Y 3 R p b 2 4 x L 3 B z e W N o X 1 J U X 3 N 1 Y i 0 w N E F N L 0 F 1 d G 9 S Z W 1 v d m V k Q 2 9 s d W 1 u c z E u e 0 1 E R 0 Y s N H 0 m c X V v d D s s J n F 1 b 3 Q 7 U 2 V j d G l v b j E v c H N 5 Y 2 h f U l R f c 3 V i L T A 0 Q U 0 v Q X V 0 b 1 J l b W 9 2 Z W R D b 2 x 1 b W 5 z M S 5 7 V k 1 E V i w 1 f S Z x d W 9 0 O y w m c X V v d D t T Z W N 0 a W 9 u M S 9 w c 3 l j a F 9 S V F 9 z d W I t M D R B T S 9 B d X R v U m V t b 3 Z l Z E N v b H V t b n M x L n t W T U R G L D Z 9 J n F 1 b 3 Q 7 L C Z x d W 9 0 O 1 N l Y 3 R p b 2 4 x L 3 B z e W N o X 1 J U X 3 N 1 Y i 0 w N E F N L 0 F 1 d G 9 S Z W 1 v d m V k Q 2 9 s d W 1 u c z E u e 1 Z N R 1 Y s N 3 0 m c X V v d D s s J n F 1 b 3 Q 7 U 2 V j d G l v b j E v c H N 5 Y 2 h f U l R f c 3 V i L T A 0 Q U 0 v Q X V 0 b 1 J l b W 9 2 Z W R D b 2 x 1 b W 5 z M S 5 7 V k 1 H R i w 4 f S Z x d W 9 0 O y w m c X V v d D t T Z W N 0 a W 9 u M S 9 w c 3 l j a F 9 S V F 9 z d W I t M D R B T S 9 B d X R v U m V t b 3 Z l Z E N v b H V t b n M x L n t S V E R W L D l 9 J n F 1 b 3 Q 7 L C Z x d W 9 0 O 1 N l Y 3 R p b 2 4 x L 3 B z e W N o X 1 J U X 3 N 1 Y i 0 w N E F N L 0 F 1 d G 9 S Z W 1 v d m V k Q 2 9 s d W 1 u c z E u e 1 J U R E Y s M T B 9 J n F 1 b 3 Q 7 L C Z x d W 9 0 O 1 N l Y 3 R p b 2 4 x L 3 B z e W N o X 1 J U X 3 N 1 Y i 0 w N E F N L 0 F 1 d G 9 S Z W 1 v d m V k Q 2 9 s d W 1 u c z E u e 1 J U R 1 Y s M T F 9 J n F 1 b 3 Q 7 L C Z x d W 9 0 O 1 N l Y 3 R p b 2 4 x L 3 B z e W N o X 1 J U X 3 N 1 Y i 0 w N E F N L 0 F 1 d G 9 S Z W 1 v d m V k Q 2 9 s d W 1 u c z E u e 1 J U R 0 Y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c 3 l j a F 9 S V F 9 z d W I t M D R B T S 9 B d X R v U m V t b 3 Z l Z E N v b H V t b n M x L n t D b 2 x 1 b W 4 x L D B 9 J n F 1 b 3 Q 7 L C Z x d W 9 0 O 1 N l Y 3 R p b 2 4 x L 3 B z e W N o X 1 J U X 3 N 1 Y i 0 w N E F N L 0 F 1 d G 9 S Z W 1 v d m V k Q 2 9 s d W 1 u c z E u e 0 1 E R F Y s M X 0 m c X V v d D s s J n F 1 b 3 Q 7 U 2 V j d G l v b j E v c H N 5 Y 2 h f U l R f c 3 V i L T A 0 Q U 0 v Q X V 0 b 1 J l b W 9 2 Z W R D b 2 x 1 b W 5 z M S 5 7 T U R E R i w y f S Z x d W 9 0 O y w m c X V v d D t T Z W N 0 a W 9 u M S 9 w c 3 l j a F 9 S V F 9 z d W I t M D R B T S 9 B d X R v U m V t b 3 Z l Z E N v b H V t b n M x L n t N R E d W L D N 9 J n F 1 b 3 Q 7 L C Z x d W 9 0 O 1 N l Y 3 R p b 2 4 x L 3 B z e W N o X 1 J U X 3 N 1 Y i 0 w N E F N L 0 F 1 d G 9 S Z W 1 v d m V k Q 2 9 s d W 1 u c z E u e 0 1 E R 0 Y s N H 0 m c X V v d D s s J n F 1 b 3 Q 7 U 2 V j d G l v b j E v c H N 5 Y 2 h f U l R f c 3 V i L T A 0 Q U 0 v Q X V 0 b 1 J l b W 9 2 Z W R D b 2 x 1 b W 5 z M S 5 7 V k 1 E V i w 1 f S Z x d W 9 0 O y w m c X V v d D t T Z W N 0 a W 9 u M S 9 w c 3 l j a F 9 S V F 9 z d W I t M D R B T S 9 B d X R v U m V t b 3 Z l Z E N v b H V t b n M x L n t W T U R G L D Z 9 J n F 1 b 3 Q 7 L C Z x d W 9 0 O 1 N l Y 3 R p b 2 4 x L 3 B z e W N o X 1 J U X 3 N 1 Y i 0 w N E F N L 0 F 1 d G 9 S Z W 1 v d m V k Q 2 9 s d W 1 u c z E u e 1 Z N R 1 Y s N 3 0 m c X V v d D s s J n F 1 b 3 Q 7 U 2 V j d G l v b j E v c H N 5 Y 2 h f U l R f c 3 V i L T A 0 Q U 0 v Q X V 0 b 1 J l b W 9 2 Z W R D b 2 x 1 b W 5 z M S 5 7 V k 1 H R i w 4 f S Z x d W 9 0 O y w m c X V v d D t T Z W N 0 a W 9 u M S 9 w c 3 l j a F 9 S V F 9 z d W I t M D R B T S 9 B d X R v U m V t b 3 Z l Z E N v b H V t b n M x L n t S V E R W L D l 9 J n F 1 b 3 Q 7 L C Z x d W 9 0 O 1 N l Y 3 R p b 2 4 x L 3 B z e W N o X 1 J U X 3 N 1 Y i 0 w N E F N L 0 F 1 d G 9 S Z W 1 v d m V k Q 2 9 s d W 1 u c z E u e 1 J U R E Y s M T B 9 J n F 1 b 3 Q 7 L C Z x d W 9 0 O 1 N l Y 3 R p b 2 4 x L 3 B z e W N o X 1 J U X 3 N 1 Y i 0 w N E F N L 0 F 1 d G 9 S Z W 1 v d m V k Q 2 9 s d W 1 u c z E u e 1 J U R 1 Y s M T F 9 J n F 1 b 3 Q 7 L C Z x d W 9 0 O 1 N l Y 3 R p b 2 4 x L 3 B z e W N o X 1 J U X 3 N 1 Y i 0 w N E F N L 0 F 1 d G 9 S Z W 1 v d m V k Q 2 9 s d W 1 u c z E u e 1 J U R 0 Y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3 l j a F 9 S V F 9 z d W I t M D R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l j a F 9 S V F 9 z d W I t M D R B T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5 Y 2 h f U l R f c 3 V i L T A 0 Q U 0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U X 3 N 1 Y i 0 w N E F N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J 6 M Y 7 O + Z O h q I T W q J K Z M 0 A A A A A A g A A A A A A E G Y A A A A B A A A g A A A A 5 h l c e d x h I a P S w 7 R 1 l 3 2 k X J r + i + 1 k D W X Z g r L C N T / O V 7 I A A A A A D o A A A A A C A A A g A A A A Z x q a Y 3 B F r Q n S I D U M T Z Q j 6 F W m M z X L H T H w H p F K O t n L 8 B 1 Q A A A A J m r b z y 2 O j 5 / D G 6 i N g e I 3 D m P G O F m a 2 l 8 D D q / q z g D 4 g H + G 6 h U H / p k T O n Y 1 f 9 l t j h i p u U n f j q e M I E Q Q c S 2 1 g W J m v k h F c X b T 0 / 0 r a 2 6 f s Y O A B R V A A A A A 4 m e k L l p c E t w q 5 H 8 w q 4 q + V l 1 Y h y x K v M s L c 1 2 8 V j F 2 S C T w E G y 1 + 1 o K W x v f w B n G F s J g l 4 9 V Q R 8 U X H t A B Q J s H g l g m w = = < / D a t a M a s h u p > 
</file>

<file path=customXml/itemProps1.xml><?xml version="1.0" encoding="utf-8"?>
<ds:datastoreItem xmlns:ds="http://schemas.openxmlformats.org/officeDocument/2006/customXml" ds:itemID="{22D9E83D-62BF-447F-93F5-8DCF79D516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psych_RT_sub-04AM (2)</vt:lpstr>
      <vt:lpstr>psych_RT_sub-04AM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ManipEcranTactile</cp:lastModifiedBy>
  <dcterms:created xsi:type="dcterms:W3CDTF">2022-02-23T10:00:06Z</dcterms:created>
  <dcterms:modified xsi:type="dcterms:W3CDTF">2022-02-24T16:02:43Z</dcterms:modified>
</cp:coreProperties>
</file>