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2ba5e4d6c31477a/Documents/GitHub/psych/sub-22ML/"/>
    </mc:Choice>
  </mc:AlternateContent>
  <xr:revisionPtr revIDLastSave="72" documentId="13_ncr:1_{97817905-4555-40C0-A41D-64F28BD4626D}" xr6:coauthVersionLast="47" xr6:coauthVersionMax="47" xr10:uidLastSave="{226B66F0-7B1E-4E18-8E1F-29D195F36C2A}"/>
  <bookViews>
    <workbookView xWindow="-110" yWindow="490" windowWidth="19420" windowHeight="10420" activeTab="1" xr2:uid="{00000000-000D-0000-FFFF-FFFF00000000}"/>
  </bookViews>
  <sheets>
    <sheet name="psych_RFT_COTE_sub-22ML (2)" sheetId="2" r:id="rId1"/>
    <sheet name="Feuil1" sheetId="3" r:id="rId2"/>
    <sheet name="psych_RFT_COTE_sub-22ML" sheetId="1" r:id="rId3"/>
  </sheets>
  <definedNames>
    <definedName name="DonnéesExternes_1" localSheetId="0" hidden="1">'psych_RFT_COTE_sub-22ML (2)'!$A$1:$S$14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20" i="3" l="1"/>
  <c r="S16" i="3"/>
  <c r="R16" i="3"/>
  <c r="Q16" i="3"/>
  <c r="P16" i="3"/>
  <c r="J16" i="3"/>
  <c r="I16" i="3"/>
  <c r="H16" i="3"/>
  <c r="G16" i="3"/>
  <c r="F16" i="3"/>
  <c r="C16" i="3"/>
  <c r="D16" i="3"/>
  <c r="E16" i="3"/>
  <c r="K16" i="3"/>
  <c r="L16" i="3"/>
  <c r="M16" i="3"/>
  <c r="N16" i="3"/>
  <c r="O16" i="3"/>
  <c r="B16" i="3"/>
  <c r="E21" i="3"/>
  <c r="C21" i="3"/>
  <c r="D21" i="3"/>
  <c r="B21" i="3"/>
  <c r="C15" i="3"/>
  <c r="D15" i="3"/>
  <c r="E15" i="3"/>
  <c r="F15" i="3"/>
  <c r="G15" i="3"/>
  <c r="H15" i="3"/>
  <c r="I15" i="3"/>
  <c r="J15" i="3"/>
  <c r="K15" i="3"/>
  <c r="L15" i="3"/>
  <c r="M15" i="3"/>
  <c r="N15" i="3"/>
  <c r="O15" i="3"/>
  <c r="P15" i="3"/>
  <c r="Q15" i="3"/>
  <c r="R15" i="3"/>
  <c r="S15" i="3"/>
  <c r="B15" i="3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Requête - psych_RFT_COTE_sub-22ML" description="Connexion à la requête « psych_RFT_COTE_sub-22ML » dans le classeur." type="5" refreshedVersion="7" background="1" saveData="1">
    <dbPr connection="Provider=Microsoft.Mashup.OleDb.1;Data Source=$Workbook$;Location=psych_RFT_COTE_sub-22ML;Extended Properties=&quot;&quot;" command="SELECT * FROM [psych_RFT_COTE_sub-22ML]"/>
  </connection>
</connections>
</file>

<file path=xl/sharedStrings.xml><?xml version="1.0" encoding="utf-8"?>
<sst xmlns="http://schemas.openxmlformats.org/spreadsheetml/2006/main" count="322" uniqueCount="74">
  <si>
    <t>Essai,Cond_0 -7/-45,Cond_1 -4/-40,Cond_2 -2/-35,Cond_3 -1/-30,Cond_4 0/-25,Cond_5 1/-20,Cond_6 2/-15,Cond_7 4/-10,Cond_8 7/-5,Cond_9 -7/0,Cond_10 -4/5,Cond_11 -2/10,Cond_12 -1/15,Cond_13 0/20,Cond_14 1/25,Cond_15 2/30,Cond_16 4/35,Cond_17 7/40</t>
  </si>
  <si>
    <t>Essai1,left ,left ,left ,left ,left ,right,right,right,right,left ,left ,left ,left ,left ,right,right,right,right</t>
  </si>
  <si>
    <t>Essai2,left ,left ,left ,right,left ,right,right,right,right,left ,left ,left ,left ,left ,left ,right,right,right</t>
  </si>
  <si>
    <t>Essai3,left ,left ,right,left ,right,right,right,right,right,left ,left ,left ,left ,left ,right,left ,right,right</t>
  </si>
  <si>
    <t>Essai4,left ,left ,left ,right,right,right,right,right,right,left ,left ,left ,left ,left ,right,right,right,right</t>
  </si>
  <si>
    <t>Essai5,left ,left ,left ,left ,right,right,right,right,right,left ,left ,left ,left ,right,right,left ,right,right</t>
  </si>
  <si>
    <t>Essai6,left ,left ,left ,left ,left ,right,right,right,right,left ,left ,left ,left ,left ,left ,right,right,right</t>
  </si>
  <si>
    <t>Essai7,left ,left ,left ,left ,right,right,right,right,right,left ,left ,left ,left ,left ,right,right,right,right</t>
  </si>
  <si>
    <t>Essai8,left ,left ,left ,left ,right,right,right,right,right,left ,left ,left ,left ,left ,left ,left ,right,right</t>
  </si>
  <si>
    <t>Essai9,left ,left ,left ,left ,right,left ,right,left ,right,left ,left ,left ,left ,left ,left ,right,right,right</t>
  </si>
  <si>
    <t>Essai10,left ,left ,left ,left ,right,right,right,right,right,left ,left ,left ,left ,left ,right,right,right,right</t>
  </si>
  <si>
    <t>Essai11,left ,left ,left ,left ,right,right,right,right,right,left ,left ,left ,left ,right,right,left ,right,right</t>
  </si>
  <si>
    <t>Essai12,left ,right,left ,left ,right,right,right,right,right,left ,left ,left ,left ,left ,left ,right,right,right</t>
  </si>
  <si>
    <t>Essai13,left ,left ,left ,left ,right,right,right,right,right,left ,left ,left ,left ,left ,left ,right,right,right</t>
  </si>
  <si>
    <t>Essai</t>
  </si>
  <si>
    <t>Cond_0 -7/-45</t>
  </si>
  <si>
    <t>Cond_1 -4/-40</t>
  </si>
  <si>
    <t>Cond_2 -2/-35</t>
  </si>
  <si>
    <t>Cond_3 -1/-30</t>
  </si>
  <si>
    <t>Cond_4 0/-25</t>
  </si>
  <si>
    <t>Cond_5 1/-20</t>
  </si>
  <si>
    <t>Cond_6 2/-15</t>
  </si>
  <si>
    <t>Cond_7 4/-10</t>
  </si>
  <si>
    <t>Cond_8 7/-5</t>
  </si>
  <si>
    <t>Cond_9 -7/0</t>
  </si>
  <si>
    <t>Cond_10 -4/5</t>
  </si>
  <si>
    <t>Cond_11 -2/10</t>
  </si>
  <si>
    <t>Cond_12 -1/15</t>
  </si>
  <si>
    <t>Cond_13 0/20</t>
  </si>
  <si>
    <t>Cond_14 1/25</t>
  </si>
  <si>
    <t>Cond_15 2/30</t>
  </si>
  <si>
    <t>Cond_16 4/35</t>
  </si>
  <si>
    <t>Cond_17 7/40</t>
  </si>
  <si>
    <t>Essai1</t>
  </si>
  <si>
    <t xml:space="preserve">left </t>
  </si>
  <si>
    <t>right</t>
  </si>
  <si>
    <t>Essai2</t>
  </si>
  <si>
    <t>Essai3</t>
  </si>
  <si>
    <t>Essai4</t>
  </si>
  <si>
    <t>Essai5</t>
  </si>
  <si>
    <t>Essai6</t>
  </si>
  <si>
    <t>Essai7</t>
  </si>
  <si>
    <t>Essai8</t>
  </si>
  <si>
    <t>Essai9</t>
  </si>
  <si>
    <t>Essai10</t>
  </si>
  <si>
    <t>Essai11</t>
  </si>
  <si>
    <t>Essai12</t>
  </si>
  <si>
    <t>Essai13</t>
  </si>
  <si>
    <t>moyenne</t>
  </si>
  <si>
    <t>rouge : barre est à 0°</t>
  </si>
  <si>
    <t>cond -7/-45</t>
  </si>
  <si>
    <t>Cond -4/-40</t>
  </si>
  <si>
    <t>Cond -2/-35</t>
  </si>
  <si>
    <t>Cond -1/-30</t>
  </si>
  <si>
    <t>Cond 0/-25</t>
  </si>
  <si>
    <t>Cond 1/-20</t>
  </si>
  <si>
    <t>Cond 2/-15</t>
  </si>
  <si>
    <t>Cond 4/-10</t>
  </si>
  <si>
    <t>Cond 7/-5</t>
  </si>
  <si>
    <t>Cond -7/0</t>
  </si>
  <si>
    <t>Cond -4/5</t>
  </si>
  <si>
    <t>Cond -2/10</t>
  </si>
  <si>
    <t>Cond -1/15</t>
  </si>
  <si>
    <t>Cond 0/20</t>
  </si>
  <si>
    <t>Cond 1/25</t>
  </si>
  <si>
    <t>Cond 2/30</t>
  </si>
  <si>
    <t>Cond 4/35</t>
  </si>
  <si>
    <t>Cond 7/40</t>
  </si>
  <si>
    <t>Carré G</t>
  </si>
  <si>
    <t>ligne Gauche</t>
  </si>
  <si>
    <t>ligne Droite</t>
  </si>
  <si>
    <t>Carré Droite</t>
  </si>
  <si>
    <t>somme</t>
  </si>
  <si>
    <t>TOTAL erreur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</si>
</sst>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/>
        <bgColor theme="9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3">
    <xf numFmtId="0" fontId="0" fillId="0" borderId="0" xfId="0"/>
    <xf numFmtId="0" fontId="0" fillId="0" borderId="0" xfId="0" applyNumberFormat="1"/>
    <xf numFmtId="0" fontId="0" fillId="33" borderId="10" xfId="0" applyNumberFormat="1" applyFont="1" applyFill="1" applyBorder="1"/>
    <xf numFmtId="0" fontId="0" fillId="33" borderId="11" xfId="0" applyNumberFormat="1" applyFont="1" applyFill="1" applyBorder="1"/>
    <xf numFmtId="0" fontId="0" fillId="33" borderId="12" xfId="0" applyNumberFormat="1" applyFont="1" applyFill="1" applyBorder="1"/>
    <xf numFmtId="0" fontId="0" fillId="0" borderId="10" xfId="0" applyNumberFormat="1" applyFont="1" applyBorder="1"/>
    <xf numFmtId="0" fontId="0" fillId="0" borderId="11" xfId="0" applyNumberFormat="1" applyFont="1" applyBorder="1"/>
    <xf numFmtId="0" fontId="0" fillId="0" borderId="12" xfId="0" applyNumberFormat="1" applyFont="1" applyBorder="1"/>
    <xf numFmtId="0" fontId="0" fillId="0" borderId="13" xfId="0" applyNumberFormat="1" applyFont="1" applyFill="1" applyBorder="1"/>
    <xf numFmtId="0" fontId="13" fillId="34" borderId="11" xfId="0" applyFont="1" applyFill="1" applyBorder="1"/>
    <xf numFmtId="0" fontId="13" fillId="34" borderId="12" xfId="0" applyFont="1" applyFill="1" applyBorder="1"/>
    <xf numFmtId="0" fontId="13" fillId="34" borderId="10" xfId="0" applyFont="1" applyFill="1" applyBorder="1"/>
    <xf numFmtId="0" fontId="13" fillId="34" borderId="11" xfId="0" quotePrefix="1" applyFont="1" applyFill="1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0" xfId="0" applyBorder="1"/>
    <xf numFmtId="0" fontId="0" fillId="0" borderId="18" xfId="0" applyBorder="1"/>
    <xf numFmtId="2" fontId="0" fillId="0" borderId="19" xfId="0" applyNumberFormat="1" applyBorder="1"/>
    <xf numFmtId="2" fontId="0" fillId="0" borderId="20" xfId="0" applyNumberFormat="1" applyBorder="1"/>
    <xf numFmtId="2" fontId="0" fillId="0" borderId="21" xfId="0" applyNumberFormat="1" applyBorder="1"/>
    <xf numFmtId="0" fontId="0" fillId="33" borderId="13" xfId="0" applyNumberFormat="1" applyFont="1" applyFill="1" applyBorder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1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4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D8EF-4B64-9158-623424FEA590}"/>
              </c:ext>
            </c:extLst>
          </c:dPt>
          <c:dPt>
            <c:idx val="13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D8EF-4B64-9158-623424FEA590}"/>
              </c:ext>
            </c:extLst>
          </c:dPt>
          <c:val>
            <c:numRef>
              <c:f>Feuil1!$B$15:$S$15</c:f>
              <c:numCache>
                <c:formatCode>General</c:formatCode>
                <c:ptCount val="18"/>
                <c:pt idx="0">
                  <c:v>0</c:v>
                </c:pt>
                <c:pt idx="1">
                  <c:v>7.6923076923076927E-2</c:v>
                </c:pt>
                <c:pt idx="2">
                  <c:v>7.6923076923076927E-2</c:v>
                </c:pt>
                <c:pt idx="3">
                  <c:v>0.15384615384615385</c:v>
                </c:pt>
                <c:pt idx="4">
                  <c:v>0.76923076923076927</c:v>
                </c:pt>
                <c:pt idx="5">
                  <c:v>0.92307692307692313</c:v>
                </c:pt>
                <c:pt idx="6">
                  <c:v>1</c:v>
                </c:pt>
                <c:pt idx="7">
                  <c:v>0.92307692307692313</c:v>
                </c:pt>
                <c:pt idx="8">
                  <c:v>1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0.15384615384615385</c:v>
                </c:pt>
                <c:pt idx="14">
                  <c:v>0.53846153846153844</c:v>
                </c:pt>
                <c:pt idx="15">
                  <c:v>0.69230769230769229</c:v>
                </c:pt>
                <c:pt idx="16">
                  <c:v>1</c:v>
                </c:pt>
                <c:pt idx="17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8EF-4B64-9158-623424FEA5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62138751"/>
        <c:axId val="1062137503"/>
      </c:barChart>
      <c:catAx>
        <c:axId val="106213875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062137503"/>
        <c:crosses val="autoZero"/>
        <c:auto val="1"/>
        <c:lblAlgn val="ctr"/>
        <c:lblOffset val="100"/>
        <c:noMultiLvlLbl val="0"/>
      </c:catAx>
      <c:valAx>
        <c:axId val="10621375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06213875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760639</xdr:colOff>
      <xdr:row>16</xdr:row>
      <xdr:rowOff>163285</xdr:rowOff>
    </xdr:from>
    <xdr:to>
      <xdr:col>13</xdr:col>
      <xdr:colOff>480785</xdr:colOff>
      <xdr:row>30</xdr:row>
      <xdr:rowOff>21771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A36DE60D-A469-4E1B-9F4C-5E6DB9D704F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1" xr16:uid="{00000000-0016-0000-0000-000000000000}" autoFormatId="16" applyNumberFormats="0" applyBorderFormats="0" applyFontFormats="0" applyPatternFormats="0" applyAlignmentFormats="0" applyWidthHeightFormats="0">
  <queryTableRefresh nextId="20">
    <queryTableFields count="19">
      <queryTableField id="1" name="Essai" tableColumnId="1"/>
      <queryTableField id="2" name="Cond_0 -7/-45" tableColumnId="2"/>
      <queryTableField id="3" name="Cond_1 -4/-40" tableColumnId="3"/>
      <queryTableField id="4" name="Cond_2 -2/-35" tableColumnId="4"/>
      <queryTableField id="5" name="Cond_3 -1/-30" tableColumnId="5"/>
      <queryTableField id="6" name="Cond_4 0/-25" tableColumnId="6"/>
      <queryTableField id="7" name="Cond_5 1/-20" tableColumnId="7"/>
      <queryTableField id="8" name="Cond_6 2/-15" tableColumnId="8"/>
      <queryTableField id="9" name="Cond_7 4/-10" tableColumnId="9"/>
      <queryTableField id="10" name="Cond_8 7/-5" tableColumnId="10"/>
      <queryTableField id="11" name="Cond_9 -7/0" tableColumnId="11"/>
      <queryTableField id="12" name="Cond_10 -4/5" tableColumnId="12"/>
      <queryTableField id="13" name="Cond_11 -2/10" tableColumnId="13"/>
      <queryTableField id="14" name="Cond_12 -1/15" tableColumnId="14"/>
      <queryTableField id="15" name="Cond_13 0/20" tableColumnId="15"/>
      <queryTableField id="16" name="Cond_14 1/25" tableColumnId="16"/>
      <queryTableField id="17" name="Cond_15 2/30" tableColumnId="17"/>
      <queryTableField id="18" name="Cond_16 4/35" tableColumnId="18"/>
      <queryTableField id="19" name="Cond_17 7/40" tableColumnId="1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psych_RFT_COTE_sub_22ML" displayName="psych_RFT_COTE_sub_22ML" ref="A1:S14" tableType="queryTable" totalsRowShown="0">
  <autoFilter ref="A1:S14" xr:uid="{00000000-0009-0000-0100-000001000000}"/>
  <tableColumns count="19">
    <tableColumn id="1" xr3:uid="{00000000-0010-0000-0000-000001000000}" uniqueName="1" name="Essai" queryTableFieldId="1" dataDxfId="18"/>
    <tableColumn id="2" xr3:uid="{00000000-0010-0000-0000-000002000000}" uniqueName="2" name="Cond_0 -7/-45" queryTableFieldId="2" dataDxfId="17"/>
    <tableColumn id="3" xr3:uid="{00000000-0010-0000-0000-000003000000}" uniqueName="3" name="Cond_1 -4/-40" queryTableFieldId="3" dataDxfId="16"/>
    <tableColumn id="4" xr3:uid="{00000000-0010-0000-0000-000004000000}" uniqueName="4" name="Cond_2 -2/-35" queryTableFieldId="4" dataDxfId="15"/>
    <tableColumn id="5" xr3:uid="{00000000-0010-0000-0000-000005000000}" uniqueName="5" name="Cond_3 -1/-30" queryTableFieldId="5" dataDxfId="14"/>
    <tableColumn id="6" xr3:uid="{00000000-0010-0000-0000-000006000000}" uniqueName="6" name="Cond_4 0/-25" queryTableFieldId="6" dataDxfId="13"/>
    <tableColumn id="7" xr3:uid="{00000000-0010-0000-0000-000007000000}" uniqueName="7" name="Cond_5 1/-20" queryTableFieldId="7" dataDxfId="12"/>
    <tableColumn id="8" xr3:uid="{00000000-0010-0000-0000-000008000000}" uniqueName="8" name="Cond_6 2/-15" queryTableFieldId="8" dataDxfId="11"/>
    <tableColumn id="9" xr3:uid="{00000000-0010-0000-0000-000009000000}" uniqueName="9" name="Cond_7 4/-10" queryTableFieldId="9" dataDxfId="10"/>
    <tableColumn id="10" xr3:uid="{00000000-0010-0000-0000-00000A000000}" uniqueName="10" name="Cond_8 7/-5" queryTableFieldId="10" dataDxfId="9"/>
    <tableColumn id="11" xr3:uid="{00000000-0010-0000-0000-00000B000000}" uniqueName="11" name="Cond_9 -7/0" queryTableFieldId="11" dataDxfId="8"/>
    <tableColumn id="12" xr3:uid="{00000000-0010-0000-0000-00000C000000}" uniqueName="12" name="Cond_10 -4/5" queryTableFieldId="12" dataDxfId="7"/>
    <tableColumn id="13" xr3:uid="{00000000-0010-0000-0000-00000D000000}" uniqueName="13" name="Cond_11 -2/10" queryTableFieldId="13" dataDxfId="6"/>
    <tableColumn id="14" xr3:uid="{00000000-0010-0000-0000-00000E000000}" uniqueName="14" name="Cond_12 -1/15" queryTableFieldId="14" dataDxfId="5"/>
    <tableColumn id="15" xr3:uid="{00000000-0010-0000-0000-00000F000000}" uniqueName="15" name="Cond_13 0/20" queryTableFieldId="15" dataDxfId="4"/>
    <tableColumn id="16" xr3:uid="{00000000-0010-0000-0000-000010000000}" uniqueName="16" name="Cond_14 1/25" queryTableFieldId="16" dataDxfId="3"/>
    <tableColumn id="17" xr3:uid="{00000000-0010-0000-0000-000011000000}" uniqueName="17" name="Cond_15 2/30" queryTableFieldId="17" dataDxfId="2"/>
    <tableColumn id="18" xr3:uid="{00000000-0010-0000-0000-000012000000}" uniqueName="18" name="Cond_16 4/35" queryTableFieldId="18" dataDxfId="1"/>
    <tableColumn id="19" xr3:uid="{00000000-0010-0000-0000-000013000000}" uniqueName="19" name="Cond_17 7/40" queryTableFieldId="1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4"/>
  <sheetViews>
    <sheetView topLeftCell="J1" workbookViewId="0">
      <selection sqref="A1:S1"/>
    </sheetView>
  </sheetViews>
  <sheetFormatPr baseColWidth="10" defaultRowHeight="14.5" x14ac:dyDescent="0.35"/>
  <cols>
    <col min="1" max="1" width="7.1796875" bestFit="1" customWidth="1"/>
    <col min="2" max="5" width="15" bestFit="1" customWidth="1"/>
    <col min="6" max="9" width="14.36328125" bestFit="1" customWidth="1"/>
    <col min="10" max="11" width="13.36328125" bestFit="1" customWidth="1"/>
    <col min="12" max="12" width="14.36328125" bestFit="1" customWidth="1"/>
    <col min="13" max="14" width="15.36328125" bestFit="1" customWidth="1"/>
    <col min="15" max="19" width="14.7265625" bestFit="1" customWidth="1"/>
  </cols>
  <sheetData>
    <row r="1" spans="1:19" x14ac:dyDescent="0.35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32</v>
      </c>
    </row>
    <row r="2" spans="1:19" x14ac:dyDescent="0.35">
      <c r="A2" s="1" t="s">
        <v>33</v>
      </c>
      <c r="B2" s="1" t="s">
        <v>34</v>
      </c>
      <c r="C2" s="1" t="s">
        <v>34</v>
      </c>
      <c r="D2" s="1" t="s">
        <v>34</v>
      </c>
      <c r="E2" s="1" t="s">
        <v>34</v>
      </c>
      <c r="F2" s="1" t="s">
        <v>34</v>
      </c>
      <c r="G2" s="1" t="s">
        <v>35</v>
      </c>
      <c r="H2" s="1" t="s">
        <v>35</v>
      </c>
      <c r="I2" s="1" t="s">
        <v>35</v>
      </c>
      <c r="J2" s="1" t="s">
        <v>35</v>
      </c>
      <c r="K2" s="1" t="s">
        <v>34</v>
      </c>
      <c r="L2" s="1" t="s">
        <v>34</v>
      </c>
      <c r="M2" s="1" t="s">
        <v>34</v>
      </c>
      <c r="N2" s="1" t="s">
        <v>34</v>
      </c>
      <c r="O2" s="1" t="s">
        <v>34</v>
      </c>
      <c r="P2" s="1" t="s">
        <v>35</v>
      </c>
      <c r="Q2" s="1" t="s">
        <v>35</v>
      </c>
      <c r="R2" s="1" t="s">
        <v>35</v>
      </c>
      <c r="S2" s="1" t="s">
        <v>35</v>
      </c>
    </row>
    <row r="3" spans="1:19" x14ac:dyDescent="0.35">
      <c r="A3" s="1" t="s">
        <v>36</v>
      </c>
      <c r="B3" s="1" t="s">
        <v>34</v>
      </c>
      <c r="C3" s="1" t="s">
        <v>34</v>
      </c>
      <c r="D3" s="1" t="s">
        <v>34</v>
      </c>
      <c r="E3" s="1" t="s">
        <v>35</v>
      </c>
      <c r="F3" s="1" t="s">
        <v>34</v>
      </c>
      <c r="G3" s="1" t="s">
        <v>35</v>
      </c>
      <c r="H3" s="1" t="s">
        <v>35</v>
      </c>
      <c r="I3" s="1" t="s">
        <v>35</v>
      </c>
      <c r="J3" s="1" t="s">
        <v>35</v>
      </c>
      <c r="K3" s="1" t="s">
        <v>34</v>
      </c>
      <c r="L3" s="1" t="s">
        <v>34</v>
      </c>
      <c r="M3" s="1" t="s">
        <v>34</v>
      </c>
      <c r="N3" s="1" t="s">
        <v>34</v>
      </c>
      <c r="O3" s="1" t="s">
        <v>34</v>
      </c>
      <c r="P3" s="1" t="s">
        <v>34</v>
      </c>
      <c r="Q3" s="1" t="s">
        <v>35</v>
      </c>
      <c r="R3" s="1" t="s">
        <v>35</v>
      </c>
      <c r="S3" s="1" t="s">
        <v>35</v>
      </c>
    </row>
    <row r="4" spans="1:19" x14ac:dyDescent="0.35">
      <c r="A4" s="1" t="s">
        <v>37</v>
      </c>
      <c r="B4" s="1" t="s">
        <v>34</v>
      </c>
      <c r="C4" s="1" t="s">
        <v>34</v>
      </c>
      <c r="D4" s="1" t="s">
        <v>35</v>
      </c>
      <c r="E4" s="1" t="s">
        <v>34</v>
      </c>
      <c r="F4" s="1" t="s">
        <v>35</v>
      </c>
      <c r="G4" s="1" t="s">
        <v>35</v>
      </c>
      <c r="H4" s="1" t="s">
        <v>35</v>
      </c>
      <c r="I4" s="1" t="s">
        <v>35</v>
      </c>
      <c r="J4" s="1" t="s">
        <v>35</v>
      </c>
      <c r="K4" s="1" t="s">
        <v>34</v>
      </c>
      <c r="L4" s="1" t="s">
        <v>34</v>
      </c>
      <c r="M4" s="1" t="s">
        <v>34</v>
      </c>
      <c r="N4" s="1" t="s">
        <v>34</v>
      </c>
      <c r="O4" s="1" t="s">
        <v>34</v>
      </c>
      <c r="P4" s="1" t="s">
        <v>35</v>
      </c>
      <c r="Q4" s="1" t="s">
        <v>34</v>
      </c>
      <c r="R4" s="1" t="s">
        <v>35</v>
      </c>
      <c r="S4" s="1" t="s">
        <v>35</v>
      </c>
    </row>
    <row r="5" spans="1:19" x14ac:dyDescent="0.35">
      <c r="A5" s="1" t="s">
        <v>38</v>
      </c>
      <c r="B5" s="1" t="s">
        <v>34</v>
      </c>
      <c r="C5" s="1" t="s">
        <v>34</v>
      </c>
      <c r="D5" s="1" t="s">
        <v>34</v>
      </c>
      <c r="E5" s="1" t="s">
        <v>35</v>
      </c>
      <c r="F5" s="1" t="s">
        <v>35</v>
      </c>
      <c r="G5" s="1" t="s">
        <v>35</v>
      </c>
      <c r="H5" s="1" t="s">
        <v>35</v>
      </c>
      <c r="I5" s="1" t="s">
        <v>35</v>
      </c>
      <c r="J5" s="1" t="s">
        <v>35</v>
      </c>
      <c r="K5" s="1" t="s">
        <v>34</v>
      </c>
      <c r="L5" s="1" t="s">
        <v>34</v>
      </c>
      <c r="M5" s="1" t="s">
        <v>34</v>
      </c>
      <c r="N5" s="1" t="s">
        <v>34</v>
      </c>
      <c r="O5" s="1" t="s">
        <v>34</v>
      </c>
      <c r="P5" s="1" t="s">
        <v>35</v>
      </c>
      <c r="Q5" s="1" t="s">
        <v>35</v>
      </c>
      <c r="R5" s="1" t="s">
        <v>35</v>
      </c>
      <c r="S5" s="1" t="s">
        <v>35</v>
      </c>
    </row>
    <row r="6" spans="1:19" x14ac:dyDescent="0.35">
      <c r="A6" s="1" t="s">
        <v>39</v>
      </c>
      <c r="B6" s="1" t="s">
        <v>34</v>
      </c>
      <c r="C6" s="1" t="s">
        <v>34</v>
      </c>
      <c r="D6" s="1" t="s">
        <v>34</v>
      </c>
      <c r="E6" s="1" t="s">
        <v>34</v>
      </c>
      <c r="F6" s="1" t="s">
        <v>35</v>
      </c>
      <c r="G6" s="1" t="s">
        <v>35</v>
      </c>
      <c r="H6" s="1" t="s">
        <v>35</v>
      </c>
      <c r="I6" s="1" t="s">
        <v>35</v>
      </c>
      <c r="J6" s="1" t="s">
        <v>35</v>
      </c>
      <c r="K6" s="1" t="s">
        <v>34</v>
      </c>
      <c r="L6" s="1" t="s">
        <v>34</v>
      </c>
      <c r="M6" s="1" t="s">
        <v>34</v>
      </c>
      <c r="N6" s="1" t="s">
        <v>34</v>
      </c>
      <c r="O6" s="1" t="s">
        <v>35</v>
      </c>
      <c r="P6" s="1" t="s">
        <v>35</v>
      </c>
      <c r="Q6" s="1" t="s">
        <v>34</v>
      </c>
      <c r="R6" s="1" t="s">
        <v>35</v>
      </c>
      <c r="S6" s="1" t="s">
        <v>35</v>
      </c>
    </row>
    <row r="7" spans="1:19" x14ac:dyDescent="0.35">
      <c r="A7" s="1" t="s">
        <v>40</v>
      </c>
      <c r="B7" s="1" t="s">
        <v>34</v>
      </c>
      <c r="C7" s="1" t="s">
        <v>34</v>
      </c>
      <c r="D7" s="1" t="s">
        <v>34</v>
      </c>
      <c r="E7" s="1" t="s">
        <v>34</v>
      </c>
      <c r="F7" s="1" t="s">
        <v>34</v>
      </c>
      <c r="G7" s="1" t="s">
        <v>35</v>
      </c>
      <c r="H7" s="1" t="s">
        <v>35</v>
      </c>
      <c r="I7" s="1" t="s">
        <v>35</v>
      </c>
      <c r="J7" s="1" t="s">
        <v>35</v>
      </c>
      <c r="K7" s="1" t="s">
        <v>34</v>
      </c>
      <c r="L7" s="1" t="s">
        <v>34</v>
      </c>
      <c r="M7" s="1" t="s">
        <v>34</v>
      </c>
      <c r="N7" s="1" t="s">
        <v>34</v>
      </c>
      <c r="O7" s="1" t="s">
        <v>34</v>
      </c>
      <c r="P7" s="1" t="s">
        <v>34</v>
      </c>
      <c r="Q7" s="1" t="s">
        <v>35</v>
      </c>
      <c r="R7" s="1" t="s">
        <v>35</v>
      </c>
      <c r="S7" s="1" t="s">
        <v>35</v>
      </c>
    </row>
    <row r="8" spans="1:19" x14ac:dyDescent="0.35">
      <c r="A8" s="1" t="s">
        <v>41</v>
      </c>
      <c r="B8" s="1" t="s">
        <v>34</v>
      </c>
      <c r="C8" s="1" t="s">
        <v>34</v>
      </c>
      <c r="D8" s="1" t="s">
        <v>34</v>
      </c>
      <c r="E8" s="1" t="s">
        <v>34</v>
      </c>
      <c r="F8" s="1" t="s">
        <v>35</v>
      </c>
      <c r="G8" s="1" t="s">
        <v>35</v>
      </c>
      <c r="H8" s="1" t="s">
        <v>35</v>
      </c>
      <c r="I8" s="1" t="s">
        <v>35</v>
      </c>
      <c r="J8" s="1" t="s">
        <v>35</v>
      </c>
      <c r="K8" s="1" t="s">
        <v>34</v>
      </c>
      <c r="L8" s="1" t="s">
        <v>34</v>
      </c>
      <c r="M8" s="1" t="s">
        <v>34</v>
      </c>
      <c r="N8" s="1" t="s">
        <v>34</v>
      </c>
      <c r="O8" s="1" t="s">
        <v>34</v>
      </c>
      <c r="P8" s="1" t="s">
        <v>35</v>
      </c>
      <c r="Q8" s="1" t="s">
        <v>35</v>
      </c>
      <c r="R8" s="1" t="s">
        <v>35</v>
      </c>
      <c r="S8" s="1" t="s">
        <v>35</v>
      </c>
    </row>
    <row r="9" spans="1:19" x14ac:dyDescent="0.35">
      <c r="A9" s="1" t="s">
        <v>42</v>
      </c>
      <c r="B9" s="1" t="s">
        <v>34</v>
      </c>
      <c r="C9" s="1" t="s">
        <v>34</v>
      </c>
      <c r="D9" s="1" t="s">
        <v>34</v>
      </c>
      <c r="E9" s="1" t="s">
        <v>34</v>
      </c>
      <c r="F9" s="1" t="s">
        <v>35</v>
      </c>
      <c r="G9" s="1" t="s">
        <v>35</v>
      </c>
      <c r="H9" s="1" t="s">
        <v>35</v>
      </c>
      <c r="I9" s="1" t="s">
        <v>35</v>
      </c>
      <c r="J9" s="1" t="s">
        <v>35</v>
      </c>
      <c r="K9" s="1" t="s">
        <v>34</v>
      </c>
      <c r="L9" s="1" t="s">
        <v>34</v>
      </c>
      <c r="M9" s="1" t="s">
        <v>34</v>
      </c>
      <c r="N9" s="1" t="s">
        <v>34</v>
      </c>
      <c r="O9" s="1" t="s">
        <v>34</v>
      </c>
      <c r="P9" s="1" t="s">
        <v>34</v>
      </c>
      <c r="Q9" s="1" t="s">
        <v>34</v>
      </c>
      <c r="R9" s="1" t="s">
        <v>35</v>
      </c>
      <c r="S9" s="1" t="s">
        <v>35</v>
      </c>
    </row>
    <row r="10" spans="1:19" x14ac:dyDescent="0.35">
      <c r="A10" s="1" t="s">
        <v>43</v>
      </c>
      <c r="B10" s="1" t="s">
        <v>34</v>
      </c>
      <c r="C10" s="1" t="s">
        <v>34</v>
      </c>
      <c r="D10" s="1" t="s">
        <v>34</v>
      </c>
      <c r="E10" s="1" t="s">
        <v>34</v>
      </c>
      <c r="F10" s="1" t="s">
        <v>35</v>
      </c>
      <c r="G10" s="1" t="s">
        <v>34</v>
      </c>
      <c r="H10" s="1" t="s">
        <v>35</v>
      </c>
      <c r="I10" s="1" t="s">
        <v>34</v>
      </c>
      <c r="J10" s="1" t="s">
        <v>35</v>
      </c>
      <c r="K10" s="1" t="s">
        <v>34</v>
      </c>
      <c r="L10" s="1" t="s">
        <v>34</v>
      </c>
      <c r="M10" s="1" t="s">
        <v>34</v>
      </c>
      <c r="N10" s="1" t="s">
        <v>34</v>
      </c>
      <c r="O10" s="1" t="s">
        <v>34</v>
      </c>
      <c r="P10" s="1" t="s">
        <v>34</v>
      </c>
      <c r="Q10" s="1" t="s">
        <v>35</v>
      </c>
      <c r="R10" s="1" t="s">
        <v>35</v>
      </c>
      <c r="S10" s="1" t="s">
        <v>35</v>
      </c>
    </row>
    <row r="11" spans="1:19" x14ac:dyDescent="0.35">
      <c r="A11" s="1" t="s">
        <v>44</v>
      </c>
      <c r="B11" s="1" t="s">
        <v>34</v>
      </c>
      <c r="C11" s="1" t="s">
        <v>34</v>
      </c>
      <c r="D11" s="1" t="s">
        <v>34</v>
      </c>
      <c r="E11" s="1" t="s">
        <v>34</v>
      </c>
      <c r="F11" s="1" t="s">
        <v>35</v>
      </c>
      <c r="G11" s="1" t="s">
        <v>35</v>
      </c>
      <c r="H11" s="1" t="s">
        <v>35</v>
      </c>
      <c r="I11" s="1" t="s">
        <v>35</v>
      </c>
      <c r="J11" s="1" t="s">
        <v>35</v>
      </c>
      <c r="K11" s="1" t="s">
        <v>34</v>
      </c>
      <c r="L11" s="1" t="s">
        <v>34</v>
      </c>
      <c r="M11" s="1" t="s">
        <v>34</v>
      </c>
      <c r="N11" s="1" t="s">
        <v>34</v>
      </c>
      <c r="O11" s="1" t="s">
        <v>34</v>
      </c>
      <c r="P11" s="1" t="s">
        <v>35</v>
      </c>
      <c r="Q11" s="1" t="s">
        <v>35</v>
      </c>
      <c r="R11" s="1" t="s">
        <v>35</v>
      </c>
      <c r="S11" s="1" t="s">
        <v>35</v>
      </c>
    </row>
    <row r="12" spans="1:19" x14ac:dyDescent="0.35">
      <c r="A12" s="1" t="s">
        <v>45</v>
      </c>
      <c r="B12" s="1" t="s">
        <v>34</v>
      </c>
      <c r="C12" s="1" t="s">
        <v>34</v>
      </c>
      <c r="D12" s="1" t="s">
        <v>34</v>
      </c>
      <c r="E12" s="1" t="s">
        <v>34</v>
      </c>
      <c r="F12" s="1" t="s">
        <v>35</v>
      </c>
      <c r="G12" s="1" t="s">
        <v>35</v>
      </c>
      <c r="H12" s="1" t="s">
        <v>35</v>
      </c>
      <c r="I12" s="1" t="s">
        <v>35</v>
      </c>
      <c r="J12" s="1" t="s">
        <v>35</v>
      </c>
      <c r="K12" s="1" t="s">
        <v>34</v>
      </c>
      <c r="L12" s="1" t="s">
        <v>34</v>
      </c>
      <c r="M12" s="1" t="s">
        <v>34</v>
      </c>
      <c r="N12" s="1" t="s">
        <v>34</v>
      </c>
      <c r="O12" s="1" t="s">
        <v>35</v>
      </c>
      <c r="P12" s="1" t="s">
        <v>35</v>
      </c>
      <c r="Q12" s="1" t="s">
        <v>34</v>
      </c>
      <c r="R12" s="1" t="s">
        <v>35</v>
      </c>
      <c r="S12" s="1" t="s">
        <v>35</v>
      </c>
    </row>
    <row r="13" spans="1:19" x14ac:dyDescent="0.35">
      <c r="A13" s="1" t="s">
        <v>46</v>
      </c>
      <c r="B13" s="1" t="s">
        <v>34</v>
      </c>
      <c r="C13" s="1" t="s">
        <v>35</v>
      </c>
      <c r="D13" s="1" t="s">
        <v>34</v>
      </c>
      <c r="E13" s="1" t="s">
        <v>34</v>
      </c>
      <c r="F13" s="1" t="s">
        <v>35</v>
      </c>
      <c r="G13" s="1" t="s">
        <v>35</v>
      </c>
      <c r="H13" s="1" t="s">
        <v>35</v>
      </c>
      <c r="I13" s="1" t="s">
        <v>35</v>
      </c>
      <c r="J13" s="1" t="s">
        <v>35</v>
      </c>
      <c r="K13" s="1" t="s">
        <v>34</v>
      </c>
      <c r="L13" s="1" t="s">
        <v>34</v>
      </c>
      <c r="M13" s="1" t="s">
        <v>34</v>
      </c>
      <c r="N13" s="1" t="s">
        <v>34</v>
      </c>
      <c r="O13" s="1" t="s">
        <v>34</v>
      </c>
      <c r="P13" s="1" t="s">
        <v>34</v>
      </c>
      <c r="Q13" s="1" t="s">
        <v>35</v>
      </c>
      <c r="R13" s="1" t="s">
        <v>35</v>
      </c>
      <c r="S13" s="1" t="s">
        <v>35</v>
      </c>
    </row>
    <row r="14" spans="1:19" x14ac:dyDescent="0.35">
      <c r="A14" s="1" t="s">
        <v>47</v>
      </c>
      <c r="B14" s="1" t="s">
        <v>34</v>
      </c>
      <c r="C14" s="1" t="s">
        <v>34</v>
      </c>
      <c r="D14" s="1" t="s">
        <v>34</v>
      </c>
      <c r="E14" s="1" t="s">
        <v>34</v>
      </c>
      <c r="F14" s="1" t="s">
        <v>35</v>
      </c>
      <c r="G14" s="1" t="s">
        <v>35</v>
      </c>
      <c r="H14" s="1" t="s">
        <v>35</v>
      </c>
      <c r="I14" s="1" t="s">
        <v>35</v>
      </c>
      <c r="J14" s="1" t="s">
        <v>35</v>
      </c>
      <c r="K14" s="1" t="s">
        <v>34</v>
      </c>
      <c r="L14" s="1" t="s">
        <v>34</v>
      </c>
      <c r="M14" s="1" t="s">
        <v>34</v>
      </c>
      <c r="N14" s="1" t="s">
        <v>34</v>
      </c>
      <c r="O14" s="1" t="s">
        <v>34</v>
      </c>
      <c r="P14" s="1" t="s">
        <v>34</v>
      </c>
      <c r="Q14" s="1" t="s">
        <v>35</v>
      </c>
      <c r="R14" s="1" t="s">
        <v>35</v>
      </c>
      <c r="S14" s="1" t="s">
        <v>35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E63B04-5E6F-456B-836C-3E61865320E2}">
  <dimension ref="A1:S21"/>
  <sheetViews>
    <sheetView tabSelected="1" zoomScale="70" zoomScaleNormal="70" workbookViewId="0">
      <selection activeCell="B5" sqref="B5"/>
    </sheetView>
  </sheetViews>
  <sheetFormatPr baseColWidth="10" defaultRowHeight="14.5" x14ac:dyDescent="0.35"/>
  <sheetData>
    <row r="1" spans="1:19" x14ac:dyDescent="0.35">
      <c r="A1" s="11" t="s">
        <v>14</v>
      </c>
      <c r="B1" s="12" t="s">
        <v>50</v>
      </c>
      <c r="C1" s="9" t="s">
        <v>51</v>
      </c>
      <c r="D1" s="9" t="s">
        <v>52</v>
      </c>
      <c r="E1" s="9" t="s">
        <v>53</v>
      </c>
      <c r="F1" s="9" t="s">
        <v>54</v>
      </c>
      <c r="G1" s="9" t="s">
        <v>55</v>
      </c>
      <c r="H1" s="9" t="s">
        <v>56</v>
      </c>
      <c r="I1" s="9" t="s">
        <v>57</v>
      </c>
      <c r="J1" s="9" t="s">
        <v>58</v>
      </c>
      <c r="K1" s="9" t="s">
        <v>59</v>
      </c>
      <c r="L1" s="9" t="s">
        <v>60</v>
      </c>
      <c r="M1" s="9" t="s">
        <v>61</v>
      </c>
      <c r="N1" s="9" t="s">
        <v>62</v>
      </c>
      <c r="O1" s="9" t="s">
        <v>63</v>
      </c>
      <c r="P1" s="9" t="s">
        <v>64</v>
      </c>
      <c r="Q1" s="9" t="s">
        <v>65</v>
      </c>
      <c r="R1" s="9" t="s">
        <v>66</v>
      </c>
      <c r="S1" s="10" t="s">
        <v>67</v>
      </c>
    </row>
    <row r="2" spans="1:19" x14ac:dyDescent="0.35">
      <c r="A2" s="2" t="s">
        <v>33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1</v>
      </c>
      <c r="H2" s="3">
        <v>1</v>
      </c>
      <c r="I2" s="3">
        <v>1</v>
      </c>
      <c r="J2" s="3">
        <v>1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1</v>
      </c>
      <c r="Q2" s="3">
        <v>1</v>
      </c>
      <c r="R2" s="3">
        <v>1</v>
      </c>
      <c r="S2" s="4">
        <v>1</v>
      </c>
    </row>
    <row r="3" spans="1:19" x14ac:dyDescent="0.35">
      <c r="A3" s="5" t="s">
        <v>36</v>
      </c>
      <c r="B3" s="6">
        <v>0</v>
      </c>
      <c r="C3" s="6">
        <v>0</v>
      </c>
      <c r="D3" s="6">
        <v>0</v>
      </c>
      <c r="E3" s="6">
        <v>1</v>
      </c>
      <c r="F3" s="6">
        <v>0</v>
      </c>
      <c r="G3" s="6">
        <v>1</v>
      </c>
      <c r="H3" s="6">
        <v>1</v>
      </c>
      <c r="I3" s="6">
        <v>1</v>
      </c>
      <c r="J3" s="6">
        <v>1</v>
      </c>
      <c r="K3" s="6">
        <v>0</v>
      </c>
      <c r="L3" s="6">
        <v>0</v>
      </c>
      <c r="M3" s="6">
        <v>0</v>
      </c>
      <c r="N3" s="6">
        <v>0</v>
      </c>
      <c r="O3" s="6">
        <v>0</v>
      </c>
      <c r="P3" s="6">
        <v>0</v>
      </c>
      <c r="Q3" s="6">
        <v>1</v>
      </c>
      <c r="R3" s="6">
        <v>1</v>
      </c>
      <c r="S3" s="7">
        <v>1</v>
      </c>
    </row>
    <row r="4" spans="1:19" x14ac:dyDescent="0.35">
      <c r="A4" s="2" t="s">
        <v>37</v>
      </c>
      <c r="B4" s="3">
        <v>0</v>
      </c>
      <c r="C4" s="3">
        <v>0</v>
      </c>
      <c r="D4" s="3">
        <v>1</v>
      </c>
      <c r="E4" s="3">
        <v>0</v>
      </c>
      <c r="F4" s="3">
        <v>1</v>
      </c>
      <c r="G4" s="3">
        <v>1</v>
      </c>
      <c r="H4" s="3">
        <v>1</v>
      </c>
      <c r="I4" s="3">
        <v>1</v>
      </c>
      <c r="J4" s="3">
        <v>1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1</v>
      </c>
      <c r="Q4" s="3">
        <v>0</v>
      </c>
      <c r="R4" s="3">
        <v>1</v>
      </c>
      <c r="S4" s="4">
        <v>1</v>
      </c>
    </row>
    <row r="5" spans="1:19" x14ac:dyDescent="0.35">
      <c r="A5" s="5" t="s">
        <v>38</v>
      </c>
      <c r="B5" s="6">
        <v>0</v>
      </c>
      <c r="C5" s="6">
        <v>0</v>
      </c>
      <c r="D5" s="6">
        <v>0</v>
      </c>
      <c r="E5" s="6">
        <v>1</v>
      </c>
      <c r="F5" s="6">
        <v>1</v>
      </c>
      <c r="G5" s="6">
        <v>1</v>
      </c>
      <c r="H5" s="6">
        <v>1</v>
      </c>
      <c r="I5" s="6">
        <v>1</v>
      </c>
      <c r="J5" s="6">
        <v>1</v>
      </c>
      <c r="K5" s="6">
        <v>0</v>
      </c>
      <c r="L5" s="6">
        <v>0</v>
      </c>
      <c r="M5" s="6">
        <v>0</v>
      </c>
      <c r="N5" s="6">
        <v>0</v>
      </c>
      <c r="O5" s="6">
        <v>0</v>
      </c>
      <c r="P5" s="6">
        <v>1</v>
      </c>
      <c r="Q5" s="6">
        <v>1</v>
      </c>
      <c r="R5" s="6">
        <v>1</v>
      </c>
      <c r="S5" s="7">
        <v>1</v>
      </c>
    </row>
    <row r="6" spans="1:19" x14ac:dyDescent="0.35">
      <c r="A6" s="2" t="s">
        <v>39</v>
      </c>
      <c r="B6" s="3">
        <v>0</v>
      </c>
      <c r="C6" s="3">
        <v>0</v>
      </c>
      <c r="D6" s="3">
        <v>0</v>
      </c>
      <c r="E6" s="3">
        <v>0</v>
      </c>
      <c r="F6" s="3">
        <v>1</v>
      </c>
      <c r="G6" s="3">
        <v>1</v>
      </c>
      <c r="H6" s="3">
        <v>1</v>
      </c>
      <c r="I6" s="3">
        <v>1</v>
      </c>
      <c r="J6" s="3">
        <v>1</v>
      </c>
      <c r="K6" s="3">
        <v>0</v>
      </c>
      <c r="L6" s="3">
        <v>0</v>
      </c>
      <c r="M6" s="3">
        <v>0</v>
      </c>
      <c r="N6" s="3">
        <v>0</v>
      </c>
      <c r="O6" s="3">
        <v>1</v>
      </c>
      <c r="P6" s="3">
        <v>1</v>
      </c>
      <c r="Q6" s="3">
        <v>0</v>
      </c>
      <c r="R6" s="3">
        <v>1</v>
      </c>
      <c r="S6" s="4">
        <v>1</v>
      </c>
    </row>
    <row r="7" spans="1:19" x14ac:dyDescent="0.35">
      <c r="A7" s="5" t="s">
        <v>40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1</v>
      </c>
      <c r="H7" s="6">
        <v>1</v>
      </c>
      <c r="I7" s="6">
        <v>1</v>
      </c>
      <c r="J7" s="6">
        <v>1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1</v>
      </c>
      <c r="R7" s="6">
        <v>1</v>
      </c>
      <c r="S7" s="7">
        <v>1</v>
      </c>
    </row>
    <row r="8" spans="1:19" x14ac:dyDescent="0.35">
      <c r="A8" s="2" t="s">
        <v>41</v>
      </c>
      <c r="B8" s="3">
        <v>0</v>
      </c>
      <c r="C8" s="3">
        <v>0</v>
      </c>
      <c r="D8" s="3">
        <v>0</v>
      </c>
      <c r="E8" s="3">
        <v>0</v>
      </c>
      <c r="F8" s="3">
        <v>1</v>
      </c>
      <c r="G8" s="3">
        <v>1</v>
      </c>
      <c r="H8" s="3">
        <v>1</v>
      </c>
      <c r="I8" s="3">
        <v>1</v>
      </c>
      <c r="J8" s="3">
        <v>1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1</v>
      </c>
      <c r="Q8" s="3">
        <v>1</v>
      </c>
      <c r="R8" s="3">
        <v>1</v>
      </c>
      <c r="S8" s="4">
        <v>1</v>
      </c>
    </row>
    <row r="9" spans="1:19" x14ac:dyDescent="0.35">
      <c r="A9" s="5" t="s">
        <v>42</v>
      </c>
      <c r="B9" s="6">
        <v>0</v>
      </c>
      <c r="C9" s="6">
        <v>0</v>
      </c>
      <c r="D9" s="6">
        <v>0</v>
      </c>
      <c r="E9" s="6">
        <v>0</v>
      </c>
      <c r="F9" s="6">
        <v>1</v>
      </c>
      <c r="G9" s="6">
        <v>1</v>
      </c>
      <c r="H9" s="6">
        <v>1</v>
      </c>
      <c r="I9" s="6">
        <v>1</v>
      </c>
      <c r="J9" s="6">
        <v>1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1</v>
      </c>
      <c r="S9" s="7">
        <v>1</v>
      </c>
    </row>
    <row r="10" spans="1:19" x14ac:dyDescent="0.35">
      <c r="A10" s="2" t="s">
        <v>43</v>
      </c>
      <c r="B10" s="3">
        <v>0</v>
      </c>
      <c r="C10" s="3">
        <v>0</v>
      </c>
      <c r="D10" s="3">
        <v>0</v>
      </c>
      <c r="E10" s="3">
        <v>0</v>
      </c>
      <c r="F10" s="3">
        <v>1</v>
      </c>
      <c r="G10" s="3">
        <v>0</v>
      </c>
      <c r="H10" s="3">
        <v>1</v>
      </c>
      <c r="I10" s="3">
        <v>0</v>
      </c>
      <c r="J10" s="3">
        <v>1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1</v>
      </c>
      <c r="R10" s="3">
        <v>1</v>
      </c>
      <c r="S10" s="4">
        <v>1</v>
      </c>
    </row>
    <row r="11" spans="1:19" x14ac:dyDescent="0.35">
      <c r="A11" s="5" t="s">
        <v>44</v>
      </c>
      <c r="B11" s="6">
        <v>0</v>
      </c>
      <c r="C11" s="6">
        <v>0</v>
      </c>
      <c r="D11" s="6">
        <v>0</v>
      </c>
      <c r="E11" s="6">
        <v>0</v>
      </c>
      <c r="F11" s="6">
        <v>1</v>
      </c>
      <c r="G11" s="6">
        <v>1</v>
      </c>
      <c r="H11" s="6">
        <v>1</v>
      </c>
      <c r="I11" s="6">
        <v>1</v>
      </c>
      <c r="J11" s="6">
        <v>1</v>
      </c>
      <c r="K11" s="6">
        <v>0</v>
      </c>
      <c r="L11" s="6">
        <v>0</v>
      </c>
      <c r="M11" s="6">
        <v>0</v>
      </c>
      <c r="N11" s="6">
        <v>0</v>
      </c>
      <c r="O11" s="6">
        <v>0</v>
      </c>
      <c r="P11" s="6">
        <v>1</v>
      </c>
      <c r="Q11" s="6">
        <v>1</v>
      </c>
      <c r="R11" s="6">
        <v>1</v>
      </c>
      <c r="S11" s="7">
        <v>1</v>
      </c>
    </row>
    <row r="12" spans="1:19" x14ac:dyDescent="0.35">
      <c r="A12" s="2" t="s">
        <v>45</v>
      </c>
      <c r="B12" s="3">
        <v>0</v>
      </c>
      <c r="C12" s="3">
        <v>0</v>
      </c>
      <c r="D12" s="3">
        <v>0</v>
      </c>
      <c r="E12" s="3">
        <v>0</v>
      </c>
      <c r="F12" s="3">
        <v>1</v>
      </c>
      <c r="G12" s="3">
        <v>1</v>
      </c>
      <c r="H12" s="3">
        <v>1</v>
      </c>
      <c r="I12" s="3">
        <v>1</v>
      </c>
      <c r="J12" s="3">
        <v>1</v>
      </c>
      <c r="K12" s="3">
        <v>0</v>
      </c>
      <c r="L12" s="3">
        <v>0</v>
      </c>
      <c r="M12" s="3">
        <v>0</v>
      </c>
      <c r="N12" s="3">
        <v>0</v>
      </c>
      <c r="O12" s="3">
        <v>1</v>
      </c>
      <c r="P12" s="3">
        <v>1</v>
      </c>
      <c r="Q12" s="3">
        <v>0</v>
      </c>
      <c r="R12" s="3">
        <v>1</v>
      </c>
      <c r="S12" s="4">
        <v>1</v>
      </c>
    </row>
    <row r="13" spans="1:19" x14ac:dyDescent="0.35">
      <c r="A13" s="5" t="s">
        <v>46</v>
      </c>
      <c r="B13" s="6">
        <v>0</v>
      </c>
      <c r="C13" s="6">
        <v>1</v>
      </c>
      <c r="D13" s="6">
        <v>0</v>
      </c>
      <c r="E13" s="6">
        <v>0</v>
      </c>
      <c r="F13" s="6">
        <v>1</v>
      </c>
      <c r="G13" s="6">
        <v>1</v>
      </c>
      <c r="H13" s="6">
        <v>1</v>
      </c>
      <c r="I13" s="6">
        <v>1</v>
      </c>
      <c r="J13" s="6">
        <v>1</v>
      </c>
      <c r="K13" s="6">
        <v>0</v>
      </c>
      <c r="L13" s="6">
        <v>0</v>
      </c>
      <c r="M13" s="6">
        <v>0</v>
      </c>
      <c r="N13" s="6">
        <v>0</v>
      </c>
      <c r="O13" s="6">
        <v>0</v>
      </c>
      <c r="P13" s="6">
        <v>0</v>
      </c>
      <c r="Q13" s="6">
        <v>1</v>
      </c>
      <c r="R13" s="6">
        <v>1</v>
      </c>
      <c r="S13" s="7">
        <v>1</v>
      </c>
    </row>
    <row r="14" spans="1:19" x14ac:dyDescent="0.35">
      <c r="A14" s="2" t="s">
        <v>47</v>
      </c>
      <c r="B14" s="3">
        <v>0</v>
      </c>
      <c r="C14" s="3">
        <v>0</v>
      </c>
      <c r="D14" s="3">
        <v>0</v>
      </c>
      <c r="E14" s="3">
        <v>0</v>
      </c>
      <c r="F14" s="3">
        <v>1</v>
      </c>
      <c r="G14" s="3">
        <v>1</v>
      </c>
      <c r="H14" s="3">
        <v>1</v>
      </c>
      <c r="I14" s="3">
        <v>1</v>
      </c>
      <c r="J14" s="3">
        <v>1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1</v>
      </c>
      <c r="R14" s="3">
        <v>1</v>
      </c>
      <c r="S14" s="4">
        <v>1</v>
      </c>
    </row>
    <row r="15" spans="1:19" x14ac:dyDescent="0.35">
      <c r="A15" s="8" t="s">
        <v>48</v>
      </c>
      <c r="B15">
        <f>AVERAGE(B2:B14)</f>
        <v>0</v>
      </c>
      <c r="C15">
        <f t="shared" ref="C15:S15" si="0">AVERAGE(C2:C14)</f>
        <v>7.6923076923076927E-2</v>
      </c>
      <c r="D15">
        <f t="shared" si="0"/>
        <v>7.6923076923076927E-2</v>
      </c>
      <c r="E15">
        <f t="shared" si="0"/>
        <v>0.15384615384615385</v>
      </c>
      <c r="F15">
        <f t="shared" si="0"/>
        <v>0.76923076923076927</v>
      </c>
      <c r="G15">
        <f t="shared" si="0"/>
        <v>0.92307692307692313</v>
      </c>
      <c r="H15">
        <f t="shared" si="0"/>
        <v>1</v>
      </c>
      <c r="I15">
        <f t="shared" si="0"/>
        <v>0.92307692307692313</v>
      </c>
      <c r="J15">
        <f t="shared" si="0"/>
        <v>1</v>
      </c>
      <c r="K15">
        <f t="shared" si="0"/>
        <v>0</v>
      </c>
      <c r="L15">
        <f t="shared" si="0"/>
        <v>0</v>
      </c>
      <c r="M15">
        <f t="shared" si="0"/>
        <v>0</v>
      </c>
      <c r="N15">
        <f t="shared" si="0"/>
        <v>0</v>
      </c>
      <c r="O15">
        <f t="shared" si="0"/>
        <v>0.15384615384615385</v>
      </c>
      <c r="P15">
        <f t="shared" si="0"/>
        <v>0.53846153846153844</v>
      </c>
      <c r="Q15">
        <f t="shared" si="0"/>
        <v>0.69230769230769229</v>
      </c>
      <c r="R15">
        <f t="shared" si="0"/>
        <v>1</v>
      </c>
      <c r="S15">
        <f t="shared" si="0"/>
        <v>1</v>
      </c>
    </row>
    <row r="16" spans="1:19" x14ac:dyDescent="0.35">
      <c r="A16" s="22" t="s">
        <v>72</v>
      </c>
      <c r="B16">
        <f>SUM(B2:B14)</f>
        <v>0</v>
      </c>
      <c r="C16">
        <f t="shared" ref="C16:S16" si="1">SUM(C2:C14)</f>
        <v>1</v>
      </c>
      <c r="D16">
        <f t="shared" si="1"/>
        <v>1</v>
      </c>
      <c r="E16">
        <f t="shared" si="1"/>
        <v>2</v>
      </c>
      <c r="F16">
        <f>13-(SUM(F2:F14))</f>
        <v>3</v>
      </c>
      <c r="G16">
        <f>13-(SUM(G2:G14))</f>
        <v>1</v>
      </c>
      <c r="H16">
        <f>13-(SUM(H2:H14))</f>
        <v>0</v>
      </c>
      <c r="I16">
        <f>13-(SUM(I2:I14))</f>
        <v>1</v>
      </c>
      <c r="J16">
        <f>13-(SUM(J2:J14))</f>
        <v>0</v>
      </c>
      <c r="K16">
        <f t="shared" si="1"/>
        <v>0</v>
      </c>
      <c r="L16">
        <f t="shared" si="1"/>
        <v>0</v>
      </c>
      <c r="M16">
        <f t="shared" si="1"/>
        <v>0</v>
      </c>
      <c r="N16">
        <f t="shared" si="1"/>
        <v>0</v>
      </c>
      <c r="O16">
        <f t="shared" si="1"/>
        <v>2</v>
      </c>
      <c r="P16">
        <f>13-(SUM(P2:P14))</f>
        <v>6</v>
      </c>
      <c r="Q16">
        <f>13-(SUM(Q2:Q14))</f>
        <v>4</v>
      </c>
      <c r="R16">
        <f>13-(SUM(R2:R14))</f>
        <v>0</v>
      </c>
      <c r="S16">
        <f>13-(SUM(S2:S14))</f>
        <v>0</v>
      </c>
    </row>
    <row r="17" spans="1:5" x14ac:dyDescent="0.35">
      <c r="A17" t="s">
        <v>49</v>
      </c>
    </row>
    <row r="18" spans="1:5" ht="15" thickBot="1" x14ac:dyDescent="0.4"/>
    <row r="19" spans="1:5" x14ac:dyDescent="0.35">
      <c r="A19" t="s">
        <v>73</v>
      </c>
      <c r="B19" s="13" t="s">
        <v>68</v>
      </c>
      <c r="C19" s="14"/>
      <c r="D19" s="14" t="s">
        <v>71</v>
      </c>
      <c r="E19" s="15"/>
    </row>
    <row r="20" spans="1:5" x14ac:dyDescent="0.35">
      <c r="A20">
        <f>SUM(B16:S16)</f>
        <v>21</v>
      </c>
      <c r="B20" s="16" t="s">
        <v>69</v>
      </c>
      <c r="C20" s="17" t="s">
        <v>70</v>
      </c>
      <c r="D20" s="17" t="s">
        <v>69</v>
      </c>
      <c r="E20" s="18" t="s">
        <v>70</v>
      </c>
    </row>
    <row r="21" spans="1:5" ht="15" thickBot="1" x14ac:dyDescent="0.4">
      <c r="B21" s="19">
        <f>AVERAGE(B15:E15)</f>
        <v>7.6923076923076927E-2</v>
      </c>
      <c r="C21" s="20">
        <f>1-(AVERAGE(G15:J15))</f>
        <v>3.8461538461538436E-2</v>
      </c>
      <c r="D21" s="20">
        <f>AVERAGE(L15:N15)</f>
        <v>0</v>
      </c>
      <c r="E21" s="21">
        <f>1-(AVERAGE(P15:S15))</f>
        <v>0.19230769230769229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4"/>
  <sheetViews>
    <sheetView workbookViewId="0"/>
  </sheetViews>
  <sheetFormatPr baseColWidth="10"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D77573D-4AFB-4FD0-A282-DEABC88BB31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psych_RFT_COTE_sub-22ML (2)</vt:lpstr>
      <vt:lpstr>Feuil1</vt:lpstr>
      <vt:lpstr>psych_RFT_COTE_sub-22ML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Mathilde Legrand</dc:creator>
  <cp:lastModifiedBy>Mathilde Legrand</cp:lastModifiedBy>
  <dcterms:created xsi:type="dcterms:W3CDTF">2022-02-22T15:39:37Z</dcterms:created>
  <dcterms:modified xsi:type="dcterms:W3CDTF">2022-03-17T15:39:34Z</dcterms:modified>
</cp:coreProperties>
</file>