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360" yWindow="75" windowWidth="11340" windowHeight="6030"/>
  </bookViews>
  <sheets>
    <sheet name="Отчет по транзакциям TOMAS'a" sheetId="1" r:id="rId1"/>
  </sheets>
  <definedNames>
    <definedName name="BONUS">'Отчет по транзакциям TOMAS''a'!$J$11</definedName>
    <definedName name="CARD_NUM">'Отчет по транзакциям TOMAS''a'!$N$11</definedName>
    <definedName name="CCARD">'Отчет по транзакциям TOMAS''a'!$I$11</definedName>
    <definedName name="DateFrom">'Отчет по транзакциям TOMAS''a'!$F$5</definedName>
    <definedName name="DateTo">'Отчет по транзакциям TOMAS''a'!$G$5</definedName>
    <definedName name="DIRECTION">'Отчет по транзакциям TOMAS''a'!$G$11</definedName>
    <definedName name="_DOP260">'Отчет по транзакциям TOMAS''a'!$L$11</definedName>
    <definedName name="_DOP500">'Отчет по транзакциям TOMAS''a'!$M$11</definedName>
    <definedName name="_DOP540">'Отчет по транзакциям TOMAS''a'!$K$11</definedName>
    <definedName name="ID_BILL">'Отчет по транзакциям TOMAS''a'!$B$11</definedName>
    <definedName name="NAL">'Отчет по транзакциям TOMAS''a'!$H$11</definedName>
    <definedName name="OneRowDetails">'Отчет по транзакциям TOMAS''a'!$B$11:$N$11</definedName>
    <definedName name="OPEN_DATE">'Отчет по транзакциям TOMAS''a'!$D$11</definedName>
    <definedName name="Org">'Отчет по транзакциям TOMAS''a'!$B$2</definedName>
    <definedName name="REF_NUMBER">'Отчет по транзакциям TOMAS''a'!$E$11</definedName>
    <definedName name="SumBill">'Отчет по транзакциям TOMAS''a'!$F$11</definedName>
  </definedNames>
  <calcPr calcId="124519"/>
</workbook>
</file>

<file path=xl/calcChain.xml><?xml version="1.0" encoding="utf-8"?>
<calcChain xmlns="http://schemas.openxmlformats.org/spreadsheetml/2006/main">
  <c r="M99" i="1"/>
  <c r="K99"/>
  <c r="L99"/>
  <c r="J99"/>
  <c r="I99"/>
  <c r="H99"/>
  <c r="K100" l="1"/>
  <c r="K101" s="1"/>
</calcChain>
</file>

<file path=xl/sharedStrings.xml><?xml version="1.0" encoding="utf-8"?>
<sst xmlns="http://schemas.openxmlformats.org/spreadsheetml/2006/main" count="193" uniqueCount="109">
  <si>
    <t>организация</t>
  </si>
  <si>
    <t>Отчетный период</t>
  </si>
  <si>
    <t>с</t>
  </si>
  <si>
    <t>по</t>
  </si>
  <si>
    <t>Количество г</t>
  </si>
  <si>
    <t>Отчет по транзакциям TOMAS'a</t>
  </si>
  <si>
    <t xml:space="preserve">Номер предчека </t>
  </si>
  <si>
    <t>Дата открытия счета</t>
  </si>
  <si>
    <t>Номер транзакции</t>
  </si>
  <si>
    <t>Сумма</t>
  </si>
  <si>
    <t>Направление</t>
  </si>
  <si>
    <t>Бонусы</t>
  </si>
  <si>
    <t>БонусКарта</t>
  </si>
  <si>
    <t>Договор</t>
  </si>
  <si>
    <t>Договор кредит</t>
  </si>
  <si>
    <t>Доплата</t>
  </si>
  <si>
    <t>Комиссия банка-эквайера</t>
  </si>
  <si>
    <t>Начислено бнс. За доплату</t>
  </si>
  <si>
    <t>Пушкин Ч</t>
  </si>
  <si>
    <t>накапливаем</t>
  </si>
  <si>
    <t>BMSQR_a77a866b05e0f1f69e0dd28f431bd3315139120</t>
  </si>
  <si>
    <t>тратим</t>
  </si>
  <si>
    <t>BMSQR_c2627f28658479a4be1eb6d3df1264066556140</t>
  </si>
  <si>
    <t>12:341152292090021200</t>
  </si>
  <si>
    <t>Бонусы проведены в доставке</t>
  </si>
  <si>
    <t>BMSQR_7f9ccb2f91fd03338233ec79ec119d9c6457570</t>
  </si>
  <si>
    <t>12:481152305310022400</t>
  </si>
  <si>
    <t>BMSQR_ed4b0f5db059b5fc30fd4150d46b92a44649680</t>
  </si>
  <si>
    <t>BMSQR_f25c3ca556b2913a2d8e6785e02981a02957580</t>
  </si>
  <si>
    <t>BMSQR_b288998113a2d2b163684620985ecf652907980</t>
  </si>
  <si>
    <t>BMSQR_ce6ca2fd9c61448a67e0c95427210f7b6676750</t>
  </si>
  <si>
    <t>BMSQR_8ccbe92d179dada5f116f4f2a15410082834590</t>
  </si>
  <si>
    <t>BMSQR_71df1b62ac5b1a927afdc82bddea3ee36161330</t>
  </si>
  <si>
    <t>13:38115245290000</t>
  </si>
  <si>
    <t>BMSQR_0575516c01749ad0f9e0d1b02043fbc86657930</t>
  </si>
  <si>
    <t>BMSQR_f2bd56d6c35c6342f34c63165f027b436858590</t>
  </si>
  <si>
    <t>BMSQR_dfedefc004a4cbf5581f69b41fa0795c6309660</t>
  </si>
  <si>
    <t>BMSQR_5940feadf5aa0440fc17c72e7c878f033001440</t>
  </si>
  <si>
    <t>8000010019980574</t>
  </si>
  <si>
    <t>BMSQR_4151fc0f6f2933053d09df1442b71ba32920220</t>
  </si>
  <si>
    <t>BMSQR_fca54f0d63ffdf458b15a748173b70656584230</t>
  </si>
  <si>
    <t>BMSQR_87a21989cdf6f3e7fffcbcd6343d0c692866470</t>
  </si>
  <si>
    <t>8000010059998437</t>
  </si>
  <si>
    <t>BMSQR_7bedbde873202569f063b824a715620a6527340</t>
  </si>
  <si>
    <t>BMSQR_14f68c302b945648fa71bbe4784e7e7b4843140</t>
  </si>
  <si>
    <t>BMSQR_581de6c1437a49642028ef58f13633c06013770</t>
  </si>
  <si>
    <t>BMSQR_9a8f206448a3e19aa200dc02d740ec622945180</t>
  </si>
  <si>
    <t>8000010019564105</t>
  </si>
  <si>
    <t>BMSQR_e921bb833eb7e6e756db18c204c3ff756431960</t>
  </si>
  <si>
    <t>16:001152722430011200</t>
  </si>
  <si>
    <t>BMSQR_89dd0768be3fe7fa11882dd8fbdcea935828190</t>
  </si>
  <si>
    <t>BMSQR_ac44018cd31a552933c047d6c85e7d2a5751040</t>
  </si>
  <si>
    <t>16:251152774710022200</t>
  </si>
  <si>
    <t>16:271152781870022300</t>
  </si>
  <si>
    <t>17:19115294582000</t>
  </si>
  <si>
    <t>8000010059999435</t>
  </si>
  <si>
    <t>17:341152983660052500</t>
  </si>
  <si>
    <t>17:471153053430063100</t>
  </si>
  <si>
    <t>17:481153042790038200</t>
  </si>
  <si>
    <t>BMSQR_55137cd535ff1806d790a9304605ef692987880</t>
  </si>
  <si>
    <t>18:191153165000077500</t>
  </si>
  <si>
    <t>BMSQR_ba40c6a9ce7eb6de2acfd58ff610782a6871600</t>
  </si>
  <si>
    <t>8000010019977307</t>
  </si>
  <si>
    <t>18:361153315460029800</t>
  </si>
  <si>
    <t>18:421153350147000</t>
  </si>
  <si>
    <t>18:461153383120026600</t>
  </si>
  <si>
    <t>BMSQR_477657b3e270ed172c1e9164feb99d266770330</t>
  </si>
  <si>
    <t>BMSQR_e0ff7c9edcfeca412b1d3b52c1ef07882990320</t>
  </si>
  <si>
    <t>BMSQR_4a5132e893a36325a98633679a8bfd636654850</t>
  </si>
  <si>
    <t>BMSQR_2f64e2d3d009e4f2339e83e859d6642a2990320</t>
  </si>
  <si>
    <t>BMSQR_9d4a59d93244ee0fbfef25db937c55e12990320</t>
  </si>
  <si>
    <t>18:53115341176009700</t>
  </si>
  <si>
    <t>18:58115349268007100</t>
  </si>
  <si>
    <t>19:001153502320053700</t>
  </si>
  <si>
    <t>19:081153542860081900</t>
  </si>
  <si>
    <t>19:171153571008000</t>
  </si>
  <si>
    <t>BMSQR_33f26e704e057581abfe206cf65de3eb6761570</t>
  </si>
  <si>
    <t>19:191153591880035000</t>
  </si>
  <si>
    <t>19:21115361216000</t>
  </si>
  <si>
    <t>19:26115367438000</t>
  </si>
  <si>
    <t>E8000010019709668</t>
  </si>
  <si>
    <t>BMSQR_650c7fdcd0d18f73e5a636b5da9c0f796268730</t>
  </si>
  <si>
    <t>BMSQR_1446e31ceb91112a2cb252ef0418a2fc6871530</t>
  </si>
  <si>
    <t>BMSQR_ade0541f3ac4be1c079ecd4844f751375669660</t>
  </si>
  <si>
    <t>BMSQR_31aae56da38b1c7650aba1f995c890c15413120</t>
  </si>
  <si>
    <t>20:121153792290075200</t>
  </si>
  <si>
    <t>20:14115380672000</t>
  </si>
  <si>
    <t>BMSQR_36e3356a502a84aa6bfee5a897279a0f3001010</t>
  </si>
  <si>
    <t>20:251153851610012400</t>
  </si>
  <si>
    <t>BMSQR_8d140ce942dc5b3fb1d4342003a270f26522910</t>
  </si>
  <si>
    <t>BMSQR_df9b116c0e723a1ae57cd270d296bd585138090</t>
  </si>
  <si>
    <t>BMSQR_c59239e5e2c8a6374fcbbe8e1075a25b5212850</t>
  </si>
  <si>
    <t>20:42115389350000</t>
  </si>
  <si>
    <t>20:461153904820027600</t>
  </si>
  <si>
    <t>20:501153924870023500</t>
  </si>
  <si>
    <t>BMSQR_84ce277e861f10cccd4795caaa1195b12954460</t>
  </si>
  <si>
    <t>21:261153982170025100</t>
  </si>
  <si>
    <t>BMSQR_7c11479944a303d7cf75f7ab726661766591270</t>
  </si>
  <si>
    <t>21:341154012420022700</t>
  </si>
  <si>
    <t>BMSQR_be08a1181e3022b3652344cd3c7bcd195203110</t>
  </si>
  <si>
    <t>BMSQR_4e669c7ccb2487a417a90c8d6313c4da6024570</t>
  </si>
  <si>
    <t>22:401154102100061500</t>
  </si>
  <si>
    <t>BMSQR_34514bddafbbaa71118c32383cc7f0656450570</t>
  </si>
  <si>
    <t>BMSQR_e5f38db740ec7b9c558a1c1e78a875975609950</t>
  </si>
  <si>
    <t>BMSQR_a31ef54e2fc85229dae966c77c8c14752922480</t>
  </si>
  <si>
    <t>BMSQR_3983941456e0a07740dc0f8d70243bf26515640</t>
  </si>
  <si>
    <t>BMSQR_414f19b0356b27190d6340293e8762ec2872330</t>
  </si>
  <si>
    <t>BMSQR_224b74fb35fde460bc7c21b2d7ffde076053660</t>
  </si>
  <si>
    <t>BMSQR_9a7612c41cc8192bb9f65661f10a87f42954460</t>
  </si>
</sst>
</file>

<file path=xl/styles.xml><?xml version="1.0" encoding="utf-8"?>
<styleSheet xmlns="http://schemas.openxmlformats.org/spreadsheetml/2006/main">
  <numFmts count="4">
    <numFmt numFmtId="171" formatCode="_-* #,##0.00_р_._-;\-* #,##0.00_р_._-;_-* &quot;-&quot;??_р_._-;_-@_-"/>
    <numFmt numFmtId="172" formatCode="d/m/yyyy"/>
    <numFmt numFmtId="178" formatCode="dd/mm/yy\ h:mm;@"/>
    <numFmt numFmtId="179" formatCode="_-* #,##0.00__;[Red]\-* #,##0.00;_-* &quot;-&quot;??_-;_-@_-"/>
  </numFmts>
  <fonts count="16">
    <font>
      <sz val="10"/>
      <name val="Arial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Arial"/>
      <charset val="204"/>
    </font>
    <font>
      <b/>
      <i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5" fillId="0" borderId="0" xfId="0" applyFont="1" applyBorder="1" applyAlignment="1">
      <alignment horizontal="center" vertical="center"/>
    </xf>
    <xf numFmtId="172" fontId="8" fillId="0" borderId="1" xfId="0" applyNumberFormat="1" applyFont="1" applyBorder="1" applyAlignment="1">
      <alignment horizontal="center"/>
    </xf>
    <xf numFmtId="172" fontId="8" fillId="0" borderId="2" xfId="0" applyNumberFormat="1" applyFont="1" applyBorder="1" applyAlignment="1">
      <alignment horizontal="center"/>
    </xf>
    <xf numFmtId="0" fontId="4" fillId="0" borderId="0" xfId="0" applyFont="1"/>
    <xf numFmtId="0" fontId="10" fillId="0" borderId="0" xfId="0" applyFont="1"/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3" fontId="14" fillId="0" borderId="3" xfId="0" applyNumberFormat="1" applyFont="1" applyBorder="1" applyAlignment="1">
      <alignment horizontal="right" indent="1"/>
    </xf>
    <xf numFmtId="4" fontId="14" fillId="0" borderId="3" xfId="0" applyNumberFormat="1" applyFont="1" applyBorder="1" applyAlignment="1">
      <alignment horizontal="right" indent="1"/>
    </xf>
    <xf numFmtId="0" fontId="13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3" xfId="0" applyNumberFormat="1" applyFont="1" applyBorder="1" applyAlignment="1">
      <alignment horizontal="left" indent="5"/>
    </xf>
    <xf numFmtId="0" fontId="3" fillId="0" borderId="0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178" fontId="14" fillId="0" borderId="3" xfId="0" applyNumberFormat="1" applyFont="1" applyBorder="1" applyAlignment="1">
      <alignment horizontal="right" indent="1"/>
    </xf>
    <xf numFmtId="0" fontId="4" fillId="0" borderId="0" xfId="0" applyFont="1" applyBorder="1" applyAlignment="1">
      <alignment horizontal="center" vertical="center"/>
    </xf>
    <xf numFmtId="172" fontId="8" fillId="0" borderId="0" xfId="0" applyNumberFormat="1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179" fontId="14" fillId="0" borderId="3" xfId="0" applyNumberFormat="1" applyFont="1" applyBorder="1" applyAlignment="1">
      <alignment horizontal="right" indent="2"/>
    </xf>
    <xf numFmtId="179" fontId="1" fillId="0" borderId="5" xfId="0" applyNumberFormat="1" applyFont="1" applyBorder="1"/>
    <xf numFmtId="179" fontId="1" fillId="0" borderId="6" xfId="0" applyNumberFormat="1" applyFont="1" applyBorder="1"/>
    <xf numFmtId="171" fontId="4" fillId="0" borderId="13" xfId="0" applyNumberFormat="1" applyFont="1" applyBorder="1"/>
    <xf numFmtId="0" fontId="5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right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2:N101"/>
  <sheetViews>
    <sheetView tabSelected="1" workbookViewId="0">
      <selection activeCell="B8" sqref="B8:G8"/>
    </sheetView>
  </sheetViews>
  <sheetFormatPr defaultRowHeight="12.75"/>
  <cols>
    <col min="1" max="1" width="3" style="5" customWidth="1"/>
    <col min="2" max="2" width="17.7109375" style="5" customWidth="1"/>
    <col min="3" max="3" width="6.85546875" style="5" hidden="1" customWidth="1"/>
    <col min="4" max="4" width="19.140625" style="5" customWidth="1"/>
    <col min="5" max="5" width="26.140625" style="5" customWidth="1"/>
    <col min="6" max="7" width="15.7109375" style="5" customWidth="1"/>
    <col min="8" max="8" width="15.7109375" style="5" hidden="1" customWidth="1"/>
    <col min="9" max="9" width="15.7109375" style="5" customWidth="1"/>
    <col min="10" max="13" width="19" style="5" customWidth="1"/>
    <col min="14" max="14" width="24.7109375" style="5" customWidth="1"/>
    <col min="15" max="16384" width="9.140625" style="5"/>
  </cols>
  <sheetData>
    <row r="2" spans="1:14" s="1" customFormat="1" ht="35.25" customHeight="1" thickBot="1">
      <c r="B2" s="35" t="s">
        <v>18</v>
      </c>
      <c r="C2" s="35"/>
      <c r="D2" s="35"/>
      <c r="E2" s="11"/>
      <c r="F2" s="29" t="s">
        <v>1</v>
      </c>
      <c r="G2" s="30"/>
      <c r="H2" s="19"/>
      <c r="I2" s="19"/>
      <c r="J2" s="19"/>
      <c r="K2" s="19"/>
      <c r="L2" s="19"/>
      <c r="M2" s="19"/>
      <c r="N2" s="19"/>
    </row>
    <row r="3" spans="1:14" s="1" customFormat="1" ht="6" customHeight="1">
      <c r="B3" s="26" t="s">
        <v>0</v>
      </c>
      <c r="C3" s="26"/>
      <c r="D3" s="26"/>
      <c r="E3" s="2"/>
      <c r="F3" s="31" t="s">
        <v>2</v>
      </c>
      <c r="G3" s="33" t="s">
        <v>3</v>
      </c>
      <c r="H3" s="19"/>
      <c r="I3" s="19"/>
      <c r="J3" s="19"/>
      <c r="K3" s="19"/>
      <c r="L3" s="19"/>
      <c r="M3" s="19"/>
      <c r="N3" s="19"/>
    </row>
    <row r="4" spans="1:14" s="1" customFormat="1" ht="6" customHeight="1">
      <c r="B4" s="2"/>
      <c r="C4" s="2"/>
      <c r="D4" s="2"/>
      <c r="E4" s="2"/>
      <c r="F4" s="32"/>
      <c r="G4" s="34"/>
      <c r="H4" s="19"/>
      <c r="I4" s="19"/>
      <c r="J4" s="19"/>
      <c r="K4" s="19"/>
      <c r="L4" s="19"/>
      <c r="M4" s="19"/>
      <c r="N4" s="19"/>
    </row>
    <row r="5" spans="1:14" s="1" customFormat="1" ht="18" customHeight="1" thickBot="1">
      <c r="A5" s="8"/>
      <c r="B5" s="7"/>
      <c r="C5" s="7"/>
      <c r="D5" s="7"/>
      <c r="E5" s="7"/>
      <c r="F5" s="3">
        <v>44309</v>
      </c>
      <c r="G5" s="4">
        <v>44309</v>
      </c>
      <c r="H5" s="20"/>
      <c r="I5" s="20"/>
      <c r="J5" s="20"/>
      <c r="K5" s="20"/>
      <c r="L5" s="20"/>
      <c r="M5" s="20"/>
      <c r="N5" s="20"/>
    </row>
    <row r="6" spans="1:14" s="1" customFormat="1" ht="6.75" customHeight="1">
      <c r="B6" s="26"/>
      <c r="C6" s="26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8" spans="1:14" s="1" customFormat="1" ht="21.75" customHeight="1">
      <c r="B8" s="27" t="s">
        <v>5</v>
      </c>
      <c r="C8" s="28"/>
      <c r="D8" s="28"/>
      <c r="E8" s="28"/>
      <c r="F8" s="28"/>
      <c r="G8" s="28"/>
      <c r="H8" s="17"/>
      <c r="I8" s="17"/>
      <c r="J8" s="17"/>
      <c r="K8" s="17"/>
      <c r="L8" s="17"/>
      <c r="M8" s="17"/>
      <c r="N8" s="17"/>
    </row>
    <row r="9" spans="1:14" s="6" customFormat="1" ht="21.6" customHeight="1">
      <c r="B9" s="21"/>
      <c r="C9" s="21"/>
      <c r="D9" s="21"/>
      <c r="E9" s="21"/>
      <c r="F9" s="21"/>
      <c r="G9" s="21"/>
      <c r="H9" s="16"/>
      <c r="I9" s="16"/>
      <c r="J9" s="16"/>
      <c r="K9" s="16"/>
      <c r="L9" s="16"/>
      <c r="M9" s="16"/>
      <c r="N9" s="16"/>
    </row>
    <row r="10" spans="1:14" s="1" customFormat="1" ht="47.25" customHeight="1">
      <c r="B10" s="12" t="s">
        <v>6</v>
      </c>
      <c r="C10" s="13" t="s">
        <v>4</v>
      </c>
      <c r="D10" s="12" t="s">
        <v>7</v>
      </c>
      <c r="E10" s="12" t="s">
        <v>8</v>
      </c>
      <c r="F10" s="12" t="s">
        <v>9</v>
      </c>
      <c r="G10" s="14" t="s">
        <v>10</v>
      </c>
      <c r="H10" s="12" t="s">
        <v>13</v>
      </c>
      <c r="I10" s="12" t="s">
        <v>14</v>
      </c>
      <c r="J10" s="12" t="s">
        <v>11</v>
      </c>
      <c r="K10" s="12" t="s">
        <v>15</v>
      </c>
      <c r="L10" s="12" t="s">
        <v>16</v>
      </c>
      <c r="M10" s="12" t="s">
        <v>17</v>
      </c>
      <c r="N10" s="12" t="s">
        <v>12</v>
      </c>
    </row>
    <row r="11" spans="1:14" s="1" customFormat="1" ht="15.75">
      <c r="B11" s="15">
        <v>401698</v>
      </c>
      <c r="C11" s="9"/>
      <c r="D11" s="18">
        <v>44309.511990740742</v>
      </c>
      <c r="E11" s="9">
        <v>200021042300008</v>
      </c>
      <c r="F11" s="10">
        <v>1280</v>
      </c>
      <c r="G11" s="10" t="s">
        <v>19</v>
      </c>
      <c r="H11" s="22">
        <v>0</v>
      </c>
      <c r="I11" s="22">
        <v>256</v>
      </c>
      <c r="J11" s="22">
        <v>0</v>
      </c>
      <c r="K11" s="22">
        <v>0</v>
      </c>
      <c r="L11" s="22">
        <v>0</v>
      </c>
      <c r="M11" s="22">
        <v>0</v>
      </c>
      <c r="N11" s="36" t="s">
        <v>20</v>
      </c>
    </row>
    <row r="12" spans="1:14" s="1" customFormat="1" ht="15.75" customHeight="1">
      <c r="B12" s="15">
        <v>401700</v>
      </c>
      <c r="C12" s="9"/>
      <c r="D12" s="18">
        <v>44309.516053240739</v>
      </c>
      <c r="E12" s="9">
        <v>200021042300006</v>
      </c>
      <c r="F12" s="10">
        <v>0</v>
      </c>
      <c r="G12" s="10" t="s">
        <v>21</v>
      </c>
      <c r="H12" s="22">
        <v>0</v>
      </c>
      <c r="I12" s="22">
        <v>0</v>
      </c>
      <c r="J12" s="22">
        <v>180</v>
      </c>
      <c r="K12" s="22">
        <v>0</v>
      </c>
      <c r="L12" s="22">
        <v>0</v>
      </c>
      <c r="M12" s="22">
        <v>0</v>
      </c>
      <c r="N12" s="36" t="s">
        <v>22</v>
      </c>
    </row>
    <row r="13" spans="1:14" s="1" customFormat="1" ht="15.75" customHeight="1">
      <c r="B13" s="15">
        <v>401702</v>
      </c>
      <c r="C13" s="9"/>
      <c r="D13" s="18">
        <v>44309.52412037037</v>
      </c>
      <c r="E13" s="9" t="s">
        <v>23</v>
      </c>
      <c r="F13" s="10">
        <v>1047</v>
      </c>
      <c r="G13" s="10"/>
      <c r="H13" s="22">
        <v>0</v>
      </c>
      <c r="I13" s="22">
        <v>209</v>
      </c>
      <c r="J13" s="22">
        <v>212</v>
      </c>
      <c r="K13" s="22">
        <v>0</v>
      </c>
      <c r="L13" s="22">
        <v>0</v>
      </c>
      <c r="M13" s="22">
        <v>0</v>
      </c>
      <c r="N13" s="36" t="s">
        <v>24</v>
      </c>
    </row>
    <row r="14" spans="1:14" s="1" customFormat="1" ht="15.75" customHeight="1">
      <c r="B14" s="15">
        <v>401699</v>
      </c>
      <c r="C14" s="9"/>
      <c r="D14" s="18">
        <v>44309.527361111112</v>
      </c>
      <c r="E14" s="9">
        <v>200021042300012</v>
      </c>
      <c r="F14" s="10">
        <v>4588.51</v>
      </c>
      <c r="G14" s="10" t="s">
        <v>21</v>
      </c>
      <c r="H14" s="22">
        <v>0</v>
      </c>
      <c r="I14" s="22">
        <v>917.7</v>
      </c>
      <c r="J14" s="22">
        <v>836.49</v>
      </c>
      <c r="K14" s="22">
        <v>0</v>
      </c>
      <c r="L14" s="22">
        <v>0</v>
      </c>
      <c r="M14" s="22">
        <v>0</v>
      </c>
      <c r="N14" s="36" t="s">
        <v>25</v>
      </c>
    </row>
    <row r="15" spans="1:14" s="1" customFormat="1" ht="15.75" customHeight="1">
      <c r="B15" s="15">
        <v>401704</v>
      </c>
      <c r="C15" s="9"/>
      <c r="D15" s="18">
        <v>44309.533622685187</v>
      </c>
      <c r="E15" s="9" t="s">
        <v>26</v>
      </c>
      <c r="F15" s="10">
        <v>2658</v>
      </c>
      <c r="G15" s="10"/>
      <c r="H15" s="22">
        <v>0</v>
      </c>
      <c r="I15" s="22">
        <v>531</v>
      </c>
      <c r="J15" s="22">
        <v>224</v>
      </c>
      <c r="K15" s="22">
        <v>0</v>
      </c>
      <c r="L15" s="22">
        <v>0</v>
      </c>
      <c r="M15" s="22">
        <v>0</v>
      </c>
      <c r="N15" s="36" t="s">
        <v>24</v>
      </c>
    </row>
    <row r="16" spans="1:14" s="1" customFormat="1" ht="15.75" customHeight="1">
      <c r="B16" s="15">
        <v>401703</v>
      </c>
      <c r="C16" s="9"/>
      <c r="D16" s="18">
        <v>44309.537326388891</v>
      </c>
      <c r="E16" s="9">
        <v>200021042300010</v>
      </c>
      <c r="F16" s="10">
        <v>960</v>
      </c>
      <c r="G16" s="10" t="s">
        <v>19</v>
      </c>
      <c r="H16" s="22">
        <v>0</v>
      </c>
      <c r="I16" s="22">
        <v>192</v>
      </c>
      <c r="J16" s="22">
        <v>0</v>
      </c>
      <c r="K16" s="22">
        <v>0</v>
      </c>
      <c r="L16" s="22">
        <v>0</v>
      </c>
      <c r="M16" s="22">
        <v>0</v>
      </c>
      <c r="N16" s="36" t="s">
        <v>27</v>
      </c>
    </row>
    <row r="17" spans="2:14" s="1" customFormat="1" ht="15.75" customHeight="1">
      <c r="B17" s="15">
        <v>401705</v>
      </c>
      <c r="C17" s="9"/>
      <c r="D17" s="18">
        <v>44309.5546875</v>
      </c>
      <c r="E17" s="9">
        <v>200021042300014</v>
      </c>
      <c r="F17" s="10">
        <v>414.3</v>
      </c>
      <c r="G17" s="10" t="s">
        <v>21</v>
      </c>
      <c r="H17" s="22">
        <v>0</v>
      </c>
      <c r="I17" s="22">
        <v>124.29</v>
      </c>
      <c r="J17" s="22">
        <v>975.7</v>
      </c>
      <c r="K17" s="22">
        <v>0</v>
      </c>
      <c r="L17" s="22">
        <v>0</v>
      </c>
      <c r="M17" s="22">
        <v>0</v>
      </c>
      <c r="N17" s="36" t="s">
        <v>28</v>
      </c>
    </row>
    <row r="18" spans="2:14" s="1" customFormat="1" ht="15.75" customHeight="1">
      <c r="B18" s="15">
        <v>401706</v>
      </c>
      <c r="C18" s="9"/>
      <c r="D18" s="18">
        <v>44309.55673611111</v>
      </c>
      <c r="E18" s="9">
        <v>200021042300031</v>
      </c>
      <c r="F18" s="10">
        <v>1630</v>
      </c>
      <c r="G18" s="10" t="s">
        <v>19</v>
      </c>
      <c r="H18" s="22">
        <v>0</v>
      </c>
      <c r="I18" s="22">
        <v>326</v>
      </c>
      <c r="J18" s="22">
        <v>0</v>
      </c>
      <c r="K18" s="22">
        <v>0</v>
      </c>
      <c r="L18" s="22">
        <v>0</v>
      </c>
      <c r="M18" s="22">
        <v>0</v>
      </c>
      <c r="N18" s="36" t="s">
        <v>29</v>
      </c>
    </row>
    <row r="19" spans="2:14" s="1" customFormat="1" ht="15.75" customHeight="1">
      <c r="B19" s="15">
        <v>401707</v>
      </c>
      <c r="C19" s="9"/>
      <c r="D19" s="18">
        <v>44309.558761574073</v>
      </c>
      <c r="E19" s="9">
        <v>200021042300016</v>
      </c>
      <c r="F19" s="10">
        <v>1560</v>
      </c>
      <c r="G19" s="10" t="s">
        <v>19</v>
      </c>
      <c r="H19" s="22">
        <v>0</v>
      </c>
      <c r="I19" s="22">
        <v>171.6</v>
      </c>
      <c r="J19" s="22">
        <v>0</v>
      </c>
      <c r="K19" s="22">
        <v>0</v>
      </c>
      <c r="L19" s="22">
        <v>0</v>
      </c>
      <c r="M19" s="22">
        <v>0</v>
      </c>
      <c r="N19" s="36" t="s">
        <v>30</v>
      </c>
    </row>
    <row r="20" spans="2:14" s="1" customFormat="1" ht="15.75" customHeight="1">
      <c r="B20" s="15">
        <v>401708</v>
      </c>
      <c r="C20" s="9"/>
      <c r="D20" s="18">
        <v>44309.561967592592</v>
      </c>
      <c r="E20" s="9">
        <v>200021042300022</v>
      </c>
      <c r="F20" s="10">
        <v>1460</v>
      </c>
      <c r="G20" s="10" t="s">
        <v>19</v>
      </c>
      <c r="H20" s="22">
        <v>0</v>
      </c>
      <c r="I20" s="22">
        <v>292</v>
      </c>
      <c r="J20" s="22">
        <v>0</v>
      </c>
      <c r="K20" s="22">
        <v>0</v>
      </c>
      <c r="L20" s="22">
        <v>0</v>
      </c>
      <c r="M20" s="22">
        <v>0</v>
      </c>
      <c r="N20" s="36" t="s">
        <v>31</v>
      </c>
    </row>
    <row r="21" spans="2:14" s="1" customFormat="1" ht="15.75" customHeight="1">
      <c r="B21" s="15">
        <v>401709</v>
      </c>
      <c r="C21" s="9"/>
      <c r="D21" s="18">
        <v>44309.566782407404</v>
      </c>
      <c r="E21" s="9">
        <v>200021042300029</v>
      </c>
      <c r="F21" s="10">
        <v>2310</v>
      </c>
      <c r="G21" s="10" t="s">
        <v>19</v>
      </c>
      <c r="H21" s="22">
        <v>0</v>
      </c>
      <c r="I21" s="22">
        <v>254.1</v>
      </c>
      <c r="J21" s="22">
        <v>0</v>
      </c>
      <c r="K21" s="22">
        <v>0</v>
      </c>
      <c r="L21" s="22">
        <v>0</v>
      </c>
      <c r="M21" s="22">
        <v>0</v>
      </c>
      <c r="N21" s="36" t="s">
        <v>32</v>
      </c>
    </row>
    <row r="22" spans="2:14" s="1" customFormat="1" ht="15.75" customHeight="1">
      <c r="B22" s="15">
        <v>401715</v>
      </c>
      <c r="C22" s="9"/>
      <c r="D22" s="18">
        <v>44309.568622685183</v>
      </c>
      <c r="E22" s="9" t="s">
        <v>33</v>
      </c>
      <c r="F22" s="10">
        <v>1450</v>
      </c>
      <c r="G22" s="10"/>
      <c r="H22" s="22">
        <v>0</v>
      </c>
      <c r="I22" s="22">
        <v>290</v>
      </c>
      <c r="J22" s="22">
        <v>0</v>
      </c>
      <c r="K22" s="22">
        <v>0</v>
      </c>
      <c r="L22" s="22">
        <v>0</v>
      </c>
      <c r="M22" s="22">
        <v>0</v>
      </c>
      <c r="N22" s="36" t="s">
        <v>24</v>
      </c>
    </row>
    <row r="23" spans="2:14" s="1" customFormat="1" ht="15.75" customHeight="1">
      <c r="B23" s="15">
        <v>401710</v>
      </c>
      <c r="C23" s="9"/>
      <c r="D23" s="18">
        <v>44309.570162037038</v>
      </c>
      <c r="E23" s="9">
        <v>200021042300020</v>
      </c>
      <c r="F23" s="10">
        <v>0</v>
      </c>
      <c r="G23" s="10" t="s">
        <v>21</v>
      </c>
      <c r="H23" s="22">
        <v>0</v>
      </c>
      <c r="I23" s="22">
        <v>0</v>
      </c>
      <c r="J23" s="22">
        <v>1150</v>
      </c>
      <c r="K23" s="22">
        <v>0</v>
      </c>
      <c r="L23" s="22">
        <v>0</v>
      </c>
      <c r="M23" s="22">
        <v>0</v>
      </c>
      <c r="N23" s="36" t="s">
        <v>34</v>
      </c>
    </row>
    <row r="24" spans="2:14" s="1" customFormat="1" ht="15.75" customHeight="1">
      <c r="B24" s="15">
        <v>401711</v>
      </c>
      <c r="C24" s="9"/>
      <c r="D24" s="18">
        <v>44309.57104166667</v>
      </c>
      <c r="E24" s="9">
        <v>200021042300037</v>
      </c>
      <c r="F24" s="10">
        <v>950</v>
      </c>
      <c r="G24" s="10" t="s">
        <v>19</v>
      </c>
      <c r="H24" s="22">
        <v>0</v>
      </c>
      <c r="I24" s="22">
        <v>95</v>
      </c>
      <c r="J24" s="22">
        <v>0</v>
      </c>
      <c r="K24" s="22">
        <v>0</v>
      </c>
      <c r="L24" s="22">
        <v>0</v>
      </c>
      <c r="M24" s="22">
        <v>0</v>
      </c>
      <c r="N24" s="36" t="s">
        <v>35</v>
      </c>
    </row>
    <row r="25" spans="2:14" s="1" customFormat="1" ht="15.75" customHeight="1">
      <c r="B25" s="15">
        <v>401717</v>
      </c>
      <c r="C25" s="9"/>
      <c r="D25" s="18">
        <v>44309.571180555555</v>
      </c>
      <c r="E25" s="9">
        <v>200021042300026</v>
      </c>
      <c r="F25" s="10">
        <v>1520</v>
      </c>
      <c r="G25" s="10" t="s">
        <v>19</v>
      </c>
      <c r="H25" s="22">
        <v>0</v>
      </c>
      <c r="I25" s="22">
        <v>273.60000000000002</v>
      </c>
      <c r="J25" s="22">
        <v>0</v>
      </c>
      <c r="K25" s="22">
        <v>0</v>
      </c>
      <c r="L25" s="22">
        <v>0</v>
      </c>
      <c r="M25" s="22">
        <v>0</v>
      </c>
      <c r="N25" s="36" t="s">
        <v>36</v>
      </c>
    </row>
    <row r="26" spans="2:14" s="1" customFormat="1" ht="15.75" customHeight="1">
      <c r="B26" s="15">
        <v>401713</v>
      </c>
      <c r="C26" s="9"/>
      <c r="D26" s="18">
        <v>44309.574953703705</v>
      </c>
      <c r="E26" s="9">
        <v>200021042300039</v>
      </c>
      <c r="F26" s="10">
        <v>466.4</v>
      </c>
      <c r="G26" s="10" t="s">
        <v>21</v>
      </c>
      <c r="H26" s="22">
        <v>0</v>
      </c>
      <c r="I26" s="22">
        <v>93.28</v>
      </c>
      <c r="J26" s="22">
        <v>293.60000000000002</v>
      </c>
      <c r="K26" s="22">
        <v>0</v>
      </c>
      <c r="L26" s="22">
        <v>0</v>
      </c>
      <c r="M26" s="22">
        <v>0</v>
      </c>
      <c r="N26" s="36" t="s">
        <v>37</v>
      </c>
    </row>
    <row r="27" spans="2:14" s="1" customFormat="1" ht="15.75" customHeight="1">
      <c r="B27" s="15">
        <v>401714</v>
      </c>
      <c r="C27" s="9"/>
      <c r="D27" s="18">
        <v>44309.575127314813</v>
      </c>
      <c r="E27" s="9">
        <v>200021042300024</v>
      </c>
      <c r="F27" s="10">
        <v>1350</v>
      </c>
      <c r="G27" s="10" t="s">
        <v>21</v>
      </c>
      <c r="H27" s="22">
        <v>0</v>
      </c>
      <c r="I27" s="22">
        <v>175.5</v>
      </c>
      <c r="J27" s="22">
        <v>0</v>
      </c>
      <c r="K27" s="22">
        <v>0</v>
      </c>
      <c r="L27" s="22">
        <v>0</v>
      </c>
      <c r="M27" s="22">
        <v>0</v>
      </c>
      <c r="N27" s="36" t="s">
        <v>38</v>
      </c>
    </row>
    <row r="28" spans="2:14" s="1" customFormat="1" ht="15.75" customHeight="1">
      <c r="B28" s="15">
        <v>401716</v>
      </c>
      <c r="C28" s="9"/>
      <c r="D28" s="18">
        <v>44309.582604166666</v>
      </c>
      <c r="E28" s="9">
        <v>200021042300043</v>
      </c>
      <c r="F28" s="10">
        <v>4430</v>
      </c>
      <c r="G28" s="10" t="s">
        <v>19</v>
      </c>
      <c r="H28" s="22">
        <v>0</v>
      </c>
      <c r="I28" s="22">
        <v>1329</v>
      </c>
      <c r="J28" s="22">
        <v>0</v>
      </c>
      <c r="K28" s="22">
        <v>0</v>
      </c>
      <c r="L28" s="22">
        <v>0</v>
      </c>
      <c r="M28" s="22">
        <v>0</v>
      </c>
      <c r="N28" s="36" t="s">
        <v>39</v>
      </c>
    </row>
    <row r="29" spans="2:14" s="1" customFormat="1" ht="15.75" customHeight="1">
      <c r="B29" s="15">
        <v>401719</v>
      </c>
      <c r="C29" s="9"/>
      <c r="D29" s="18">
        <v>44309.586689814816</v>
      </c>
      <c r="E29" s="9">
        <v>200021042300041</v>
      </c>
      <c r="F29" s="10">
        <v>1605.15</v>
      </c>
      <c r="G29" s="10" t="s">
        <v>21</v>
      </c>
      <c r="H29" s="22">
        <v>0</v>
      </c>
      <c r="I29" s="22">
        <v>321.02999999999997</v>
      </c>
      <c r="J29" s="22">
        <v>1294.8499999999999</v>
      </c>
      <c r="K29" s="22">
        <v>0</v>
      </c>
      <c r="L29" s="22">
        <v>0</v>
      </c>
      <c r="M29" s="22">
        <v>0</v>
      </c>
      <c r="N29" s="36" t="s">
        <v>40</v>
      </c>
    </row>
    <row r="30" spans="2:14" s="1" customFormat="1" ht="15.75" customHeight="1">
      <c r="B30" s="15">
        <v>401720</v>
      </c>
      <c r="C30" s="9"/>
      <c r="D30" s="18">
        <v>44309.588587962964</v>
      </c>
      <c r="E30" s="9">
        <v>200021042300035</v>
      </c>
      <c r="F30" s="10">
        <v>1520</v>
      </c>
      <c r="G30" s="10" t="s">
        <v>19</v>
      </c>
      <c r="H30" s="22">
        <v>0</v>
      </c>
      <c r="I30" s="22">
        <v>304</v>
      </c>
      <c r="J30" s="22">
        <v>0</v>
      </c>
      <c r="K30" s="22">
        <v>0</v>
      </c>
      <c r="L30" s="22">
        <v>0</v>
      </c>
      <c r="M30" s="22">
        <v>0</v>
      </c>
      <c r="N30" s="36" t="s">
        <v>41</v>
      </c>
    </row>
    <row r="31" spans="2:14" s="1" customFormat="1" ht="15.75" customHeight="1">
      <c r="B31" s="15">
        <v>401722</v>
      </c>
      <c r="C31" s="9"/>
      <c r="D31" s="18">
        <v>44309.589953703704</v>
      </c>
      <c r="E31" s="9">
        <v>200021042300033</v>
      </c>
      <c r="F31" s="10">
        <v>450</v>
      </c>
      <c r="G31" s="10" t="s">
        <v>19</v>
      </c>
      <c r="H31" s="22">
        <v>0</v>
      </c>
      <c r="I31" s="22">
        <v>135</v>
      </c>
      <c r="J31" s="22">
        <v>0</v>
      </c>
      <c r="K31" s="22">
        <v>0</v>
      </c>
      <c r="L31" s="22">
        <v>0</v>
      </c>
      <c r="M31" s="22">
        <v>0</v>
      </c>
      <c r="N31" s="36" t="s">
        <v>42</v>
      </c>
    </row>
    <row r="32" spans="2:14" s="1" customFormat="1" ht="15.75" customHeight="1">
      <c r="B32" s="15">
        <v>401723</v>
      </c>
      <c r="C32" s="9"/>
      <c r="D32" s="18">
        <v>44309.605185185188</v>
      </c>
      <c r="E32" s="9">
        <v>200021042300045</v>
      </c>
      <c r="F32" s="10">
        <v>2381.66</v>
      </c>
      <c r="G32" s="10" t="s">
        <v>21</v>
      </c>
      <c r="H32" s="22">
        <v>0</v>
      </c>
      <c r="I32" s="22">
        <v>476.33</v>
      </c>
      <c r="J32" s="22">
        <v>598.34</v>
      </c>
      <c r="K32" s="22">
        <v>0</v>
      </c>
      <c r="L32" s="22">
        <v>0</v>
      </c>
      <c r="M32" s="22">
        <v>0</v>
      </c>
      <c r="N32" s="36" t="s">
        <v>43</v>
      </c>
    </row>
    <row r="33" spans="2:14" s="1" customFormat="1" ht="15.75" customHeight="1">
      <c r="B33" s="15">
        <v>401724</v>
      </c>
      <c r="C33" s="9"/>
      <c r="D33" s="18">
        <v>44309.619004629632</v>
      </c>
      <c r="E33" s="9">
        <v>200021042300047</v>
      </c>
      <c r="F33" s="10">
        <v>4840</v>
      </c>
      <c r="G33" s="10" t="s">
        <v>19</v>
      </c>
      <c r="H33" s="22">
        <v>0</v>
      </c>
      <c r="I33" s="22">
        <v>968</v>
      </c>
      <c r="J33" s="22">
        <v>0</v>
      </c>
      <c r="K33" s="22">
        <v>0</v>
      </c>
      <c r="L33" s="22">
        <v>0</v>
      </c>
      <c r="M33" s="22">
        <v>0</v>
      </c>
      <c r="N33" s="36" t="s">
        <v>44</v>
      </c>
    </row>
    <row r="34" spans="2:14" s="1" customFormat="1" ht="15.75" customHeight="1">
      <c r="B34" s="15">
        <v>401725</v>
      </c>
      <c r="C34" s="9"/>
      <c r="D34" s="18">
        <v>44309.619293981479</v>
      </c>
      <c r="E34" s="9">
        <v>200021042300049</v>
      </c>
      <c r="F34" s="10">
        <v>3120</v>
      </c>
      <c r="G34" s="10" t="s">
        <v>19</v>
      </c>
      <c r="H34" s="22">
        <v>0</v>
      </c>
      <c r="I34" s="22">
        <v>624</v>
      </c>
      <c r="J34" s="22">
        <v>0</v>
      </c>
      <c r="K34" s="22">
        <v>0</v>
      </c>
      <c r="L34" s="22">
        <v>0</v>
      </c>
      <c r="M34" s="22">
        <v>0</v>
      </c>
      <c r="N34" s="36" t="s">
        <v>45</v>
      </c>
    </row>
    <row r="35" spans="2:14" s="1" customFormat="1" ht="15.75" customHeight="1">
      <c r="B35" s="15">
        <v>401729</v>
      </c>
      <c r="C35" s="9"/>
      <c r="D35" s="18">
        <v>44309.644629629627</v>
      </c>
      <c r="E35" s="9">
        <v>200021042300055</v>
      </c>
      <c r="F35" s="10">
        <v>2666</v>
      </c>
      <c r="G35" s="10" t="s">
        <v>19</v>
      </c>
      <c r="H35" s="22">
        <v>0</v>
      </c>
      <c r="I35" s="22">
        <v>533.20000000000005</v>
      </c>
      <c r="J35" s="22">
        <v>0</v>
      </c>
      <c r="K35" s="22">
        <v>0</v>
      </c>
      <c r="L35" s="22">
        <v>0</v>
      </c>
      <c r="M35" s="22">
        <v>0</v>
      </c>
      <c r="N35" s="36" t="s">
        <v>46</v>
      </c>
    </row>
    <row r="36" spans="2:14" s="1" customFormat="1" ht="15.75" customHeight="1">
      <c r="B36" s="15">
        <v>401728</v>
      </c>
      <c r="C36" s="9"/>
      <c r="D36" s="18">
        <v>44309.644907407404</v>
      </c>
      <c r="E36" s="9">
        <v>200021042300051</v>
      </c>
      <c r="F36" s="10">
        <v>1525.28</v>
      </c>
      <c r="G36" s="10" t="s">
        <v>21</v>
      </c>
      <c r="H36" s="22">
        <v>0</v>
      </c>
      <c r="I36" s="22">
        <v>305.06</v>
      </c>
      <c r="J36" s="22">
        <v>124.72</v>
      </c>
      <c r="K36" s="22">
        <v>0</v>
      </c>
      <c r="L36" s="22">
        <v>0</v>
      </c>
      <c r="M36" s="22">
        <v>0</v>
      </c>
      <c r="N36" s="36" t="s">
        <v>47</v>
      </c>
    </row>
    <row r="37" spans="2:14" s="1" customFormat="1" ht="15.75" customHeight="1">
      <c r="B37" s="15">
        <v>401730</v>
      </c>
      <c r="C37" s="9"/>
      <c r="D37" s="18">
        <v>44309.666319444441</v>
      </c>
      <c r="E37" s="9">
        <v>200021042300053</v>
      </c>
      <c r="F37" s="10">
        <v>0</v>
      </c>
      <c r="G37" s="10" t="s">
        <v>21</v>
      </c>
      <c r="H37" s="22">
        <v>0</v>
      </c>
      <c r="I37" s="22">
        <v>0</v>
      </c>
      <c r="J37" s="22">
        <v>630</v>
      </c>
      <c r="K37" s="22">
        <v>0</v>
      </c>
      <c r="L37" s="22">
        <v>0</v>
      </c>
      <c r="M37" s="22">
        <v>0</v>
      </c>
      <c r="N37" s="36" t="s">
        <v>48</v>
      </c>
    </row>
    <row r="38" spans="2:14" s="1" customFormat="1" ht="15.75" customHeight="1">
      <c r="B38" s="15">
        <v>401734</v>
      </c>
      <c r="C38" s="9"/>
      <c r="D38" s="18">
        <v>44309.666909722226</v>
      </c>
      <c r="E38" s="9" t="s">
        <v>49</v>
      </c>
      <c r="F38" s="10">
        <v>1219</v>
      </c>
      <c r="G38" s="10"/>
      <c r="H38" s="22">
        <v>0</v>
      </c>
      <c r="I38" s="22">
        <v>243</v>
      </c>
      <c r="J38" s="22">
        <v>112</v>
      </c>
      <c r="K38" s="22">
        <v>0</v>
      </c>
      <c r="L38" s="22">
        <v>0</v>
      </c>
      <c r="M38" s="22">
        <v>0</v>
      </c>
      <c r="N38" s="36" t="s">
        <v>24</v>
      </c>
    </row>
    <row r="39" spans="2:14" s="1" customFormat="1" ht="15.75" customHeight="1">
      <c r="B39" s="15">
        <v>401731</v>
      </c>
      <c r="C39" s="9"/>
      <c r="D39" s="18">
        <v>44309.667222222219</v>
      </c>
      <c r="E39" s="9">
        <v>200021042300057</v>
      </c>
      <c r="F39" s="10">
        <v>656</v>
      </c>
      <c r="G39" s="10" t="s">
        <v>19</v>
      </c>
      <c r="H39" s="22">
        <v>0</v>
      </c>
      <c r="I39" s="22">
        <v>196.8</v>
      </c>
      <c r="J39" s="22">
        <v>0</v>
      </c>
      <c r="K39" s="22">
        <v>0</v>
      </c>
      <c r="L39" s="22">
        <v>0</v>
      </c>
      <c r="M39" s="22">
        <v>0</v>
      </c>
      <c r="N39" s="36" t="s">
        <v>50</v>
      </c>
    </row>
    <row r="40" spans="2:14" s="1" customFormat="1" ht="15.75" customHeight="1">
      <c r="B40" s="15">
        <v>401736</v>
      </c>
      <c r="C40" s="9"/>
      <c r="D40" s="18">
        <v>44309.679166666669</v>
      </c>
      <c r="E40" s="9">
        <v>200021042300059</v>
      </c>
      <c r="F40" s="10">
        <v>6000</v>
      </c>
      <c r="G40" s="10" t="s">
        <v>19</v>
      </c>
      <c r="H40" s="22">
        <v>0</v>
      </c>
      <c r="I40" s="22">
        <v>1200</v>
      </c>
      <c r="J40" s="22">
        <v>0</v>
      </c>
      <c r="K40" s="22">
        <v>0</v>
      </c>
      <c r="L40" s="22">
        <v>0</v>
      </c>
      <c r="M40" s="22">
        <v>0</v>
      </c>
      <c r="N40" s="36" t="s">
        <v>51</v>
      </c>
    </row>
    <row r="41" spans="2:14" s="1" customFormat="1" ht="15.75" customHeight="1">
      <c r="B41" s="15">
        <v>401737</v>
      </c>
      <c r="C41" s="9"/>
      <c r="D41" s="18">
        <v>44309.684525462966</v>
      </c>
      <c r="E41" s="9" t="s">
        <v>52</v>
      </c>
      <c r="F41" s="10">
        <v>4288</v>
      </c>
      <c r="G41" s="10"/>
      <c r="H41" s="22">
        <v>0</v>
      </c>
      <c r="I41" s="22">
        <v>471</v>
      </c>
      <c r="J41" s="22">
        <v>222</v>
      </c>
      <c r="K41" s="22">
        <v>0</v>
      </c>
      <c r="L41" s="22">
        <v>0</v>
      </c>
      <c r="M41" s="22">
        <v>0</v>
      </c>
      <c r="N41" s="36" t="s">
        <v>24</v>
      </c>
    </row>
    <row r="42" spans="2:14" s="1" customFormat="1" ht="15.75" customHeight="1">
      <c r="B42" s="15">
        <v>401738</v>
      </c>
      <c r="C42" s="9"/>
      <c r="D42" s="18">
        <v>44309.68545138889</v>
      </c>
      <c r="E42" s="9" t="s">
        <v>53</v>
      </c>
      <c r="F42" s="10">
        <v>1877</v>
      </c>
      <c r="G42" s="10"/>
      <c r="H42" s="22">
        <v>0</v>
      </c>
      <c r="I42" s="22">
        <v>187</v>
      </c>
      <c r="J42" s="22">
        <v>223</v>
      </c>
      <c r="K42" s="22">
        <v>0</v>
      </c>
      <c r="L42" s="22">
        <v>0</v>
      </c>
      <c r="M42" s="22">
        <v>0</v>
      </c>
      <c r="N42" s="36" t="s">
        <v>24</v>
      </c>
    </row>
    <row r="43" spans="2:14" s="1" customFormat="1" ht="15.75" customHeight="1">
      <c r="B43" s="15">
        <v>401744</v>
      </c>
      <c r="C43" s="9"/>
      <c r="D43" s="18">
        <v>44309.722071759257</v>
      </c>
      <c r="E43" s="9" t="s">
        <v>54</v>
      </c>
      <c r="F43" s="10">
        <v>4480</v>
      </c>
      <c r="G43" s="10"/>
      <c r="H43" s="22">
        <v>0</v>
      </c>
      <c r="I43" s="22">
        <v>582</v>
      </c>
      <c r="J43" s="22">
        <v>0</v>
      </c>
      <c r="K43" s="22">
        <v>0</v>
      </c>
      <c r="L43" s="22">
        <v>0</v>
      </c>
      <c r="M43" s="22">
        <v>0</v>
      </c>
      <c r="N43" s="36" t="s">
        <v>24</v>
      </c>
    </row>
    <row r="44" spans="2:14" s="1" customFormat="1" ht="15.75" customHeight="1">
      <c r="B44" s="15">
        <v>401743</v>
      </c>
      <c r="C44" s="9"/>
      <c r="D44" s="18">
        <v>44309.728784722225</v>
      </c>
      <c r="E44" s="9">
        <v>200021042300066</v>
      </c>
      <c r="F44" s="10">
        <v>2210</v>
      </c>
      <c r="G44" s="10" t="s">
        <v>19</v>
      </c>
      <c r="H44" s="22">
        <v>0</v>
      </c>
      <c r="I44" s="22">
        <v>663</v>
      </c>
      <c r="J44" s="22">
        <v>0</v>
      </c>
      <c r="K44" s="22">
        <v>0</v>
      </c>
      <c r="L44" s="22">
        <v>0</v>
      </c>
      <c r="M44" s="22">
        <v>0</v>
      </c>
      <c r="N44" s="36" t="s">
        <v>55</v>
      </c>
    </row>
    <row r="45" spans="2:14" s="1" customFormat="1" ht="15.75" customHeight="1">
      <c r="B45" s="15">
        <v>401747</v>
      </c>
      <c r="C45" s="9"/>
      <c r="D45" s="18">
        <v>44309.732037037036</v>
      </c>
      <c r="E45" s="9" t="s">
        <v>56</v>
      </c>
      <c r="F45" s="10">
        <v>1831</v>
      </c>
      <c r="G45" s="10"/>
      <c r="H45" s="22">
        <v>0</v>
      </c>
      <c r="I45" s="22">
        <v>366</v>
      </c>
      <c r="J45" s="22">
        <v>525</v>
      </c>
      <c r="K45" s="22">
        <v>0</v>
      </c>
      <c r="L45" s="22">
        <v>0</v>
      </c>
      <c r="M45" s="22">
        <v>0</v>
      </c>
      <c r="N45" s="36" t="s">
        <v>24</v>
      </c>
    </row>
    <row r="46" spans="2:14" s="1" customFormat="1" ht="15.75" customHeight="1">
      <c r="B46" s="15">
        <v>401751</v>
      </c>
      <c r="C46" s="9"/>
      <c r="D46" s="18">
        <v>44309.741087962961</v>
      </c>
      <c r="E46" s="9" t="s">
        <v>57</v>
      </c>
      <c r="F46" s="10">
        <v>1145</v>
      </c>
      <c r="G46" s="10"/>
      <c r="H46" s="22">
        <v>0</v>
      </c>
      <c r="I46" s="22">
        <v>343</v>
      </c>
      <c r="J46" s="22">
        <v>631</v>
      </c>
      <c r="K46" s="22">
        <v>0</v>
      </c>
      <c r="L46" s="22">
        <v>0</v>
      </c>
      <c r="M46" s="22">
        <v>0</v>
      </c>
      <c r="N46" s="36" t="s">
        <v>24</v>
      </c>
    </row>
    <row r="47" spans="2:14" s="1" customFormat="1" ht="15.75" customHeight="1">
      <c r="B47" s="15">
        <v>401752</v>
      </c>
      <c r="C47" s="9"/>
      <c r="D47" s="18">
        <v>44309.742013888892</v>
      </c>
      <c r="E47" s="9" t="s">
        <v>58</v>
      </c>
      <c r="F47" s="10">
        <v>1399</v>
      </c>
      <c r="G47" s="10"/>
      <c r="H47" s="22">
        <v>0</v>
      </c>
      <c r="I47" s="22">
        <v>279</v>
      </c>
      <c r="J47" s="22">
        <v>382</v>
      </c>
      <c r="K47" s="22">
        <v>0</v>
      </c>
      <c r="L47" s="22">
        <v>0</v>
      </c>
      <c r="M47" s="22">
        <v>0</v>
      </c>
      <c r="N47" s="36" t="s">
        <v>24</v>
      </c>
    </row>
    <row r="48" spans="2:14" s="1" customFormat="1" ht="15.75" customHeight="1">
      <c r="B48" s="15">
        <v>401749</v>
      </c>
      <c r="C48" s="9"/>
      <c r="D48" s="18">
        <v>44309.749814814815</v>
      </c>
      <c r="E48" s="9">
        <v>200021042300061</v>
      </c>
      <c r="F48" s="10">
        <v>0</v>
      </c>
      <c r="G48" s="10" t="s">
        <v>21</v>
      </c>
      <c r="H48" s="22">
        <v>0</v>
      </c>
      <c r="I48" s="22">
        <v>0</v>
      </c>
      <c r="J48" s="22">
        <v>2650</v>
      </c>
      <c r="K48" s="22">
        <v>0</v>
      </c>
      <c r="L48" s="22">
        <v>0</v>
      </c>
      <c r="M48" s="22">
        <v>0</v>
      </c>
      <c r="N48" s="36" t="s">
        <v>59</v>
      </c>
    </row>
    <row r="49" spans="2:14" s="1" customFormat="1" ht="15.75" customHeight="1">
      <c r="B49" s="15">
        <v>401755</v>
      </c>
      <c r="C49" s="9"/>
      <c r="D49" s="18">
        <v>44309.763333333336</v>
      </c>
      <c r="E49" s="9" t="s">
        <v>60</v>
      </c>
      <c r="F49" s="10">
        <v>2780</v>
      </c>
      <c r="G49" s="10"/>
      <c r="H49" s="22">
        <v>0</v>
      </c>
      <c r="I49" s="22">
        <v>500</v>
      </c>
      <c r="J49" s="22">
        <v>775</v>
      </c>
      <c r="K49" s="22">
        <v>0</v>
      </c>
      <c r="L49" s="22">
        <v>0</v>
      </c>
      <c r="M49" s="22">
        <v>0</v>
      </c>
      <c r="N49" s="36" t="s">
        <v>24</v>
      </c>
    </row>
    <row r="50" spans="2:14" s="1" customFormat="1" ht="15.75" customHeight="1">
      <c r="B50" s="15">
        <v>401753</v>
      </c>
      <c r="C50" s="9"/>
      <c r="D50" s="18">
        <v>44309.767569444448</v>
      </c>
      <c r="E50" s="9">
        <v>200021042300074</v>
      </c>
      <c r="F50" s="10">
        <v>4390</v>
      </c>
      <c r="G50" s="10" t="s">
        <v>19</v>
      </c>
      <c r="H50" s="22">
        <v>0</v>
      </c>
      <c r="I50" s="22">
        <v>439</v>
      </c>
      <c r="J50" s="22">
        <v>0</v>
      </c>
      <c r="K50" s="22">
        <v>0</v>
      </c>
      <c r="L50" s="22">
        <v>0</v>
      </c>
      <c r="M50" s="22">
        <v>0</v>
      </c>
      <c r="N50" s="36" t="s">
        <v>61</v>
      </c>
    </row>
    <row r="51" spans="2:14" s="1" customFormat="1" ht="15.75" customHeight="1">
      <c r="B51" s="15">
        <v>401754</v>
      </c>
      <c r="C51" s="9"/>
      <c r="D51" s="18">
        <v>44309.770810185182</v>
      </c>
      <c r="E51" s="9">
        <v>200021042300064</v>
      </c>
      <c r="F51" s="10">
        <v>2800</v>
      </c>
      <c r="G51" s="10" t="s">
        <v>19</v>
      </c>
      <c r="H51" s="22">
        <v>0</v>
      </c>
      <c r="I51" s="22">
        <v>560</v>
      </c>
      <c r="J51" s="22">
        <v>0</v>
      </c>
      <c r="K51" s="22">
        <v>0</v>
      </c>
      <c r="L51" s="22">
        <v>0</v>
      </c>
      <c r="M51" s="22">
        <v>0</v>
      </c>
      <c r="N51" s="36" t="s">
        <v>62</v>
      </c>
    </row>
    <row r="52" spans="2:14" s="1" customFormat="1" ht="15.75" customHeight="1">
      <c r="B52" s="15">
        <v>401758</v>
      </c>
      <c r="C52" s="9"/>
      <c r="D52" s="18">
        <v>44309.77516203704</v>
      </c>
      <c r="E52" s="9" t="s">
        <v>63</v>
      </c>
      <c r="F52" s="10">
        <v>2732</v>
      </c>
      <c r="G52" s="10"/>
      <c r="H52" s="22">
        <v>0</v>
      </c>
      <c r="I52" s="22">
        <v>546</v>
      </c>
      <c r="J52" s="22">
        <v>298</v>
      </c>
      <c r="K52" s="22">
        <v>0</v>
      </c>
      <c r="L52" s="22">
        <v>0</v>
      </c>
      <c r="M52" s="22">
        <v>0</v>
      </c>
      <c r="N52" s="36" t="s">
        <v>24</v>
      </c>
    </row>
    <row r="53" spans="2:14" s="1" customFormat="1" ht="15.75" customHeight="1">
      <c r="B53" s="15">
        <v>401759</v>
      </c>
      <c r="C53" s="9"/>
      <c r="D53" s="18">
        <v>44309.779328703706</v>
      </c>
      <c r="E53" s="9" t="s">
        <v>64</v>
      </c>
      <c r="F53" s="10">
        <v>0</v>
      </c>
      <c r="G53" s="10"/>
      <c r="H53" s="22">
        <v>0</v>
      </c>
      <c r="I53" s="22">
        <v>0</v>
      </c>
      <c r="J53" s="22">
        <v>1470</v>
      </c>
      <c r="K53" s="22">
        <v>0</v>
      </c>
      <c r="L53" s="22">
        <v>0</v>
      </c>
      <c r="M53" s="22">
        <v>0</v>
      </c>
      <c r="N53" s="36" t="s">
        <v>24</v>
      </c>
    </row>
    <row r="54" spans="2:14" s="1" customFormat="1" ht="15.75" customHeight="1">
      <c r="B54" s="15">
        <v>401760</v>
      </c>
      <c r="C54" s="9"/>
      <c r="D54" s="18">
        <v>44309.782569444447</v>
      </c>
      <c r="E54" s="9" t="s">
        <v>65</v>
      </c>
      <c r="F54" s="10">
        <v>1565</v>
      </c>
      <c r="G54" s="10"/>
      <c r="H54" s="22">
        <v>0</v>
      </c>
      <c r="I54" s="22">
        <v>312</v>
      </c>
      <c r="J54" s="22">
        <v>266</v>
      </c>
      <c r="K54" s="22">
        <v>0</v>
      </c>
      <c r="L54" s="22">
        <v>0</v>
      </c>
      <c r="M54" s="22">
        <v>0</v>
      </c>
      <c r="N54" s="36" t="s">
        <v>24</v>
      </c>
    </row>
    <row r="55" spans="2:14" s="1" customFormat="1" ht="15.75" customHeight="1">
      <c r="B55" s="15">
        <v>401783</v>
      </c>
      <c r="C55" s="9"/>
      <c r="D55" s="18">
        <v>44309.785254629627</v>
      </c>
      <c r="E55" s="9">
        <v>200021042300072</v>
      </c>
      <c r="F55" s="10">
        <v>830</v>
      </c>
      <c r="G55" s="10" t="s">
        <v>19</v>
      </c>
      <c r="H55" s="22">
        <v>0</v>
      </c>
      <c r="I55" s="22">
        <v>99.6</v>
      </c>
      <c r="J55" s="22">
        <v>0</v>
      </c>
      <c r="K55" s="22">
        <v>0</v>
      </c>
      <c r="L55" s="22">
        <v>0</v>
      </c>
      <c r="M55" s="22">
        <v>0</v>
      </c>
      <c r="N55" s="36" t="s">
        <v>66</v>
      </c>
    </row>
    <row r="56" spans="2:14" s="1" customFormat="1" ht="15.75" customHeight="1">
      <c r="B56" s="15">
        <v>401757</v>
      </c>
      <c r="C56" s="9"/>
      <c r="D56" s="18">
        <v>44309.785254629627</v>
      </c>
      <c r="E56" s="9">
        <v>200021042300080</v>
      </c>
      <c r="F56" s="10">
        <v>750</v>
      </c>
      <c r="G56" s="10" t="s">
        <v>19</v>
      </c>
      <c r="H56" s="22">
        <v>0</v>
      </c>
      <c r="I56" s="22">
        <v>150</v>
      </c>
      <c r="J56" s="22">
        <v>0</v>
      </c>
      <c r="K56" s="22">
        <v>0</v>
      </c>
      <c r="L56" s="22">
        <v>0</v>
      </c>
      <c r="M56" s="22">
        <v>0</v>
      </c>
      <c r="N56" s="36" t="s">
        <v>67</v>
      </c>
    </row>
    <row r="57" spans="2:14" s="1" customFormat="1" ht="15.75" customHeight="1">
      <c r="B57" s="15">
        <v>401780</v>
      </c>
      <c r="C57" s="9"/>
      <c r="D57" s="18">
        <v>44309.785254629627</v>
      </c>
      <c r="E57" s="9">
        <v>200021042300090</v>
      </c>
      <c r="F57" s="10">
        <v>1630</v>
      </c>
      <c r="G57" s="10" t="s">
        <v>19</v>
      </c>
      <c r="H57" s="22">
        <v>0</v>
      </c>
      <c r="I57" s="22">
        <v>211.9</v>
      </c>
      <c r="J57" s="22">
        <v>0</v>
      </c>
      <c r="K57" s="22">
        <v>0</v>
      </c>
      <c r="L57" s="22">
        <v>0</v>
      </c>
      <c r="M57" s="22">
        <v>0</v>
      </c>
      <c r="N57" s="36" t="s">
        <v>68</v>
      </c>
    </row>
    <row r="58" spans="2:14" s="1" customFormat="1" ht="15.75" customHeight="1">
      <c r="B58" s="15">
        <v>401781</v>
      </c>
      <c r="C58" s="9"/>
      <c r="D58" s="18">
        <v>44309.785254629627</v>
      </c>
      <c r="E58" s="9">
        <v>200021042300092</v>
      </c>
      <c r="F58" s="10">
        <v>1470</v>
      </c>
      <c r="G58" s="10" t="s">
        <v>19</v>
      </c>
      <c r="H58" s="22">
        <v>0</v>
      </c>
      <c r="I58" s="22">
        <v>294</v>
      </c>
      <c r="J58" s="22">
        <v>0</v>
      </c>
      <c r="K58" s="22">
        <v>0</v>
      </c>
      <c r="L58" s="22">
        <v>0</v>
      </c>
      <c r="M58" s="22">
        <v>0</v>
      </c>
      <c r="N58" s="36" t="s">
        <v>69</v>
      </c>
    </row>
    <row r="59" spans="2:14" s="1" customFormat="1" ht="15.75" customHeight="1">
      <c r="B59" s="15">
        <v>401782</v>
      </c>
      <c r="C59" s="9"/>
      <c r="D59" s="18">
        <v>44309.785254629627</v>
      </c>
      <c r="E59" s="9">
        <v>200021042300100</v>
      </c>
      <c r="F59" s="10">
        <v>2520</v>
      </c>
      <c r="G59" s="10" t="s">
        <v>19</v>
      </c>
      <c r="H59" s="22">
        <v>0</v>
      </c>
      <c r="I59" s="22">
        <v>504</v>
      </c>
      <c r="J59" s="22">
        <v>0</v>
      </c>
      <c r="K59" s="22">
        <v>0</v>
      </c>
      <c r="L59" s="22">
        <v>0</v>
      </c>
      <c r="M59" s="22">
        <v>0</v>
      </c>
      <c r="N59" s="36" t="s">
        <v>70</v>
      </c>
    </row>
    <row r="60" spans="2:14" s="1" customFormat="1" ht="15.75" customHeight="1">
      <c r="B60" s="15">
        <v>401761</v>
      </c>
      <c r="C60" s="9"/>
      <c r="D60" s="18">
        <v>44309.786979166667</v>
      </c>
      <c r="E60" s="9" t="s">
        <v>71</v>
      </c>
      <c r="F60" s="10">
        <v>983</v>
      </c>
      <c r="G60" s="10"/>
      <c r="H60" s="22">
        <v>0</v>
      </c>
      <c r="I60" s="22">
        <v>176</v>
      </c>
      <c r="J60" s="22">
        <v>97</v>
      </c>
      <c r="K60" s="22">
        <v>0</v>
      </c>
      <c r="L60" s="22">
        <v>0</v>
      </c>
      <c r="M60" s="22">
        <v>0</v>
      </c>
      <c r="N60" s="36" t="s">
        <v>24</v>
      </c>
    </row>
    <row r="61" spans="2:14" s="1" customFormat="1" ht="15.75" customHeight="1">
      <c r="B61" s="15">
        <v>401762</v>
      </c>
      <c r="C61" s="9"/>
      <c r="D61" s="18">
        <v>44309.790451388886</v>
      </c>
      <c r="E61" s="9" t="s">
        <v>72</v>
      </c>
      <c r="F61" s="10">
        <v>1580</v>
      </c>
      <c r="G61" s="10"/>
      <c r="H61" s="22">
        <v>0</v>
      </c>
      <c r="I61" s="22">
        <v>268</v>
      </c>
      <c r="J61" s="22">
        <v>71</v>
      </c>
      <c r="K61" s="22">
        <v>0</v>
      </c>
      <c r="L61" s="22">
        <v>0</v>
      </c>
      <c r="M61" s="22">
        <v>0</v>
      </c>
      <c r="N61" s="36" t="s">
        <v>24</v>
      </c>
    </row>
    <row r="62" spans="2:14" s="1" customFormat="1" ht="15.75" customHeight="1">
      <c r="B62" s="15">
        <v>401763</v>
      </c>
      <c r="C62" s="9"/>
      <c r="D62" s="18">
        <v>44309.79184027778</v>
      </c>
      <c r="E62" s="9" t="s">
        <v>73</v>
      </c>
      <c r="F62" s="10">
        <v>1163</v>
      </c>
      <c r="G62" s="10"/>
      <c r="H62" s="22">
        <v>0</v>
      </c>
      <c r="I62" s="22">
        <v>232</v>
      </c>
      <c r="J62" s="22">
        <v>537</v>
      </c>
      <c r="K62" s="22">
        <v>0</v>
      </c>
      <c r="L62" s="22">
        <v>0</v>
      </c>
      <c r="M62" s="22">
        <v>0</v>
      </c>
      <c r="N62" s="36" t="s">
        <v>24</v>
      </c>
    </row>
    <row r="63" spans="2:14" s="1" customFormat="1" ht="15.75" customHeight="1">
      <c r="B63" s="15">
        <v>401766</v>
      </c>
      <c r="C63" s="9"/>
      <c r="D63" s="18">
        <v>44309.797407407408</v>
      </c>
      <c r="E63" s="9" t="s">
        <v>74</v>
      </c>
      <c r="F63" s="10">
        <v>1432</v>
      </c>
      <c r="G63" s="10"/>
      <c r="H63" s="22">
        <v>0</v>
      </c>
      <c r="I63" s="22">
        <v>286</v>
      </c>
      <c r="J63" s="22">
        <v>819</v>
      </c>
      <c r="K63" s="22">
        <v>0</v>
      </c>
      <c r="L63" s="22">
        <v>0</v>
      </c>
      <c r="M63" s="22">
        <v>0</v>
      </c>
      <c r="N63" s="36" t="s">
        <v>24</v>
      </c>
    </row>
    <row r="64" spans="2:14" s="1" customFormat="1" ht="15.75" customHeight="1">
      <c r="B64" s="15">
        <v>401768</v>
      </c>
      <c r="C64" s="9"/>
      <c r="D64" s="18">
        <v>44309.803668981483</v>
      </c>
      <c r="E64" s="9" t="s">
        <v>75</v>
      </c>
      <c r="F64" s="10">
        <v>5040</v>
      </c>
      <c r="G64" s="10"/>
      <c r="H64" s="22">
        <v>0</v>
      </c>
      <c r="I64" s="22">
        <v>1008</v>
      </c>
      <c r="J64" s="22">
        <v>0</v>
      </c>
      <c r="K64" s="22">
        <v>0</v>
      </c>
      <c r="L64" s="22">
        <v>0</v>
      </c>
      <c r="M64" s="22">
        <v>0</v>
      </c>
      <c r="N64" s="36" t="s">
        <v>24</v>
      </c>
    </row>
    <row r="65" spans="2:14" s="1" customFormat="1" ht="15.75" customHeight="1">
      <c r="B65" s="15">
        <v>401764</v>
      </c>
      <c r="C65" s="9"/>
      <c r="D65" s="18">
        <v>44309.803969907407</v>
      </c>
      <c r="E65" s="9">
        <v>200021042300096</v>
      </c>
      <c r="F65" s="10">
        <v>3395.08</v>
      </c>
      <c r="G65" s="10" t="s">
        <v>21</v>
      </c>
      <c r="H65" s="22">
        <v>0</v>
      </c>
      <c r="I65" s="22">
        <v>679.02</v>
      </c>
      <c r="J65" s="22">
        <v>2354.92</v>
      </c>
      <c r="K65" s="22">
        <v>0</v>
      </c>
      <c r="L65" s="22">
        <v>0</v>
      </c>
      <c r="M65" s="22">
        <v>0</v>
      </c>
      <c r="N65" s="36" t="s">
        <v>76</v>
      </c>
    </row>
    <row r="66" spans="2:14" s="1" customFormat="1" ht="15.75" customHeight="1">
      <c r="B66" s="15">
        <v>401770</v>
      </c>
      <c r="C66" s="9"/>
      <c r="D66" s="18">
        <v>44309.80505787037</v>
      </c>
      <c r="E66" s="9" t="s">
        <v>77</v>
      </c>
      <c r="F66" s="10">
        <v>941</v>
      </c>
      <c r="G66" s="10"/>
      <c r="H66" s="22">
        <v>0</v>
      </c>
      <c r="I66" s="22">
        <v>188</v>
      </c>
      <c r="J66" s="22">
        <v>350</v>
      </c>
      <c r="K66" s="22">
        <v>0</v>
      </c>
      <c r="L66" s="22">
        <v>0</v>
      </c>
      <c r="M66" s="22">
        <v>0</v>
      </c>
      <c r="N66" s="36" t="s">
        <v>24</v>
      </c>
    </row>
    <row r="67" spans="2:14" s="1" customFormat="1" ht="15.75" customHeight="1">
      <c r="B67" s="15">
        <v>401772</v>
      </c>
      <c r="C67" s="9"/>
      <c r="D67" s="18">
        <v>44309.806909722225</v>
      </c>
      <c r="E67" s="9" t="s">
        <v>78</v>
      </c>
      <c r="F67" s="10">
        <v>1440</v>
      </c>
      <c r="G67" s="10"/>
      <c r="H67" s="22">
        <v>0</v>
      </c>
      <c r="I67" s="22">
        <v>216</v>
      </c>
      <c r="J67" s="22">
        <v>0</v>
      </c>
      <c r="K67" s="22">
        <v>0</v>
      </c>
      <c r="L67" s="22">
        <v>0</v>
      </c>
      <c r="M67" s="22">
        <v>0</v>
      </c>
      <c r="N67" s="36" t="s">
        <v>24</v>
      </c>
    </row>
    <row r="68" spans="2:14" s="1" customFormat="1" ht="15.75" customHeight="1">
      <c r="B68" s="15">
        <v>401773</v>
      </c>
      <c r="C68" s="9"/>
      <c r="D68" s="18">
        <v>44309.810381944444</v>
      </c>
      <c r="E68" s="9" t="s">
        <v>79</v>
      </c>
      <c r="F68" s="10">
        <v>2190</v>
      </c>
      <c r="G68" s="10"/>
      <c r="H68" s="22">
        <v>0</v>
      </c>
      <c r="I68" s="22">
        <v>438</v>
      </c>
      <c r="J68" s="22">
        <v>0</v>
      </c>
      <c r="K68" s="22">
        <v>0</v>
      </c>
      <c r="L68" s="22">
        <v>0</v>
      </c>
      <c r="M68" s="22">
        <v>0</v>
      </c>
      <c r="N68" s="36" t="s">
        <v>24</v>
      </c>
    </row>
    <row r="69" spans="2:14" s="1" customFormat="1" ht="15.75" customHeight="1">
      <c r="B69" s="15">
        <v>401767</v>
      </c>
      <c r="C69" s="9"/>
      <c r="D69" s="18">
        <v>44309.811215277776</v>
      </c>
      <c r="E69" s="9">
        <v>200021042300068</v>
      </c>
      <c r="F69" s="10">
        <v>1885</v>
      </c>
      <c r="G69" s="10" t="s">
        <v>19</v>
      </c>
      <c r="H69" s="22">
        <v>0</v>
      </c>
      <c r="I69" s="22">
        <v>377</v>
      </c>
      <c r="J69" s="22">
        <v>0</v>
      </c>
      <c r="K69" s="22">
        <v>0</v>
      </c>
      <c r="L69" s="22">
        <v>0</v>
      </c>
      <c r="M69" s="22">
        <v>0</v>
      </c>
      <c r="N69" s="36" t="s">
        <v>80</v>
      </c>
    </row>
    <row r="70" spans="2:14" s="1" customFormat="1" ht="15.75" customHeight="1">
      <c r="B70" s="15">
        <v>401771</v>
      </c>
      <c r="C70" s="9"/>
      <c r="D70" s="18">
        <v>44309.817754629628</v>
      </c>
      <c r="E70" s="9">
        <v>200021042300076</v>
      </c>
      <c r="F70" s="10">
        <v>2190</v>
      </c>
      <c r="G70" s="10" t="s">
        <v>19</v>
      </c>
      <c r="H70" s="22">
        <v>0</v>
      </c>
      <c r="I70" s="22">
        <v>240.9</v>
      </c>
      <c r="J70" s="22">
        <v>0</v>
      </c>
      <c r="K70" s="22">
        <v>0</v>
      </c>
      <c r="L70" s="22">
        <v>0</v>
      </c>
      <c r="M70" s="22">
        <v>0</v>
      </c>
      <c r="N70" s="36" t="s">
        <v>81</v>
      </c>
    </row>
    <row r="71" spans="2:14" s="1" customFormat="1" ht="15.75" customHeight="1">
      <c r="B71" s="15">
        <v>401779</v>
      </c>
      <c r="C71" s="9"/>
      <c r="D71" s="18">
        <v>44309.82440972222</v>
      </c>
      <c r="E71" s="9">
        <v>200021042300070</v>
      </c>
      <c r="F71" s="10">
        <v>2220</v>
      </c>
      <c r="G71" s="10" t="s">
        <v>19</v>
      </c>
      <c r="H71" s="22">
        <v>0</v>
      </c>
      <c r="I71" s="22">
        <v>222</v>
      </c>
      <c r="J71" s="22">
        <v>0</v>
      </c>
      <c r="K71" s="22">
        <v>0</v>
      </c>
      <c r="L71" s="22">
        <v>0</v>
      </c>
      <c r="M71" s="22">
        <v>0</v>
      </c>
      <c r="N71" s="36" t="s">
        <v>82</v>
      </c>
    </row>
    <row r="72" spans="2:14" s="1" customFormat="1" ht="15.75" customHeight="1">
      <c r="B72" s="15">
        <v>401775</v>
      </c>
      <c r="C72" s="9"/>
      <c r="D72" s="18">
        <v>44309.828483796293</v>
      </c>
      <c r="E72" s="9">
        <v>200021042300078</v>
      </c>
      <c r="F72" s="10">
        <v>2648.31</v>
      </c>
      <c r="G72" s="10" t="s">
        <v>21</v>
      </c>
      <c r="H72" s="22">
        <v>0</v>
      </c>
      <c r="I72" s="22">
        <v>529.66</v>
      </c>
      <c r="J72" s="22">
        <v>1831.69</v>
      </c>
      <c r="K72" s="22">
        <v>0</v>
      </c>
      <c r="L72" s="22">
        <v>0</v>
      </c>
      <c r="M72" s="22">
        <v>0</v>
      </c>
      <c r="N72" s="36" t="s">
        <v>83</v>
      </c>
    </row>
    <row r="73" spans="2:14" s="1" customFormat="1" ht="15.75" customHeight="1">
      <c r="B73" s="15">
        <v>401778</v>
      </c>
      <c r="C73" s="9"/>
      <c r="D73" s="18">
        <v>44309.835787037038</v>
      </c>
      <c r="E73" s="9">
        <v>200021042300084</v>
      </c>
      <c r="F73" s="10">
        <v>4320</v>
      </c>
      <c r="G73" s="10" t="s">
        <v>19</v>
      </c>
      <c r="H73" s="22">
        <v>0</v>
      </c>
      <c r="I73" s="22">
        <v>864</v>
      </c>
      <c r="J73" s="22">
        <v>0</v>
      </c>
      <c r="K73" s="22">
        <v>0</v>
      </c>
      <c r="L73" s="22">
        <v>0</v>
      </c>
      <c r="M73" s="22">
        <v>0</v>
      </c>
      <c r="N73" s="36" t="s">
        <v>84</v>
      </c>
    </row>
    <row r="74" spans="2:14" s="1" customFormat="1" ht="15.75" customHeight="1">
      <c r="B74" s="15">
        <v>401785</v>
      </c>
      <c r="C74" s="9"/>
      <c r="D74" s="18">
        <v>44309.841678240744</v>
      </c>
      <c r="E74" s="9" t="s">
        <v>85</v>
      </c>
      <c r="F74" s="10">
        <v>1149</v>
      </c>
      <c r="G74" s="10"/>
      <c r="H74" s="22">
        <v>0</v>
      </c>
      <c r="I74" s="22">
        <v>229</v>
      </c>
      <c r="J74" s="22">
        <v>752</v>
      </c>
      <c r="K74" s="22">
        <v>0</v>
      </c>
      <c r="L74" s="22">
        <v>0</v>
      </c>
      <c r="M74" s="22">
        <v>0</v>
      </c>
      <c r="N74" s="36" t="s">
        <v>24</v>
      </c>
    </row>
    <row r="75" spans="2:14" s="1" customFormat="1" ht="15.75" customHeight="1">
      <c r="B75" s="15">
        <v>401786</v>
      </c>
      <c r="C75" s="9"/>
      <c r="D75" s="18">
        <v>44309.84306712963</v>
      </c>
      <c r="E75" s="9" t="s">
        <v>86</v>
      </c>
      <c r="F75" s="10">
        <v>3360</v>
      </c>
      <c r="G75" s="10"/>
      <c r="H75" s="22">
        <v>0</v>
      </c>
      <c r="I75" s="22">
        <v>672</v>
      </c>
      <c r="J75" s="22">
        <v>0</v>
      </c>
      <c r="K75" s="22">
        <v>0</v>
      </c>
      <c r="L75" s="22">
        <v>0</v>
      </c>
      <c r="M75" s="22">
        <v>0</v>
      </c>
      <c r="N75" s="36" t="s">
        <v>24</v>
      </c>
    </row>
    <row r="76" spans="2:14" s="1" customFormat="1" ht="15.75" customHeight="1">
      <c r="B76" s="15">
        <v>401784</v>
      </c>
      <c r="C76" s="9"/>
      <c r="D76" s="18">
        <v>44309.849780092591</v>
      </c>
      <c r="E76" s="9">
        <v>200021042300098</v>
      </c>
      <c r="F76" s="10">
        <v>4424.2700000000004</v>
      </c>
      <c r="G76" s="10" t="s">
        <v>21</v>
      </c>
      <c r="H76" s="22">
        <v>0</v>
      </c>
      <c r="I76" s="22">
        <v>884.85</v>
      </c>
      <c r="J76" s="22">
        <v>369.73</v>
      </c>
      <c r="K76" s="22">
        <v>0</v>
      </c>
      <c r="L76" s="22">
        <v>0</v>
      </c>
      <c r="M76" s="22">
        <v>0</v>
      </c>
      <c r="N76" s="36" t="s">
        <v>87</v>
      </c>
    </row>
    <row r="77" spans="2:14" s="1" customFormat="1" ht="15.75" customHeight="1">
      <c r="B77" s="15">
        <v>401790</v>
      </c>
      <c r="C77" s="9"/>
      <c r="D77" s="18">
        <v>44309.850717592592</v>
      </c>
      <c r="E77" s="9" t="s">
        <v>88</v>
      </c>
      <c r="F77" s="10">
        <v>1241</v>
      </c>
      <c r="G77" s="10"/>
      <c r="H77" s="22">
        <v>0</v>
      </c>
      <c r="I77" s="22">
        <v>161</v>
      </c>
      <c r="J77" s="22">
        <v>124</v>
      </c>
      <c r="K77" s="22">
        <v>0</v>
      </c>
      <c r="L77" s="22">
        <v>0</v>
      </c>
      <c r="M77" s="22">
        <v>0</v>
      </c>
      <c r="N77" s="36" t="s">
        <v>24</v>
      </c>
    </row>
    <row r="78" spans="2:14" s="1" customFormat="1" ht="15.75" customHeight="1">
      <c r="B78" s="15">
        <v>401787</v>
      </c>
      <c r="C78" s="9"/>
      <c r="D78" s="18">
        <v>44309.858506944445</v>
      </c>
      <c r="E78" s="9">
        <v>200021042300086</v>
      </c>
      <c r="F78" s="10">
        <v>4230</v>
      </c>
      <c r="G78" s="10" t="s">
        <v>19</v>
      </c>
      <c r="H78" s="22">
        <v>0</v>
      </c>
      <c r="I78" s="22">
        <v>592.20000000000005</v>
      </c>
      <c r="J78" s="22">
        <v>0</v>
      </c>
      <c r="K78" s="22">
        <v>0</v>
      </c>
      <c r="L78" s="22">
        <v>0</v>
      </c>
      <c r="M78" s="22">
        <v>0</v>
      </c>
      <c r="N78" s="36" t="s">
        <v>89</v>
      </c>
    </row>
    <row r="79" spans="2:14" s="1" customFormat="1" ht="15.75" customHeight="1">
      <c r="B79" s="15">
        <v>401788</v>
      </c>
      <c r="C79" s="9"/>
      <c r="D79" s="18">
        <v>44309.860486111109</v>
      </c>
      <c r="E79" s="9">
        <v>200021042300104</v>
      </c>
      <c r="F79" s="10">
        <v>0</v>
      </c>
      <c r="G79" s="10" t="s">
        <v>21</v>
      </c>
      <c r="H79" s="22">
        <v>0</v>
      </c>
      <c r="I79" s="22">
        <v>0</v>
      </c>
      <c r="J79" s="22">
        <v>600</v>
      </c>
      <c r="K79" s="22">
        <v>0</v>
      </c>
      <c r="L79" s="22">
        <v>0</v>
      </c>
      <c r="M79" s="22">
        <v>0</v>
      </c>
      <c r="N79" s="36" t="s">
        <v>90</v>
      </c>
    </row>
    <row r="80" spans="2:14" s="1" customFormat="1" ht="15.75" customHeight="1">
      <c r="B80" s="15">
        <v>401789</v>
      </c>
      <c r="C80" s="9"/>
      <c r="D80" s="18">
        <v>44309.862372685187</v>
      </c>
      <c r="E80" s="9">
        <v>200021042300082</v>
      </c>
      <c r="F80" s="10">
        <v>370.79</v>
      </c>
      <c r="G80" s="10" t="s">
        <v>21</v>
      </c>
      <c r="H80" s="22">
        <v>0</v>
      </c>
      <c r="I80" s="22">
        <v>74.16</v>
      </c>
      <c r="J80" s="22">
        <v>2509.21</v>
      </c>
      <c r="K80" s="22">
        <v>0</v>
      </c>
      <c r="L80" s="22">
        <v>0</v>
      </c>
      <c r="M80" s="22">
        <v>0</v>
      </c>
      <c r="N80" s="36" t="s">
        <v>91</v>
      </c>
    </row>
    <row r="81" spans="2:14" s="1" customFormat="1" ht="15.75" customHeight="1">
      <c r="B81" s="15">
        <v>401791</v>
      </c>
      <c r="C81" s="9"/>
      <c r="D81" s="18">
        <v>44309.862997685188</v>
      </c>
      <c r="E81" s="9" t="s">
        <v>92</v>
      </c>
      <c r="F81" s="10">
        <v>1750</v>
      </c>
      <c r="G81" s="10"/>
      <c r="H81" s="22">
        <v>0</v>
      </c>
      <c r="I81" s="22">
        <v>350</v>
      </c>
      <c r="J81" s="22">
        <v>0</v>
      </c>
      <c r="K81" s="22">
        <v>0</v>
      </c>
      <c r="L81" s="22">
        <v>0</v>
      </c>
      <c r="M81" s="22">
        <v>0</v>
      </c>
      <c r="N81" s="36" t="s">
        <v>24</v>
      </c>
    </row>
    <row r="82" spans="2:14" s="1" customFormat="1" ht="15.75" customHeight="1">
      <c r="B82" s="15">
        <v>401793</v>
      </c>
      <c r="C82" s="9"/>
      <c r="D82" s="18">
        <v>44309.865324074075</v>
      </c>
      <c r="E82" s="9" t="s">
        <v>93</v>
      </c>
      <c r="F82" s="10">
        <v>2414</v>
      </c>
      <c r="G82" s="10"/>
      <c r="H82" s="22">
        <v>0</v>
      </c>
      <c r="I82" s="22">
        <v>482</v>
      </c>
      <c r="J82" s="22">
        <v>276</v>
      </c>
      <c r="K82" s="22">
        <v>0</v>
      </c>
      <c r="L82" s="22">
        <v>0</v>
      </c>
      <c r="M82" s="22">
        <v>0</v>
      </c>
      <c r="N82" s="36" t="s">
        <v>24</v>
      </c>
    </row>
    <row r="83" spans="2:14" s="1" customFormat="1" ht="15.75" customHeight="1">
      <c r="B83" s="15">
        <v>401794</v>
      </c>
      <c r="C83" s="9"/>
      <c r="D83" s="18">
        <v>44309.868564814817</v>
      </c>
      <c r="E83" s="9" t="s">
        <v>94</v>
      </c>
      <c r="F83" s="10">
        <v>2436</v>
      </c>
      <c r="G83" s="10"/>
      <c r="H83" s="22">
        <v>0</v>
      </c>
      <c r="I83" s="22">
        <v>487</v>
      </c>
      <c r="J83" s="22">
        <v>235</v>
      </c>
      <c r="K83" s="22">
        <v>0</v>
      </c>
      <c r="L83" s="22">
        <v>0</v>
      </c>
      <c r="M83" s="22">
        <v>0</v>
      </c>
      <c r="N83" s="36" t="s">
        <v>24</v>
      </c>
    </row>
    <row r="84" spans="2:14" s="1" customFormat="1" ht="15.75" customHeight="1">
      <c r="B84" s="15">
        <v>401797</v>
      </c>
      <c r="C84" s="9"/>
      <c r="D84" s="18">
        <v>44309.893090277779</v>
      </c>
      <c r="E84" s="9">
        <v>200021042400008</v>
      </c>
      <c r="F84" s="10">
        <v>7193.66</v>
      </c>
      <c r="G84" s="10" t="s">
        <v>21</v>
      </c>
      <c r="H84" s="22">
        <v>0</v>
      </c>
      <c r="I84" s="22">
        <v>2158.1</v>
      </c>
      <c r="J84" s="22">
        <v>2160.34</v>
      </c>
      <c r="K84" s="22">
        <v>0</v>
      </c>
      <c r="L84" s="22">
        <v>0</v>
      </c>
      <c r="M84" s="22">
        <v>0</v>
      </c>
      <c r="N84" s="36" t="s">
        <v>95</v>
      </c>
    </row>
    <row r="85" spans="2:14" s="1" customFormat="1" ht="15.75" customHeight="1">
      <c r="B85" s="15">
        <v>401802</v>
      </c>
      <c r="C85" s="9"/>
      <c r="D85" s="18">
        <v>44309.893368055556</v>
      </c>
      <c r="E85" s="9" t="s">
        <v>96</v>
      </c>
      <c r="F85" s="10">
        <v>1089</v>
      </c>
      <c r="G85" s="10"/>
      <c r="H85" s="22">
        <v>0</v>
      </c>
      <c r="I85" s="22">
        <v>217</v>
      </c>
      <c r="J85" s="22">
        <v>251</v>
      </c>
      <c r="K85" s="22">
        <v>0</v>
      </c>
      <c r="L85" s="22">
        <v>0</v>
      </c>
      <c r="M85" s="22">
        <v>0</v>
      </c>
      <c r="N85" s="36" t="s">
        <v>24</v>
      </c>
    </row>
    <row r="86" spans="2:14" s="1" customFormat="1" ht="15.75" customHeight="1">
      <c r="B86" s="15">
        <v>401799</v>
      </c>
      <c r="C86" s="9"/>
      <c r="D86" s="18">
        <v>44309.898784722223</v>
      </c>
      <c r="E86" s="9">
        <v>200021042400000</v>
      </c>
      <c r="F86" s="10">
        <v>0</v>
      </c>
      <c r="G86" s="10" t="s">
        <v>21</v>
      </c>
      <c r="H86" s="22">
        <v>0</v>
      </c>
      <c r="I86" s="22">
        <v>0</v>
      </c>
      <c r="J86" s="22">
        <v>4650</v>
      </c>
      <c r="K86" s="22">
        <v>0</v>
      </c>
      <c r="L86" s="22">
        <v>0</v>
      </c>
      <c r="M86" s="22">
        <v>0</v>
      </c>
      <c r="N86" s="36" t="s">
        <v>97</v>
      </c>
    </row>
    <row r="87" spans="2:14" s="1" customFormat="1" ht="15.75" customHeight="1">
      <c r="B87" s="15">
        <v>401805</v>
      </c>
      <c r="C87" s="9"/>
      <c r="D87" s="18">
        <v>44309.898923611108</v>
      </c>
      <c r="E87" s="9" t="s">
        <v>98</v>
      </c>
      <c r="F87" s="10">
        <v>1213</v>
      </c>
      <c r="G87" s="10"/>
      <c r="H87" s="22">
        <v>0</v>
      </c>
      <c r="I87" s="22">
        <v>242</v>
      </c>
      <c r="J87" s="22">
        <v>227</v>
      </c>
      <c r="K87" s="22">
        <v>0</v>
      </c>
      <c r="L87" s="22">
        <v>0</v>
      </c>
      <c r="M87" s="22">
        <v>0</v>
      </c>
      <c r="N87" s="36" t="s">
        <v>24</v>
      </c>
    </row>
    <row r="88" spans="2:14" s="1" customFormat="1" ht="15.75" customHeight="1">
      <c r="B88" s="15">
        <v>401800</v>
      </c>
      <c r="C88" s="9"/>
      <c r="D88" s="18">
        <v>44309.899942129632</v>
      </c>
      <c r="E88" s="9">
        <v>200021042300102</v>
      </c>
      <c r="F88" s="10">
        <v>3820</v>
      </c>
      <c r="G88" s="10" t="s">
        <v>19</v>
      </c>
      <c r="H88" s="22">
        <v>0</v>
      </c>
      <c r="I88" s="22">
        <v>764</v>
      </c>
      <c r="J88" s="22">
        <v>0</v>
      </c>
      <c r="K88" s="22">
        <v>0</v>
      </c>
      <c r="L88" s="22">
        <v>0</v>
      </c>
      <c r="M88" s="22">
        <v>0</v>
      </c>
      <c r="N88" s="36" t="s">
        <v>99</v>
      </c>
    </row>
    <row r="89" spans="2:14" s="1" customFormat="1" ht="15.75" customHeight="1">
      <c r="B89" s="15">
        <v>401804</v>
      </c>
      <c r="C89" s="9"/>
      <c r="D89" s="18">
        <v>44309.908946759257</v>
      </c>
      <c r="E89" s="9">
        <v>200021042300094</v>
      </c>
      <c r="F89" s="10">
        <v>1426.57</v>
      </c>
      <c r="G89" s="10" t="s">
        <v>21</v>
      </c>
      <c r="H89" s="22">
        <v>0</v>
      </c>
      <c r="I89" s="22">
        <v>285.31</v>
      </c>
      <c r="J89" s="22">
        <v>673.43</v>
      </c>
      <c r="K89" s="22">
        <v>0</v>
      </c>
      <c r="L89" s="22">
        <v>0</v>
      </c>
      <c r="M89" s="22">
        <v>0</v>
      </c>
      <c r="N89" s="36" t="s">
        <v>100</v>
      </c>
    </row>
    <row r="90" spans="2:14" s="1" customFormat="1" ht="15.75" customHeight="1">
      <c r="B90" s="15">
        <v>401811</v>
      </c>
      <c r="C90" s="9"/>
      <c r="D90" s="18">
        <v>44309.944479166668</v>
      </c>
      <c r="E90" s="9" t="s">
        <v>101</v>
      </c>
      <c r="F90" s="10">
        <v>1055</v>
      </c>
      <c r="G90" s="10"/>
      <c r="H90" s="22">
        <v>0</v>
      </c>
      <c r="I90" s="22">
        <v>210</v>
      </c>
      <c r="J90" s="22">
        <v>615</v>
      </c>
      <c r="K90" s="22">
        <v>0</v>
      </c>
      <c r="L90" s="22">
        <v>0</v>
      </c>
      <c r="M90" s="22">
        <v>0</v>
      </c>
      <c r="N90" s="36" t="s">
        <v>24</v>
      </c>
    </row>
    <row r="91" spans="2:14" s="1" customFormat="1" ht="15.75" customHeight="1">
      <c r="B91" s="15">
        <v>401807</v>
      </c>
      <c r="C91" s="9"/>
      <c r="D91" s="18">
        <v>44309.944780092592</v>
      </c>
      <c r="E91" s="9">
        <v>200021042400010</v>
      </c>
      <c r="F91" s="10">
        <v>4050</v>
      </c>
      <c r="G91" s="10" t="s">
        <v>19</v>
      </c>
      <c r="H91" s="22">
        <v>0</v>
      </c>
      <c r="I91" s="22">
        <v>445.5</v>
      </c>
      <c r="J91" s="22">
        <v>0</v>
      </c>
      <c r="K91" s="22">
        <v>0</v>
      </c>
      <c r="L91" s="22">
        <v>0</v>
      </c>
      <c r="M91" s="22">
        <v>0</v>
      </c>
      <c r="N91" s="36" t="s">
        <v>102</v>
      </c>
    </row>
    <row r="92" spans="2:14" s="1" customFormat="1" ht="15.75" customHeight="1">
      <c r="B92" s="15">
        <v>401813</v>
      </c>
      <c r="C92" s="9"/>
      <c r="D92" s="18">
        <v>44309.980902777781</v>
      </c>
      <c r="E92" s="9">
        <v>200021042400002</v>
      </c>
      <c r="F92" s="10">
        <v>2403.91</v>
      </c>
      <c r="G92" s="10" t="s">
        <v>21</v>
      </c>
      <c r="H92" s="22">
        <v>0</v>
      </c>
      <c r="I92" s="22">
        <v>721.17</v>
      </c>
      <c r="J92" s="22">
        <v>1976.09</v>
      </c>
      <c r="K92" s="22">
        <v>0</v>
      </c>
      <c r="L92" s="22">
        <v>0</v>
      </c>
      <c r="M92" s="22">
        <v>0</v>
      </c>
      <c r="N92" s="36" t="s">
        <v>103</v>
      </c>
    </row>
    <row r="93" spans="2:14" s="1" customFormat="1" ht="15.75" customHeight="1">
      <c r="B93" s="15">
        <v>401814</v>
      </c>
      <c r="C93" s="9"/>
      <c r="D93" s="18">
        <v>44309.981342592589</v>
      </c>
      <c r="E93" s="9">
        <v>200021042400004</v>
      </c>
      <c r="F93" s="10">
        <v>2390</v>
      </c>
      <c r="G93" s="10" t="s">
        <v>19</v>
      </c>
      <c r="H93" s="22">
        <v>0</v>
      </c>
      <c r="I93" s="22">
        <v>478</v>
      </c>
      <c r="J93" s="22">
        <v>0</v>
      </c>
      <c r="K93" s="22">
        <v>0</v>
      </c>
      <c r="L93" s="22">
        <v>0</v>
      </c>
      <c r="M93" s="22">
        <v>0</v>
      </c>
      <c r="N93" s="36" t="s">
        <v>104</v>
      </c>
    </row>
    <row r="94" spans="2:14" s="1" customFormat="1" ht="15.75" customHeight="1">
      <c r="B94" s="15">
        <v>401815</v>
      </c>
      <c r="C94" s="9"/>
      <c r="D94" s="18">
        <v>44309.982442129629</v>
      </c>
      <c r="E94" s="9">
        <v>200021042300107</v>
      </c>
      <c r="F94" s="10">
        <v>532.34</v>
      </c>
      <c r="G94" s="10" t="s">
        <v>21</v>
      </c>
      <c r="H94" s="22">
        <v>0</v>
      </c>
      <c r="I94" s="22">
        <v>69.2</v>
      </c>
      <c r="J94" s="22">
        <v>247.66</v>
      </c>
      <c r="K94" s="22">
        <v>0</v>
      </c>
      <c r="L94" s="22">
        <v>0</v>
      </c>
      <c r="M94" s="22">
        <v>0</v>
      </c>
      <c r="N94" s="36" t="s">
        <v>105</v>
      </c>
    </row>
    <row r="95" spans="2:14" s="1" customFormat="1" ht="15.75" customHeight="1">
      <c r="B95" s="15">
        <v>401819</v>
      </c>
      <c r="C95" s="9"/>
      <c r="D95" s="18">
        <v>44310.008425925924</v>
      </c>
      <c r="E95" s="9">
        <v>200021042400012</v>
      </c>
      <c r="F95" s="10">
        <v>822.66</v>
      </c>
      <c r="G95" s="10" t="s">
        <v>21</v>
      </c>
      <c r="H95" s="22">
        <v>0</v>
      </c>
      <c r="I95" s="22">
        <v>164.53</v>
      </c>
      <c r="J95" s="22">
        <v>2087.34</v>
      </c>
      <c r="K95" s="22">
        <v>0</v>
      </c>
      <c r="L95" s="22">
        <v>0</v>
      </c>
      <c r="M95" s="22">
        <v>0</v>
      </c>
      <c r="N95" s="36" t="s">
        <v>106</v>
      </c>
    </row>
    <row r="96" spans="2:14" s="1" customFormat="1" ht="15.75" customHeight="1">
      <c r="B96" s="15">
        <v>401817</v>
      </c>
      <c r="C96" s="9"/>
      <c r="D96" s="18">
        <v>44310.017187500001</v>
      </c>
      <c r="E96" s="9">
        <v>200021042400006</v>
      </c>
      <c r="F96" s="10">
        <v>2049.4899999999998</v>
      </c>
      <c r="G96" s="10" t="s">
        <v>21</v>
      </c>
      <c r="H96" s="22">
        <v>0</v>
      </c>
      <c r="I96" s="22">
        <v>409.9</v>
      </c>
      <c r="J96" s="22">
        <v>430.51</v>
      </c>
      <c r="K96" s="22">
        <v>0</v>
      </c>
      <c r="L96" s="22">
        <v>0</v>
      </c>
      <c r="M96" s="22">
        <v>0</v>
      </c>
      <c r="N96" s="36" t="s">
        <v>107</v>
      </c>
    </row>
    <row r="97" spans="2:14" s="1" customFormat="1" ht="15.75" customHeight="1">
      <c r="B97" s="15">
        <v>401820</v>
      </c>
      <c r="C97" s="9"/>
      <c r="D97" s="18">
        <v>44310.026446759257</v>
      </c>
      <c r="E97" s="9">
        <v>200021042400014</v>
      </c>
      <c r="F97" s="10">
        <v>950</v>
      </c>
      <c r="G97" s="10" t="s">
        <v>19</v>
      </c>
      <c r="H97" s="22">
        <v>0</v>
      </c>
      <c r="I97" s="22">
        <v>285</v>
      </c>
      <c r="J97" s="22">
        <v>0</v>
      </c>
      <c r="K97" s="22">
        <v>0</v>
      </c>
      <c r="L97" s="22">
        <v>0</v>
      </c>
      <c r="M97" s="22">
        <v>0</v>
      </c>
      <c r="N97" s="36" t="s">
        <v>108</v>
      </c>
    </row>
    <row r="98" spans="2:14" hidden="1"/>
    <row r="99" spans="2:14" ht="16.5" thickBot="1">
      <c r="H99" s="23">
        <f t="shared" ref="H99:M99" si="0">SUM(H11:H98)</f>
        <v>0</v>
      </c>
      <c r="I99" s="23">
        <f t="shared" si="0"/>
        <v>33450.49</v>
      </c>
      <c r="J99" s="24">
        <f t="shared" si="0"/>
        <v>38318.620000000003</v>
      </c>
      <c r="K99" s="23">
        <f t="shared" si="0"/>
        <v>0</v>
      </c>
      <c r="L99" s="23">
        <f t="shared" si="0"/>
        <v>0</v>
      </c>
      <c r="M99" s="24">
        <f t="shared" si="0"/>
        <v>0</v>
      </c>
    </row>
    <row r="100" spans="2:14" ht="13.5" thickBot="1">
      <c r="K100" s="25">
        <f>K99-L99-M99</f>
        <v>0</v>
      </c>
    </row>
    <row r="101" spans="2:14" ht="13.5" thickBot="1">
      <c r="K101" s="25">
        <f>K100+J99</f>
        <v>38318.620000000003</v>
      </c>
    </row>
  </sheetData>
  <mergeCells count="7">
    <mergeCell ref="B6:C6"/>
    <mergeCell ref="B8:G8"/>
    <mergeCell ref="F2:G2"/>
    <mergeCell ref="F3:F4"/>
    <mergeCell ref="G3:G4"/>
    <mergeCell ref="B2:D2"/>
    <mergeCell ref="B3:D3"/>
  </mergeCells>
  <phoneticPr fontId="0" type="noConversion"/>
  <pageMargins left="0.75" right="0.75" top="1" bottom="1" header="0.5" footer="0.5"/>
  <pageSetup paperSize="9" scale="93" fitToHeight="999" orientation="portrait" horizontalDpi="4294967292" verticalDpi="196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16</vt:i4>
      </vt:variant>
    </vt:vector>
  </HeadingPairs>
  <TitlesOfParts>
    <vt:vector size="17" baseType="lpstr">
      <vt:lpstr>Отчет по транзакциям TOMAS'a</vt:lpstr>
      <vt:lpstr>BONUS</vt:lpstr>
      <vt:lpstr>CARD_NUM</vt:lpstr>
      <vt:lpstr>CCARD</vt:lpstr>
      <vt:lpstr>DateFrom</vt:lpstr>
      <vt:lpstr>DateTo</vt:lpstr>
      <vt:lpstr>DIRECTION</vt:lpstr>
      <vt:lpstr>DOP260</vt:lpstr>
      <vt:lpstr>DOP500</vt:lpstr>
      <vt:lpstr>DOP540</vt:lpstr>
      <vt:lpstr>ID_BILL</vt:lpstr>
      <vt:lpstr>NAL</vt:lpstr>
      <vt:lpstr>OneRowDetails</vt:lpstr>
      <vt:lpstr>OPEN_DATE</vt:lpstr>
      <vt:lpstr>Org</vt:lpstr>
      <vt:lpstr>REF_NUMBER</vt:lpstr>
      <vt:lpstr>SumBill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Pos</cp:lastModifiedBy>
  <cp:lastPrinted>2003-03-06T11:21:53Z</cp:lastPrinted>
  <dcterms:created xsi:type="dcterms:W3CDTF">2000-12-23T17:14:33Z</dcterms:created>
  <dcterms:modified xsi:type="dcterms:W3CDTF">2021-04-27T09:10:32Z</dcterms:modified>
</cp:coreProperties>
</file>