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slicers/slicer3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slicers/slicer4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slicers/slicer5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Артем\OneDrive\Рабочий стол\"/>
    </mc:Choice>
  </mc:AlternateContent>
  <xr:revisionPtr revIDLastSave="0" documentId="13_ncr:1_{4E36DED6-88E8-453B-BA9B-CFD315E89117}" xr6:coauthVersionLast="47" xr6:coauthVersionMax="47" xr10:uidLastSave="{00000000-0000-0000-0000-000000000000}"/>
  <bookViews>
    <workbookView xWindow="-108" yWindow="-108" windowWidth="23256" windowHeight="12576" firstSheet="9" activeTab="11" xr2:uid="{00000000-000D-0000-FFFF-FFFF00000000}"/>
  </bookViews>
  <sheets>
    <sheet name="my" sheetId="33" r:id="rId1"/>
    <sheet name="Power Query" sheetId="17" r:id="rId2"/>
    <sheet name="УТ_из_PQ" sheetId="34" r:id="rId3"/>
    <sheet name="ФО_КоличествоАбонентов" sheetId="20" r:id="rId4"/>
    <sheet name="ФО_КоличествоАбонентов_верно" sheetId="25" r:id="rId5"/>
    <sheet name="ТОП3ФО" sheetId="26" r:id="rId6"/>
    <sheet name="КоличАбонентовСубъекта_в_кварт" sheetId="27" r:id="rId7"/>
    <sheet name="КоличАбон_в_СубъктеРФ_по_Годам" sheetId="28" r:id="rId8"/>
    <sheet name="КоличАбон_в_ФО_по_Суб_и_Годам" sheetId="29" r:id="rId9"/>
    <sheet name="Прирост_Абонентов_в_ФО_по_Годам" sheetId="30" r:id="rId10"/>
    <sheet name="Доля_абон_от_общего_населенияФО" sheetId="31" r:id="rId11"/>
    <sheet name="Дэшборд" sheetId="32" r:id="rId12"/>
  </sheets>
  <definedNames>
    <definedName name="_xlnm._FilterDatabase" localSheetId="1" hidden="1">'Power Query'!$B$3:$C$118</definedName>
    <definedName name="Data">'Power Query'!$B$3:$AV$118</definedName>
    <definedName name="ExternalData_1" localSheetId="0" hidden="1">my!$B$2:$F$3441</definedName>
    <definedName name="hay">'Power Query'!$B$3:$AV$118</definedName>
    <definedName name="my">'Power Query'!$B$2:$AV$118</definedName>
    <definedName name="Имя">'Power Query'!$B$3:$AV$118</definedName>
    <definedName name="Имя2">'Power Query'!$B$3:$AV$118</definedName>
    <definedName name="Срез_Год">#N/A</definedName>
    <definedName name="Срез_Год1">#N/A</definedName>
    <definedName name="Срез_Субъект_РФ">#N/A</definedName>
    <definedName name="Срез_Федеральный_округ">#N/A</definedName>
    <definedName name="Срез_Федеральный_округ1">#N/A</definedName>
  </definedNames>
  <calcPr calcId="191029"/>
  <pivotCaches>
    <pivotCache cacheId="0" r:id="rId13"/>
    <pivotCache cacheId="1" r:id="rId14"/>
    <pivotCache cacheId="2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1" i="31" l="1"/>
  <c r="E141" i="31"/>
  <c r="B141" i="31"/>
  <c r="G140" i="31"/>
  <c r="E140" i="31"/>
  <c r="B140" i="31"/>
  <c r="G139" i="31"/>
  <c r="E139" i="31"/>
  <c r="B139" i="31"/>
  <c r="G138" i="31"/>
  <c r="E138" i="31"/>
  <c r="B138" i="31"/>
  <c r="G137" i="31"/>
  <c r="E137" i="31"/>
  <c r="B137" i="31"/>
  <c r="G136" i="31"/>
  <c r="E136" i="31"/>
  <c r="B136" i="31"/>
  <c r="G135" i="31"/>
  <c r="E135" i="31"/>
  <c r="B135" i="31"/>
  <c r="G134" i="31"/>
  <c r="E134" i="31"/>
  <c r="B134" i="31"/>
  <c r="G133" i="31"/>
  <c r="E133" i="31"/>
  <c r="B133" i="31"/>
  <c r="G132" i="31"/>
  <c r="E132" i="31"/>
  <c r="B132" i="31"/>
  <c r="G131" i="31"/>
  <c r="E131" i="31"/>
  <c r="G130" i="31"/>
  <c r="G129" i="31"/>
  <c r="E129" i="31"/>
  <c r="B129" i="31"/>
  <c r="G128" i="31"/>
  <c r="E128" i="31"/>
  <c r="B128" i="31"/>
  <c r="G127" i="31"/>
  <c r="E127" i="31"/>
  <c r="B127" i="31"/>
  <c r="G126" i="31"/>
  <c r="E126" i="31"/>
  <c r="B126" i="31"/>
  <c r="G125" i="31"/>
  <c r="E125" i="31"/>
  <c r="B125" i="31"/>
  <c r="G124" i="31"/>
  <c r="E124" i="31"/>
  <c r="B124" i="31"/>
  <c r="G123" i="31"/>
  <c r="E123" i="31"/>
  <c r="B123" i="31"/>
  <c r="G122" i="31"/>
  <c r="E122" i="31"/>
  <c r="B122" i="31"/>
  <c r="G121" i="31"/>
  <c r="E121" i="31"/>
  <c r="B121" i="31"/>
  <c r="G120" i="31"/>
  <c r="E120" i="31"/>
  <c r="B120" i="31"/>
  <c r="G119" i="31"/>
  <c r="E119" i="31"/>
  <c r="G118" i="31"/>
  <c r="G117" i="31"/>
  <c r="E117" i="31"/>
  <c r="B117" i="31"/>
  <c r="G116" i="31"/>
  <c r="E116" i="31"/>
  <c r="B116" i="31"/>
  <c r="G115" i="31"/>
  <c r="E115" i="31"/>
  <c r="B115" i="31"/>
  <c r="G114" i="31"/>
  <c r="E114" i="31"/>
  <c r="B114" i="31"/>
  <c r="G113" i="31"/>
  <c r="E113" i="31"/>
  <c r="B113" i="31"/>
  <c r="G112" i="31"/>
  <c r="E112" i="31"/>
  <c r="B112" i="31"/>
  <c r="G111" i="31"/>
  <c r="E111" i="31"/>
  <c r="B111" i="31"/>
  <c r="G110" i="31"/>
  <c r="E110" i="31"/>
  <c r="B110" i="31"/>
  <c r="G109" i="31"/>
  <c r="E109" i="31"/>
  <c r="B109" i="31"/>
  <c r="G108" i="31"/>
  <c r="E108" i="31"/>
  <c r="B108" i="31"/>
  <c r="G107" i="31"/>
  <c r="E107" i="31"/>
  <c r="G106" i="31"/>
  <c r="G105" i="31"/>
  <c r="E105" i="31"/>
  <c r="B105" i="31"/>
  <c r="G104" i="31"/>
  <c r="E104" i="31"/>
  <c r="B104" i="31"/>
  <c r="G103" i="31"/>
  <c r="E103" i="31"/>
  <c r="B103" i="31"/>
  <c r="G102" i="31"/>
  <c r="E102" i="31"/>
  <c r="B102" i="31"/>
  <c r="G101" i="31"/>
  <c r="E101" i="31"/>
  <c r="B101" i="31"/>
  <c r="G100" i="31"/>
  <c r="E100" i="31"/>
  <c r="B100" i="31"/>
  <c r="G99" i="31"/>
  <c r="E99" i="31"/>
  <c r="B99" i="31"/>
  <c r="G98" i="31"/>
  <c r="E98" i="31"/>
  <c r="B98" i="31"/>
  <c r="G97" i="31"/>
  <c r="E97" i="31"/>
  <c r="B97" i="31"/>
  <c r="G96" i="31"/>
  <c r="E96" i="31"/>
  <c r="B96" i="31"/>
  <c r="G95" i="31"/>
  <c r="E95" i="31"/>
  <c r="G94" i="31"/>
  <c r="G93" i="31"/>
  <c r="E93" i="31"/>
  <c r="B93" i="31"/>
  <c r="G92" i="31"/>
  <c r="E92" i="31"/>
  <c r="B92" i="31"/>
  <c r="G91" i="31"/>
  <c r="E91" i="31"/>
  <c r="B91" i="31"/>
  <c r="G90" i="31"/>
  <c r="E90" i="31"/>
  <c r="B90" i="31"/>
  <c r="G89" i="31"/>
  <c r="E89" i="31"/>
  <c r="B89" i="31"/>
  <c r="G88" i="31"/>
  <c r="E88" i="31"/>
  <c r="B88" i="31"/>
  <c r="G87" i="31"/>
  <c r="E87" i="31"/>
  <c r="B87" i="31"/>
  <c r="G86" i="31"/>
  <c r="E86" i="31"/>
  <c r="B86" i="31"/>
  <c r="G85" i="31"/>
  <c r="E85" i="31"/>
  <c r="B85" i="31"/>
  <c r="G84" i="31"/>
  <c r="E84" i="31"/>
  <c r="B84" i="31"/>
  <c r="G83" i="31"/>
  <c r="E83" i="31"/>
  <c r="G82" i="31"/>
  <c r="E82" i="31"/>
  <c r="G81" i="31"/>
  <c r="E81" i="31"/>
  <c r="B81" i="31"/>
  <c r="G80" i="31"/>
  <c r="E80" i="31"/>
  <c r="B80" i="31"/>
  <c r="G79" i="31"/>
  <c r="E79" i="31"/>
  <c r="B79" i="31"/>
  <c r="G78" i="31"/>
  <c r="E78" i="31"/>
  <c r="B78" i="31"/>
  <c r="G77" i="31"/>
  <c r="E77" i="31"/>
  <c r="B77" i="31"/>
  <c r="G76" i="31"/>
  <c r="E76" i="31"/>
  <c r="B76" i="31"/>
  <c r="G75" i="31"/>
  <c r="E75" i="31"/>
  <c r="B75" i="31"/>
  <c r="G74" i="31"/>
  <c r="E74" i="31"/>
  <c r="B74" i="31"/>
  <c r="G73" i="31"/>
  <c r="E73" i="31"/>
  <c r="B73" i="31"/>
  <c r="G72" i="31"/>
  <c r="E72" i="31"/>
  <c r="B72" i="31"/>
  <c r="G71" i="31"/>
  <c r="E71" i="31"/>
  <c r="G70" i="31"/>
  <c r="G69" i="31"/>
  <c r="E69" i="31"/>
  <c r="B69" i="31"/>
  <c r="G68" i="31"/>
  <c r="E68" i="31"/>
  <c r="B68" i="31"/>
  <c r="G67" i="31"/>
  <c r="E67" i="31"/>
  <c r="B67" i="31"/>
  <c r="G66" i="31"/>
  <c r="E66" i="31"/>
  <c r="B66" i="31"/>
  <c r="G65" i="31"/>
  <c r="E65" i="31"/>
  <c r="B65" i="31"/>
  <c r="G64" i="31"/>
  <c r="E64" i="31"/>
  <c r="B64" i="31"/>
  <c r="G63" i="31"/>
  <c r="E63" i="31"/>
  <c r="B63" i="31"/>
  <c r="G62" i="31"/>
  <c r="E62" i="31"/>
  <c r="B62" i="31"/>
  <c r="G61" i="31"/>
  <c r="E61" i="31"/>
  <c r="B61" i="31"/>
  <c r="G60" i="31"/>
  <c r="E60" i="31"/>
  <c r="B60" i="31"/>
  <c r="G59" i="31"/>
  <c r="E59" i="31"/>
  <c r="G58" i="31"/>
  <c r="G57" i="31"/>
  <c r="B57" i="31"/>
  <c r="G56" i="31"/>
  <c r="B56" i="31"/>
  <c r="G55" i="31"/>
  <c r="B55" i="31"/>
  <c r="G54" i="31"/>
  <c r="B54" i="31"/>
  <c r="G53" i="31"/>
  <c r="B53" i="31"/>
  <c r="G52" i="31"/>
  <c r="B52" i="31"/>
  <c r="G51" i="31"/>
  <c r="E51" i="31"/>
  <c r="B51" i="31"/>
  <c r="G50" i="31"/>
  <c r="B50" i="31"/>
  <c r="G49" i="31"/>
  <c r="B49" i="31"/>
  <c r="G48" i="31"/>
  <c r="B48" i="31"/>
  <c r="G47" i="31"/>
  <c r="G46" i="31"/>
  <c r="G45" i="31"/>
  <c r="E45" i="31"/>
  <c r="B45" i="31"/>
  <c r="G44" i="31"/>
  <c r="E44" i="31"/>
  <c r="B44" i="31"/>
  <c r="G43" i="31"/>
  <c r="E43" i="31"/>
  <c r="B43" i="31"/>
  <c r="G42" i="31"/>
  <c r="E42" i="31"/>
  <c r="B42" i="31"/>
  <c r="G41" i="31"/>
  <c r="E41" i="31"/>
  <c r="B41" i="31"/>
  <c r="G40" i="31"/>
  <c r="E40" i="31"/>
  <c r="B40" i="31"/>
  <c r="G39" i="31"/>
  <c r="E39" i="31"/>
  <c r="B39" i="31"/>
  <c r="G38" i="31"/>
  <c r="E38" i="31"/>
  <c r="B38" i="31"/>
  <c r="G37" i="31"/>
  <c r="E37" i="31"/>
  <c r="B37" i="31"/>
  <c r="G36" i="31"/>
  <c r="E36" i="31"/>
  <c r="B36" i="31"/>
  <c r="G35" i="31"/>
  <c r="E35" i="31"/>
  <c r="G34" i="31"/>
  <c r="B164" i="30"/>
  <c r="B163" i="30"/>
  <c r="B162" i="30"/>
  <c r="B161" i="30"/>
  <c r="B160" i="30"/>
  <c r="B159" i="30"/>
  <c r="B158" i="30"/>
  <c r="B157" i="30"/>
  <c r="B156" i="30"/>
  <c r="B155" i="30"/>
  <c r="B153" i="30"/>
  <c r="B152" i="30"/>
  <c r="B151" i="30"/>
  <c r="B150" i="30"/>
  <c r="B149" i="30"/>
  <c r="B148" i="30"/>
  <c r="B147" i="30"/>
  <c r="B146" i="30"/>
  <c r="B145" i="30"/>
  <c r="B144" i="30"/>
  <c r="B142" i="30"/>
  <c r="B141" i="30"/>
  <c r="B140" i="30"/>
  <c r="B139" i="30"/>
  <c r="B138" i="30"/>
  <c r="B137" i="30"/>
  <c r="B136" i="30"/>
  <c r="B135" i="30"/>
  <c r="B134" i="30"/>
  <c r="B133" i="30"/>
  <c r="B131" i="30"/>
  <c r="B130" i="30"/>
  <c r="B129" i="30"/>
  <c r="B128" i="30"/>
  <c r="B127" i="30"/>
  <c r="B126" i="30"/>
  <c r="B125" i="30"/>
  <c r="B124" i="30"/>
  <c r="B123" i="30"/>
  <c r="B122" i="30"/>
  <c r="B120" i="30"/>
  <c r="B119" i="30"/>
  <c r="B118" i="30"/>
  <c r="B117" i="30"/>
  <c r="B116" i="30"/>
  <c r="B115" i="30"/>
  <c r="B114" i="30"/>
  <c r="B113" i="30"/>
  <c r="B112" i="30"/>
  <c r="B111" i="30"/>
  <c r="B109" i="30"/>
  <c r="B108" i="30"/>
  <c r="B107" i="30"/>
  <c r="B106" i="30"/>
  <c r="B105" i="30"/>
  <c r="B104" i="30"/>
  <c r="B103" i="30"/>
  <c r="B102" i="30"/>
  <c r="B101" i="30"/>
  <c r="B100" i="30"/>
  <c r="B98" i="30"/>
  <c r="B97" i="30"/>
  <c r="B96" i="30"/>
  <c r="B95" i="30"/>
  <c r="B94" i="30"/>
  <c r="B93" i="30"/>
  <c r="B92" i="30"/>
  <c r="B91" i="30"/>
  <c r="B90" i="30"/>
  <c r="B89" i="30"/>
  <c r="B87" i="30"/>
  <c r="B86" i="30"/>
  <c r="B85" i="30"/>
  <c r="B84" i="30"/>
  <c r="B83" i="30"/>
  <c r="B82" i="30"/>
  <c r="B81" i="30"/>
  <c r="B80" i="30"/>
  <c r="B79" i="30"/>
  <c r="B78" i="30"/>
  <c r="B76" i="30"/>
  <c r="B75" i="30"/>
  <c r="B74" i="30"/>
  <c r="B73" i="30"/>
  <c r="B72" i="30"/>
  <c r="B71" i="30"/>
  <c r="B70" i="30"/>
  <c r="B69" i="30"/>
  <c r="B68" i="30"/>
  <c r="B67" i="30"/>
  <c r="K60" i="30"/>
  <c r="J60" i="30"/>
  <c r="I60" i="30"/>
  <c r="H60" i="30"/>
  <c r="G60" i="30"/>
  <c r="F60" i="30"/>
  <c r="E60" i="30"/>
  <c r="D60" i="30"/>
  <c r="C60" i="30"/>
  <c r="K59" i="30"/>
  <c r="J59" i="30"/>
  <c r="I59" i="30"/>
  <c r="H59" i="30"/>
  <c r="G59" i="30"/>
  <c r="F59" i="30"/>
  <c r="E59" i="30"/>
  <c r="D59" i="30"/>
  <c r="C59" i="30"/>
  <c r="K58" i="30"/>
  <c r="J58" i="30"/>
  <c r="I58" i="30"/>
  <c r="H58" i="30"/>
  <c r="G58" i="30"/>
  <c r="F58" i="30"/>
  <c r="E58" i="30"/>
  <c r="D58" i="30"/>
  <c r="C58" i="30"/>
  <c r="K57" i="30"/>
  <c r="J57" i="30"/>
  <c r="I57" i="30"/>
  <c r="H57" i="30"/>
  <c r="G57" i="30"/>
  <c r="F57" i="30"/>
  <c r="E57" i="30"/>
  <c r="D57" i="30"/>
  <c r="C57" i="30"/>
  <c r="K56" i="30"/>
  <c r="J56" i="30"/>
  <c r="I56" i="30"/>
  <c r="H56" i="30"/>
  <c r="G56" i="30"/>
  <c r="F56" i="30"/>
  <c r="E56" i="30"/>
  <c r="D56" i="30"/>
  <c r="C56" i="30"/>
  <c r="K55" i="30"/>
  <c r="J55" i="30"/>
  <c r="I55" i="30"/>
  <c r="H55" i="30"/>
  <c r="G55" i="30"/>
  <c r="F55" i="30"/>
  <c r="E55" i="30"/>
  <c r="D55" i="30"/>
  <c r="C55" i="30"/>
  <c r="K54" i="30"/>
  <c r="J54" i="30"/>
  <c r="I54" i="30"/>
  <c r="H54" i="30"/>
  <c r="G54" i="30"/>
  <c r="F54" i="30"/>
  <c r="E54" i="30"/>
  <c r="D54" i="30"/>
  <c r="C54" i="30"/>
  <c r="K53" i="30"/>
  <c r="J53" i="30"/>
  <c r="I53" i="30"/>
  <c r="H53" i="30"/>
  <c r="G53" i="30"/>
  <c r="F53" i="30"/>
  <c r="E53" i="30"/>
  <c r="D53" i="30"/>
  <c r="C53" i="30"/>
  <c r="K52" i="30"/>
  <c r="J52" i="30"/>
  <c r="I52" i="30"/>
  <c r="H52" i="30"/>
  <c r="G52" i="30"/>
  <c r="F52" i="30"/>
  <c r="E52" i="30"/>
  <c r="D52" i="30"/>
  <c r="C52" i="30"/>
  <c r="K51" i="30"/>
  <c r="J51" i="30"/>
  <c r="I51" i="30"/>
  <c r="H51" i="30"/>
  <c r="G51" i="30"/>
  <c r="F51" i="30"/>
  <c r="E51" i="30"/>
  <c r="D51" i="30"/>
  <c r="C51" i="30"/>
  <c r="K50" i="30"/>
  <c r="J50" i="30"/>
  <c r="I50" i="30"/>
  <c r="H50" i="30"/>
  <c r="G50" i="30"/>
  <c r="F50" i="30"/>
  <c r="E50" i="30"/>
  <c r="D50" i="30"/>
  <c r="C50" i="30"/>
  <c r="K49" i="30"/>
  <c r="J49" i="30"/>
  <c r="I49" i="30"/>
  <c r="H49" i="30"/>
  <c r="G49" i="30"/>
  <c r="F49" i="30"/>
  <c r="E49" i="30"/>
  <c r="D49" i="30"/>
  <c r="C49" i="30"/>
  <c r="D2" i="30"/>
  <c r="H2" i="30" s="1"/>
  <c r="F2" i="29"/>
  <c r="D2" i="29"/>
  <c r="T126" i="17"/>
  <c r="T125" i="17"/>
  <c r="I2" i="2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5BA3D9-6516-4BE1-9CFB-07F7DB182E02}" keepAlive="1" name="Запрос — my" description="Соединение с запросом &quot;my&quot; в книге." type="5" refreshedVersion="8" background="1" saveData="1">
    <dbPr connection="provider=Microsoft.Mashup.OleDb.1;data source=$Workbook$;location=my;extended properties=" command="SELECT * FROM [my]"/>
  </connection>
  <connection id="2" xr16:uid="{5EC0296A-6336-4129-8973-ECA6F08BA71A}" keepAlive="1" name="Запрос — УТ_Прирост_Абонентов" description="Соединение с запросом &quot;УТ_Прирост_Абонентов&quot; в книге." type="5" refreshedVersion="0" background="1">
    <dbPr connection="Provider=Microsoft.Mashup.OleDb.1;Data Source=$Workbook$;Location=УТ_Прирост_Абонентов;Extended Properties=&quot;&quot;" command="SELECT * FROM [УТ_Прирост_Абонентов]"/>
  </connection>
</connections>
</file>

<file path=xl/sharedStrings.xml><?xml version="1.0" encoding="utf-8"?>
<sst xmlns="http://schemas.openxmlformats.org/spreadsheetml/2006/main" count="10831" uniqueCount="167">
  <si>
    <t>Число активных абонентов подвижной радиотелефонной связи, использующих услуги доступа к сети Интернет (на конец отчетного периода)</t>
  </si>
  <si>
    <t/>
  </si>
  <si>
    <t>III квартал</t>
  </si>
  <si>
    <t>IV квартал</t>
  </si>
  <si>
    <t>I квартал</t>
  </si>
  <si>
    <t>II квартал</t>
  </si>
  <si>
    <t>Субъект РФ</t>
  </si>
  <si>
    <t>БЕЛГОРОДСКАЯ ОБЛ.</t>
  </si>
  <si>
    <t>БРЯНСКАЯ ОБЛ.</t>
  </si>
  <si>
    <t>ВЛАДИМИРСКАЯ ОБЛ.</t>
  </si>
  <si>
    <t>ВОРОНЕЖСКАЯ  ОБЛ.</t>
  </si>
  <si>
    <t>ИВАНОВСКАЯ ОБЛ.</t>
  </si>
  <si>
    <t>КАЛУЖСКАЯ ОБЛ.</t>
  </si>
  <si>
    <t>КОСТРОМСКАЯ ОБЛ.</t>
  </si>
  <si>
    <t>КУРСКАЯ ОБЛ.</t>
  </si>
  <si>
    <t>ЛИПЕЦКАЯ ОБЛ.</t>
  </si>
  <si>
    <t>МОСКОВСКАЯ ОБЛ.</t>
  </si>
  <si>
    <t>ОРЛОВСКАЯ ОБЛ.</t>
  </si>
  <si>
    <t>РЯЗАНСКАЯ ОБЛ.</t>
  </si>
  <si>
    <t>СМОЛЕНСКАЯ ОБЛ.</t>
  </si>
  <si>
    <t>ТАМБОВСКАЯ ОБЛ.</t>
  </si>
  <si>
    <t>ТВЕРСКАЯ ОБЛ.</t>
  </si>
  <si>
    <t>ТУЛЬСКАЯ ОБЛ.</t>
  </si>
  <si>
    <t>ЯРОСЛАВСКАЯ ОБЛ.</t>
  </si>
  <si>
    <t>г.МОСКВА</t>
  </si>
  <si>
    <t>РЕСП. КАРЕЛИЯ</t>
  </si>
  <si>
    <t>РЕСП. КОМИ</t>
  </si>
  <si>
    <t>АРХАНГЕЛЬСКАЯ ОБЛ.</t>
  </si>
  <si>
    <t>ВОЛОГОДСКАЯ ОБЛ.</t>
  </si>
  <si>
    <t>КАЛИНИНГРАДСКАЯ ОБЛ.</t>
  </si>
  <si>
    <t>ЛЕНИНГРАДСКАЯ ОБЛ.</t>
  </si>
  <si>
    <t>МУРМАНСКАЯ ОБЛ.</t>
  </si>
  <si>
    <t>НОВГОРОДСКАЯ ОБЛ.</t>
  </si>
  <si>
    <t>ПСКОВСКАЯ ОБЛ.</t>
  </si>
  <si>
    <t>г.САНКТ-ПЕТЕРБУРГ</t>
  </si>
  <si>
    <t>РЕСП. АДЫГЕЯ (до 28.07.2016)</t>
  </si>
  <si>
    <t>РЕСП. КАЛМЫКИЯ (до 28.07.2016)</t>
  </si>
  <si>
    <t>КРАСНОДАРСКИЙ КРАЙ (до 28.07.2016)</t>
  </si>
  <si>
    <t>АСТРАХАНСКАЯ ОБЛ. (до 28.07.2016)</t>
  </si>
  <si>
    <t>ВОЛГОГРАДСКАЯ ОБЛ. (до 28.07.2016)</t>
  </si>
  <si>
    <t>РОСТОВСКАЯ ОБЛ. (до 28.07.2016)</t>
  </si>
  <si>
    <t>РЕСП. АДЫГЕЯ (с 28.07.2016)</t>
  </si>
  <si>
    <t>РЕСП. КАЛМЫКИЯ (с 28.07.2016)</t>
  </si>
  <si>
    <t>РЕСП. КРЫМ (с 28.07.2016)</t>
  </si>
  <si>
    <t>КРАСНОДАРСКИЙ КРАЙ (с 28.07.2016)</t>
  </si>
  <si>
    <t>АСТРАХАНСКАЯ ОБЛ. (с 28.07.2016)</t>
  </si>
  <si>
    <t>ВОЛГОГРАДСКАЯ ОБЛ. (с 28.07.2016)</t>
  </si>
  <si>
    <t>РОСТОВСКАЯ ОБЛ. (с 28.07.2016)</t>
  </si>
  <si>
    <t>г.СЕВАСТОПОЛЬ (с 28.07.2016)</t>
  </si>
  <si>
    <t>РЕСП. ДАГЕСТАН</t>
  </si>
  <si>
    <t>РЕСП.ИНГУШЕТИЯ</t>
  </si>
  <si>
    <t>КАБАРД.-БАЛКАР. РЕСП.</t>
  </si>
  <si>
    <t>КАРАЧ.-ЧЕРКЕСС. РЕСП.</t>
  </si>
  <si>
    <t>РЕСП.СЕВЕРНАЯ ОСЕТИЯ - АЛАНИЯ</t>
  </si>
  <si>
    <t>ЧЕЧЕНСКАЯ РЕСП.</t>
  </si>
  <si>
    <t>СТАВРОПОЛЬСКИЙ КРАЙ</t>
  </si>
  <si>
    <t>РЕСП.БАШКОРТОСТАН</t>
  </si>
  <si>
    <t>РЕСП. МАРИЙ-ЭЛ</t>
  </si>
  <si>
    <t>РЕСП. МОРДОВИЯ</t>
  </si>
  <si>
    <t>РЕСП. ТАТАРСТАН</t>
  </si>
  <si>
    <t>Федеральный округ</t>
  </si>
  <si>
    <t>Центральный</t>
  </si>
  <si>
    <t>Южный</t>
  </si>
  <si>
    <t>Приволжский</t>
  </si>
  <si>
    <t>Северо-Западный</t>
  </si>
  <si>
    <t>Северо-Кавказский</t>
  </si>
  <si>
    <t>ПЕРМСКИЙ КРАЙ</t>
  </si>
  <si>
    <t>Уральский</t>
  </si>
  <si>
    <t>Сибирский</t>
  </si>
  <si>
    <t>Дальневосточный</t>
  </si>
  <si>
    <t>Крымский</t>
  </si>
  <si>
    <t>УДМУРТСКАЯ РЕСП.</t>
  </si>
  <si>
    <t>ЧУВАШСКАЯ РЕСП.</t>
  </si>
  <si>
    <t>КИРОВСКАЯ ОБЛ.</t>
  </si>
  <si>
    <t>НИЖЕГОРОДСКАЯ ОБЛ.</t>
  </si>
  <si>
    <t>ОРЕНБУРГСКАЯ ОБЛ.</t>
  </si>
  <si>
    <t>ПЕНЗЕНСКАЯ ОБЛ.</t>
  </si>
  <si>
    <t>САМАРСКАЯ ОБЛ.</t>
  </si>
  <si>
    <t>САРАТОВСКАЯ ОБЛ.</t>
  </si>
  <si>
    <t>УЛЬЯНОВСКАЯ ОБЛ.</t>
  </si>
  <si>
    <t>КУРГАНСКАЯ ОБЛ.</t>
  </si>
  <si>
    <t>СВЕРДЛОВСКАЯ ОБЛ.</t>
  </si>
  <si>
    <t>ТЮМЕНСКАЯ ОБЛ.</t>
  </si>
  <si>
    <t>ЧЕЛЯБИНСКАЯ ОБЛ.</t>
  </si>
  <si>
    <t>ХАНТЫ-МАНСИЙСКИЙ АО - ЮГРА</t>
  </si>
  <si>
    <t>ЯМАЛО-НЕНЕЦКИЙ АО</t>
  </si>
  <si>
    <t>РЕСП. АЛТАЙ</t>
  </si>
  <si>
    <t>РЕСП. АЛТАЙ (с 03.11.2018)</t>
  </si>
  <si>
    <t>РЕСП. БУРЯТИЯ</t>
  </si>
  <si>
    <t>РЕСП. ТЫВА (с 03.11.2018)</t>
  </si>
  <si>
    <t>РЕСП. ТЫВА</t>
  </si>
  <si>
    <t>РЕСП. ХАКАСИЯ (с 03.11.2018)</t>
  </si>
  <si>
    <t>АЛТАЙСКИЙ КРАЙ (с 03.11.2018)</t>
  </si>
  <si>
    <t>РЕСП. ХАКАСИЯ</t>
  </si>
  <si>
    <t>АЛТАЙСКИЙ КРАЙ</t>
  </si>
  <si>
    <t>КРАСНОЯРСКИЙ КРАЙ (с 03.11.2018)</t>
  </si>
  <si>
    <t>ЗАБАЙКАЛЬСКИЙ КРАЙ</t>
  </si>
  <si>
    <t>ИРКУТСКАЯ ОБЛ. (с 03.11.2018)</t>
  </si>
  <si>
    <t>КЕМЕРОВСКАЯ ОБЛ. (с 03.11.2018)</t>
  </si>
  <si>
    <t>КРАСНОЯРСКИЙ КРАЙ</t>
  </si>
  <si>
    <t>ИРКУТСКАЯ ОБЛ.</t>
  </si>
  <si>
    <t>НОВОСИБИРСКАЯ ОБЛ. (с 03.11.2018)</t>
  </si>
  <si>
    <t>КЕМЕРОВСКАЯ ОБЛ.</t>
  </si>
  <si>
    <t>ОМСКАЯ ОБЛ. (с 03.11.2018)</t>
  </si>
  <si>
    <t>НОВОСИБИРСКАЯ ОБЛ.</t>
  </si>
  <si>
    <t>ТОМСКАЯ ОБЛ. (с 03.11.2018)</t>
  </si>
  <si>
    <t>ОМСКАЯ ОБЛ.</t>
  </si>
  <si>
    <t>ТОМСКАЯ ОБЛ.</t>
  </si>
  <si>
    <t>РЕСП. БУРЯТИЯ (с 03.11.2018)</t>
  </si>
  <si>
    <t>РЕСП. САХА (ЯКУТИЯ) (с 03.11.2018)</t>
  </si>
  <si>
    <t>ЗАБАЙКАЛЬСКИЙ КРАЙ (с 03.11.2018)</t>
  </si>
  <si>
    <t>РЕСП. САХА (ЯКУТИЯ)</t>
  </si>
  <si>
    <t>КАМЧАТСКИЙ КРАЙ</t>
  </si>
  <si>
    <t>КАМЧАТСКИЙ КРАЙ (с 03.11.2018)</t>
  </si>
  <si>
    <t>ПРИМОРСКИЙ КРАЙ</t>
  </si>
  <si>
    <t>ПРИМОРСКИЙ КРАЙ (с 03.11.2018)</t>
  </si>
  <si>
    <t>ХАБАРОВСКИЙ КРАЙ</t>
  </si>
  <si>
    <t>ХАБАРОВСКИЙ КРАЙ (с 03.11.2018)</t>
  </si>
  <si>
    <t>АМУРСКАЯ ОБЛ.</t>
  </si>
  <si>
    <t>АМУРСКАЯ ОБЛ. (с 03.11.2018)</t>
  </si>
  <si>
    <t>МАГАДАНСКАЯ ОБЛ.</t>
  </si>
  <si>
    <t>МАГАДАНСКАЯ ОБЛ. (с 03.11.2018)</t>
  </si>
  <si>
    <t>САХАЛИНСКАЯ ОБЛ.</t>
  </si>
  <si>
    <t>САХАЛИНСКАЯ ОБЛ. (с 03.11.2018)</t>
  </si>
  <si>
    <t>ЕВРЕЙСКАЯ А.О.</t>
  </si>
  <si>
    <t>ЕВРЕЙСКАЯ А.О. (с 03.11.2018)</t>
  </si>
  <si>
    <t>ЧУКОТСКИЙ А.О.</t>
  </si>
  <si>
    <t>ЧУКОТСКИЙ А.О. (с 03.11.2018)</t>
  </si>
  <si>
    <t>РЕСП. КРЫМ (до 28.07.2016)</t>
  </si>
  <si>
    <t>г.СЕВАСТОПОЛЬ (до 28.07.2016)</t>
  </si>
  <si>
    <t>Год</t>
  </si>
  <si>
    <t>Год и квартал</t>
  </si>
  <si>
    <t>Сумма:</t>
  </si>
  <si>
    <t>Ср.знач.:</t>
  </si>
  <si>
    <t>Количество абонентов</t>
  </si>
  <si>
    <t>Подпись к графику:</t>
  </si>
  <si>
    <t>КОЛИЧЕСТВО АБОНЕНТОВ В ФЕДЕРАЛЬНЫХ ОКРУГАХ</t>
  </si>
  <si>
    <t>МАКСИМАЛЬНОЕ КОЛИЧЕСТВО АБОНЕНТОВ 
В ФЕДЕРАЛЬНЫХ ОКРУГАХ</t>
  </si>
  <si>
    <t>ТОП 3 ФЕДЕРАЛЬНЫХ ОКРУГА ПО КОЛИЧЕСТВУ АБОНЕНТОВ</t>
  </si>
  <si>
    <t>КОЛИЧЕСТВО АБОНЕНТОВ СУБЪЕКТА РФ 
ПО КВАРТАЛАМ</t>
  </si>
  <si>
    <t>КОЛИЧЕСТВО АБОНЕНТОВ В СУБЪЕКТЕ РФ ПО ГОДАМ</t>
  </si>
  <si>
    <t>ФО</t>
  </si>
  <si>
    <t>Прирост абонентов</t>
  </si>
  <si>
    <t>Население</t>
  </si>
  <si>
    <t>Доля абонентов</t>
  </si>
  <si>
    <t>Ось Х</t>
  </si>
  <si>
    <t>Ось Y</t>
  </si>
  <si>
    <t>ПО ГОДАМ</t>
  </si>
  <si>
    <t>КОЛИЧЕСТВО АБОНЕНТОВ В ФО</t>
  </si>
  <si>
    <t>В</t>
  </si>
  <si>
    <t>ГОДУ ПО СУБЪЕКТАМ РФ</t>
  </si>
  <si>
    <t xml:space="preserve">ПРИРОСТ АБОНЕНТОВ В ФЕДЕРАЛЬНОМ ОКРУГЕ </t>
  </si>
  <si>
    <t>ДОЛЯ АБОНЕНТОВ ОТ ОБЩЕГО НАСЕЛЕНИЯ ФЕДЕРАЛЬНОГО ОКРУГА</t>
  </si>
  <si>
    <t>Год                                                            ФО</t>
  </si>
  <si>
    <t>Квартал</t>
  </si>
  <si>
    <t>Сумма по полю Количество абонентов</t>
  </si>
  <si>
    <t>Названия строк</t>
  </si>
  <si>
    <t>Общий итог</t>
  </si>
  <si>
    <t>Названия столбцов</t>
  </si>
  <si>
    <t>(Все)</t>
  </si>
  <si>
    <t>Максимум по полю Количество абонентов</t>
  </si>
  <si>
    <t>Итог</t>
  </si>
  <si>
    <t>Значения</t>
  </si>
  <si>
    <t>Максимум по полю Ось Х</t>
  </si>
  <si>
    <t>Максимум по полю Ось Y</t>
  </si>
  <si>
    <t>Максимум по полю Население</t>
  </si>
  <si>
    <t>Максимум по полю Доля абонентов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</si>
</sst>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&gt;1000000]#.0,,&quot; млн&quot;;[&gt;1000]#.0,&quot; тыс&quot;"/>
    <numFmt numFmtId="165" formatCode="0.0%"/>
    <numFmt numFmtId="166" formatCode="[&gt;1000000]#.0,,&quot; млн&quot;;[&gt;1000]#.0,&quot; тыс.&quot;;#,##0.00"/>
    <numFmt numFmtId="167" formatCode="[&gt;1000000000]#.0,,,&quot; млрд&quot;;[&gt;1000000]#.0,,&quot; млн.&quot;;#,##0.0,,&quot; млн&quot;"/>
  </numFmts>
  <fonts count="9" x14ac:knownFonts="1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59">
    <xf numFmtId="0" fontId="0" fillId="0" borderId="0" xfId="0"/>
    <xf numFmtId="49" fontId="2" fillId="0" borderId="1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0" fillId="3" borderId="0" xfId="0" applyFill="1" applyBorder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2" fillId="0" borderId="0" xfId="0" applyFont="1"/>
    <xf numFmtId="1" fontId="0" fillId="0" borderId="0" xfId="0" applyNumberFormat="1"/>
    <xf numFmtId="3" fontId="2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left" vertical="top"/>
    </xf>
    <xf numFmtId="3" fontId="2" fillId="0" borderId="1" xfId="0" applyNumberFormat="1" applyFont="1" applyBorder="1" applyAlignment="1">
      <alignment horizontal="left"/>
    </xf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1" fillId="0" borderId="1" xfId="0" applyFont="1" applyBorder="1"/>
    <xf numFmtId="165" fontId="0" fillId="0" borderId="1" xfId="0" applyNumberFormat="1" applyBorder="1"/>
    <xf numFmtId="0" fontId="0" fillId="0" borderId="4" xfId="0" applyBorder="1" applyAlignment="1">
      <alignment horizontal="left"/>
    </xf>
    <xf numFmtId="165" fontId="0" fillId="0" borderId="2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5" fontId="0" fillId="0" borderId="9" xfId="0" applyNumberFormat="1" applyBorder="1"/>
    <xf numFmtId="165" fontId="0" fillId="0" borderId="10" xfId="0" applyNumberFormat="1" applyBorder="1"/>
    <xf numFmtId="0" fontId="0" fillId="0" borderId="8" xfId="0" applyBorder="1"/>
    <xf numFmtId="164" fontId="0" fillId="0" borderId="9" xfId="0" applyNumberForma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0" fontId="0" fillId="0" borderId="4" xfId="0" applyBorder="1"/>
    <xf numFmtId="0" fontId="2" fillId="0" borderId="9" xfId="0" applyNumberFormat="1" applyFont="1" applyBorder="1"/>
    <xf numFmtId="0" fontId="1" fillId="0" borderId="11" xfId="0" applyFont="1" applyBorder="1"/>
    <xf numFmtId="0" fontId="4" fillId="0" borderId="0" xfId="1" applyAlignment="1">
      <alignment wrapText="1"/>
    </xf>
    <xf numFmtId="165" fontId="1" fillId="0" borderId="1" xfId="0" applyNumberFormat="1" applyFont="1" applyBorder="1"/>
    <xf numFmtId="0" fontId="2" fillId="0" borderId="4" xfId="0" applyFont="1" applyBorder="1" applyAlignment="1">
      <alignment horizontal="left"/>
    </xf>
    <xf numFmtId="1" fontId="0" fillId="0" borderId="1" xfId="0" applyNumberFormat="1" applyBorder="1"/>
    <xf numFmtId="1" fontId="0" fillId="0" borderId="2" xfId="0" applyNumberFormat="1" applyBorder="1"/>
    <xf numFmtId="0" fontId="1" fillId="0" borderId="0" xfId="0" applyFont="1"/>
    <xf numFmtId="0" fontId="1" fillId="0" borderId="0" xfId="0" applyFont="1" applyAlignment="1">
      <alignment wrapText="1"/>
    </xf>
    <xf numFmtId="0" fontId="5" fillId="4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66" fontId="0" fillId="0" borderId="1" xfId="0" applyNumberFormat="1" applyBorder="1"/>
    <xf numFmtId="10" fontId="0" fillId="0" borderId="0" xfId="0" applyNumberFormat="1"/>
    <xf numFmtId="165" fontId="2" fillId="0" borderId="1" xfId="0" applyNumberFormat="1" applyFont="1" applyBorder="1"/>
    <xf numFmtId="164" fontId="8" fillId="0" borderId="1" xfId="2" applyNumberFormat="1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2" borderId="4" xfId="0" applyNumberFormat="1" applyFont="1" applyFill="1" applyBorder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 xr:uid="{83CD1AC3-8502-4985-92ED-649EB017045A}"/>
  </cellStyles>
  <dxfs count="106"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6" formatCode="[&gt;1000000]#.0,,&quot; млн&quot;;[&gt;1000]#.0,&quot; тыс.&quot;;#,##0.00"/>
    </dxf>
    <dxf>
      <numFmt numFmtId="14" formatCode="0.00%"/>
    </dxf>
    <dxf>
      <numFmt numFmtId="166" formatCode="[&gt;1000000]#.0,,&quot; млн&quot;;[&gt;1000]#.0,&quot; тыс.&quot;;#,##0.00"/>
    </dxf>
    <dxf>
      <numFmt numFmtId="14" formatCode="0.00%"/>
    </dxf>
    <dxf>
      <numFmt numFmtId="166" formatCode="[&gt;1000000]#.0,,&quot; млн&quot;;[&gt;1000]#.0,&quot; тыс.&quot;;#,##0.00"/>
    </dxf>
    <dxf>
      <numFmt numFmtId="14" formatCode="0.00%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7" formatCode="[&gt;1000000000]#.0,,,&quot; млрд&quot;;[&gt;1000000]#.0,,&quot; млн.&quot;;#,##0.0,,&quot; млн&quot;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7" formatCode="[&gt;1000000000]#.0,,,&quot; млрд&quot;;[&gt;1000000]#.0,,&quot; млн.&quot;;#,##0.0,,&quot; млн&quot;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7" formatCode="[&gt;1000000000]#.0,,,&quot; млрд&quot;;[&gt;1000000]#.0,,&quot; млн.&quot;;#,##0.0,,&quot; млн&quot;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7" formatCode="[&gt;1000000000]#.0,,,&quot; млрд&quot;;[&gt;1000000]#.0,,&quot; млн.&quot;;#,##0.0,,&quot; млн&quot;"/>
    </dxf>
    <dxf>
      <numFmt numFmtId="166" formatCode="[&gt;1000000]#.0,,&quot; млн&quot;;[&gt;1000]#.0,&quot; тыс.&quot;;#,##0.00"/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&gt;1000000]#.0,,&quot; млн&quot;;[&gt;1000]#.0,&quot; тыс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&gt;1000000]#.0,,&quot; млн&quot;;[&gt;1000]#.0,&quot; тыс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5" formatCode="0.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[&gt;1000000]#.0,,&quot; млн&quot;;[&gt;1000]#.0,&quot; тыс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6" formatCode="[&gt;1000000]#.0,,&quot; млн&quot;;[&gt;1000]#.0,&quot; тыс.&quot;;#,##0.00"/>
    </dxf>
    <dxf>
      <numFmt numFmtId="167" formatCode="[&gt;1000000000]#.0,,,&quot; млрд&quot;;[&gt;1000000]#.0,,&quot; млн.&quot;;#,##0.0,,&quot; млн&quot;"/>
    </dxf>
    <dxf>
      <numFmt numFmtId="166" formatCode="[&gt;1000000]#.0,,&quot; млн&quot;;[&gt;1000]#.0,&quot; тыс.&quot;;#,##0.00"/>
    </dxf>
    <dxf>
      <fill>
        <patternFill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5"/>
      <tableStyleElement type="headerRow" dxfId="104"/>
      <tableStyleElement type="firstRowStripe" dxfId="103"/>
    </tableStyle>
    <tableStyle name="TableStyleQueryResult" pivot="0" count="3" xr9:uid="{00000000-0011-0000-FFFF-FFFF01000000}">
      <tableStyleElement type="wholeTable" dxfId="102"/>
      <tableStyleElement type="headerRow" dxfId="101"/>
      <tableStyleElement type="firstRowStripe" dxfId="10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5386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FEFEB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85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Дэшборд.xlsx]УТ_из_PQ!Сводная таблица4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УТ_из_PQ!$B$3:$B$4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УТ_из_PQ!$A$5:$A$6</c:f>
              <c:strCache>
                <c:ptCount val="1"/>
                <c:pt idx="0">
                  <c:v>Северо-Западный</c:v>
                </c:pt>
              </c:strCache>
            </c:strRef>
          </c:cat>
          <c:val>
            <c:numRef>
              <c:f>УТ_из_PQ!$B$5:$B$6</c:f>
              <c:numCache>
                <c:formatCode>0</c:formatCode>
                <c:ptCount val="1"/>
                <c:pt idx="0">
                  <c:v>15527867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D-4A31-8087-A2E9CA69E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705807"/>
        <c:axId val="985711631"/>
      </c:barChart>
      <c:catAx>
        <c:axId val="9857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711631"/>
        <c:crosses val="autoZero"/>
        <c:auto val="1"/>
        <c:lblAlgn val="ctr"/>
        <c:lblOffset val="100"/>
        <c:noMultiLvlLbl val="0"/>
      </c:catAx>
      <c:valAx>
        <c:axId val="9857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7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1"/>
              <a:t>НАСЕЛЕНИЕ ФЕДЕРАЛЬНЫХ ОКРУГОВ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>
              <a:gsLst>
                <a:gs pos="0">
                  <a:schemeClr val="tx1">
                    <a:lumMod val="95000"/>
                    <a:lumOff val="5000"/>
                  </a:schemeClr>
                </a:gs>
                <a:gs pos="8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bg1">
                  <a:alpha val="94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5330664176386205E-2"/>
                  <c:y val="-7.1899395195874904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37-452D-95B1-E6D73E256D66}"/>
                </c:ext>
              </c:extLst>
            </c:dLbl>
            <c:dLbl>
              <c:idx val="1"/>
              <c:layout>
                <c:manualLayout>
                  <c:x val="-2.2955268514066277E-2"/>
                  <c:y val="-7.7301115743204016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37-452D-95B1-E6D73E256D66}"/>
                </c:ext>
              </c:extLst>
            </c:dLbl>
            <c:dLbl>
              <c:idx val="2"/>
              <c:layout>
                <c:manualLayout>
                  <c:x val="-2.3784202008513094E-2"/>
                  <c:y val="0.1222289718329873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37-452D-95B1-E6D73E256D66}"/>
                </c:ext>
              </c:extLst>
            </c:dLbl>
            <c:dLbl>
              <c:idx val="3"/>
              <c:layout>
                <c:manualLayout>
                  <c:x val="-1.7148783764810455E-2"/>
                  <c:y val="-0.1797484879896873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37-452D-95B1-E6D73E256D66}"/>
                </c:ext>
              </c:extLst>
            </c:dLbl>
            <c:dLbl>
              <c:idx val="4"/>
              <c:layout>
                <c:manualLayout>
                  <c:x val="3.6015131551663721E-3"/>
                  <c:y val="5.0329576637112433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37-452D-95B1-E6D73E256D66}"/>
                </c:ext>
              </c:extLst>
            </c:dLbl>
            <c:dLbl>
              <c:idx val="5"/>
              <c:layout>
                <c:manualLayout>
                  <c:x val="1.3762496995824384E-2"/>
                  <c:y val="-3.5949697597938766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37-452D-95B1-E6D73E256D66}"/>
                </c:ext>
              </c:extLst>
            </c:dLbl>
            <c:dLbl>
              <c:idx val="6"/>
              <c:layout>
                <c:manualLayout>
                  <c:x val="-3.7296496768981016E-2"/>
                  <c:y val="0.15817866943092479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37-452D-95B1-E6D73E256D66}"/>
                </c:ext>
              </c:extLst>
            </c:dLbl>
            <c:dLbl>
              <c:idx val="7"/>
              <c:layout>
                <c:manualLayout>
                  <c:x val="-0.12879144450756752"/>
                  <c:y val="-5.3924546396906171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37-452D-95B1-E6D73E256D66}"/>
                </c:ext>
              </c:extLst>
            </c:dLbl>
            <c:dLbl>
              <c:idx val="8"/>
              <c:layout>
                <c:manualLayout>
                  <c:x val="4.4189487159116336E-3"/>
                  <c:y val="6.830442543608102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37-452D-95B1-E6D73E256D6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Доля_абон_от_общего_населенияФО!$M$42:$M$50</c:f>
              <c:numCache>
                <c:formatCode>General</c:formatCode>
                <c:ptCount val="9"/>
                <c:pt idx="0">
                  <c:v>75</c:v>
                </c:pt>
                <c:pt idx="1">
                  <c:v>2</c:v>
                </c:pt>
                <c:pt idx="2">
                  <c:v>22</c:v>
                </c:pt>
                <c:pt idx="3">
                  <c:v>30</c:v>
                </c:pt>
                <c:pt idx="4">
                  <c:v>7</c:v>
                </c:pt>
                <c:pt idx="5">
                  <c:v>52</c:v>
                </c:pt>
                <c:pt idx="6">
                  <c:v>38</c:v>
                </c:pt>
                <c:pt idx="7">
                  <c:v>14</c:v>
                </c:pt>
                <c:pt idx="8">
                  <c:v>10</c:v>
                </c:pt>
              </c:numCache>
            </c:numRef>
          </c:xVal>
          <c:yVal>
            <c:numRef>
              <c:f>Доля_абон_от_общего_населенияФО!$N$42:$N$50</c:f>
              <c:numCache>
                <c:formatCode>General</c:formatCode>
                <c:ptCount val="9"/>
                <c:pt idx="0">
                  <c:v>61</c:v>
                </c:pt>
                <c:pt idx="1">
                  <c:v>47</c:v>
                </c:pt>
                <c:pt idx="2">
                  <c:v>38</c:v>
                </c:pt>
                <c:pt idx="3">
                  <c:v>57</c:v>
                </c:pt>
                <c:pt idx="4">
                  <c:v>25</c:v>
                </c:pt>
                <c:pt idx="5">
                  <c:v>20</c:v>
                </c:pt>
                <c:pt idx="6">
                  <c:v>49</c:v>
                </c:pt>
                <c:pt idx="7">
                  <c:v>62</c:v>
                </c:pt>
                <c:pt idx="8">
                  <c:v>36</c:v>
                </c:pt>
              </c:numCache>
            </c:numRef>
          </c:yVal>
          <c:bubbleSize>
            <c:numRef>
              <c:f>Доля_абон_от_общего_населенияФО!$O$42:$O$50</c:f>
              <c:numCache>
                <c:formatCode>[&gt;1000000]#.0\ \ " млн";[&gt;1000]#.0\ " тыс.";#\ ##0.00</c:formatCode>
                <c:ptCount val="9"/>
                <c:pt idx="0">
                  <c:v>6211384</c:v>
                </c:pt>
                <c:pt idx="1">
                  <c:v>2294110</c:v>
                </c:pt>
                <c:pt idx="2">
                  <c:v>29717813</c:v>
                </c:pt>
                <c:pt idx="3">
                  <c:v>13847170</c:v>
                </c:pt>
                <c:pt idx="4">
                  <c:v>9659070</c:v>
                </c:pt>
                <c:pt idx="5">
                  <c:v>19313880</c:v>
                </c:pt>
                <c:pt idx="6">
                  <c:v>12276228</c:v>
                </c:pt>
                <c:pt idx="7">
                  <c:v>38944837</c:v>
                </c:pt>
                <c:pt idx="8">
                  <c:v>14005541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537-452D-95B1-E6D73E256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35"/>
        <c:showNegBubbles val="0"/>
        <c:axId val="1068802959"/>
        <c:axId val="1068800463"/>
      </c:bubbleChart>
      <c:valAx>
        <c:axId val="1068802959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8800463"/>
        <c:crosses val="autoZero"/>
        <c:crossBetween val="midCat"/>
      </c:valAx>
      <c:valAx>
        <c:axId val="1068800463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8802959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Дэшборд.xlsx]ФО_КоличествоАбонентов_верно!Сводная таблица1</c:name>
    <c:fmtId val="6"/>
  </c:pivotSource>
  <c:chart>
    <c:title>
      <c:tx>
        <c:strRef>
          <c:f>ФО_КоличествоАбонентов_верно!$C$2</c:f>
          <c:strCache>
            <c:ptCount val="1"/>
            <c:pt idx="0">
              <c:v>МАКСИМАЛЬНОЕ КОЛИЧЕСТВО АБОНЕНТОВ 
В ФЕДЕРАЛЬНЫХ ОКРУГАХ</c:v>
            </c:pt>
          </c:strCache>
        </c:strRef>
      </c:tx>
      <c:layout>
        <c:manualLayout>
          <c:xMode val="edge"/>
          <c:yMode val="edge"/>
          <c:x val="0.34835877658149872"/>
          <c:y val="0.14430227471566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987385505383259"/>
          <c:y val="0.33656496062992125"/>
          <c:w val="0.66525791418929781"/>
          <c:h val="0.625240594925634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ФО_КоличествоАбонентов_верно!$C$2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ФО_КоличествоАбонентов_верно!$C$2</c:f>
              <c:strCache>
                <c:ptCount val="8"/>
                <c:pt idx="0">
                  <c:v>Центральный</c:v>
                </c:pt>
                <c:pt idx="1">
                  <c:v>Северо-Западный</c:v>
                </c:pt>
                <c:pt idx="2">
                  <c:v>Южный</c:v>
                </c:pt>
                <c:pt idx="3">
                  <c:v>Уральский</c:v>
                </c:pt>
                <c:pt idx="4">
                  <c:v>Сибирский</c:v>
                </c:pt>
                <c:pt idx="5">
                  <c:v>Приволжский</c:v>
                </c:pt>
                <c:pt idx="6">
                  <c:v>Северо-Кавказский</c:v>
                </c:pt>
                <c:pt idx="7">
                  <c:v>Дальневосточный</c:v>
                </c:pt>
              </c:strCache>
            </c:strRef>
          </c:cat>
          <c:val>
            <c:numRef>
              <c:f>ФО_КоличествоАбонентов_верно!$C$2</c:f>
              <c:numCache>
                <c:formatCode>[&gt;1000000]#.0\ \ " млн";[&gt;1000]#.0\ " тыс.";#\ ##0.00</c:formatCode>
                <c:ptCount val="8"/>
                <c:pt idx="0">
                  <c:v>19271353</c:v>
                </c:pt>
                <c:pt idx="1">
                  <c:v>7637329</c:v>
                </c:pt>
                <c:pt idx="2">
                  <c:v>4837530</c:v>
                </c:pt>
                <c:pt idx="3">
                  <c:v>2988673</c:v>
                </c:pt>
                <c:pt idx="4">
                  <c:v>2673371</c:v>
                </c:pt>
                <c:pt idx="5">
                  <c:v>2610666</c:v>
                </c:pt>
                <c:pt idx="6">
                  <c:v>1893322</c:v>
                </c:pt>
                <c:pt idx="7">
                  <c:v>1392017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D-43E5-AAE3-16909809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076287"/>
        <c:axId val="1044084607"/>
      </c:barChart>
      <c:catAx>
        <c:axId val="1044076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084607"/>
        <c:crosses val="autoZero"/>
        <c:auto val="1"/>
        <c:lblAlgn val="ctr"/>
        <c:lblOffset val="100"/>
        <c:noMultiLvlLbl val="0"/>
      </c:catAx>
      <c:valAx>
        <c:axId val="1044084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 мл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07628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Дэшборд.xlsx]КоличАбонентовСубъекта_в_кварт!Сводная таблица3</c:name>
    <c:fmtId val="6"/>
  </c:pivotSource>
  <c:chart>
    <c:title>
      <c:tx>
        <c:strRef>
          <c:f>КоличАбонентовСубъекта_в_кварт!$C$2</c:f>
          <c:strCache>
            <c:ptCount val="1"/>
            <c:pt idx="0">
              <c:v>КОЛИЧЕСТВО АБОНЕНТОВ СУБЪЕКТА РФ 
ПО КВАРТАЛАМ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КоличАбонентовСубъекта_в_кварт!$C$2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КоличАбонентовСубъекта_в_кварт!$C$2</c:f>
              <c:multiLvlStrCache>
                <c:ptCount val="4"/>
                <c:lvl>
                  <c:pt idx="0">
                    <c:v>I квартал</c:v>
                  </c:pt>
                  <c:pt idx="1">
                    <c:v>II квартал</c:v>
                  </c:pt>
                  <c:pt idx="2">
                    <c:v>III квартал</c:v>
                  </c:pt>
                  <c:pt idx="3">
                    <c:v>IV квартал</c:v>
                  </c:pt>
                </c:lvl>
                <c:lvl>
                  <c:pt idx="0">
                    <c:v>ЛИПЕЦКАЯ ОБЛ.</c:v>
                  </c:pt>
                </c:lvl>
              </c:multiLvlStrCache>
            </c:multiLvlStrRef>
          </c:cat>
          <c:val>
            <c:numRef>
              <c:f>КоличАбонентовСубъекта_в_кварт!$C$2</c:f>
              <c:numCache>
                <c:formatCode>[&gt;1000000]#.0\ \ " млн";[&gt;1000]#.0\ " тыс.";#\ ##0.00</c:formatCode>
                <c:ptCount val="4"/>
                <c:pt idx="0">
                  <c:v>1064337</c:v>
                </c:pt>
                <c:pt idx="1">
                  <c:v>1076537</c:v>
                </c:pt>
                <c:pt idx="2">
                  <c:v>1099971</c:v>
                </c:pt>
                <c:pt idx="3">
                  <c:v>1115452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47-4B3F-834C-F0FBCE439B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73348761512325"/>
          <c:y val="0.42939786610118363"/>
          <c:w val="0.30648835201084806"/>
          <c:h val="0.46214991858122967"/>
        </c:manualLayout>
      </c:layout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Дэшборд.xlsx]КоличАбон_в_СубъктеРФ_по_Годам!Сводная таблица4</c:name>
    <c:fmtId val="9"/>
  </c:pivotSource>
  <c:chart>
    <c:title>
      <c:tx>
        <c:strRef>
          <c:f>КоличАбон_в_СубъктеРФ_по_Годам!$C$2</c:f>
          <c:strCache>
            <c:ptCount val="1"/>
            <c:pt idx="0">
              <c:v>КОЛИЧЕСТВО АБОНЕНТОВ В СУБЪЕКТЕ РФ ПО ГОДАМ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КоличАбон_в_СубъктеРФ_по_Годам!$C$2</c:f>
              <c:strCache>
                <c:ptCount val="1"/>
                <c:pt idx="0">
                  <c:v>ЛИПЕЦКАЯ ОБЛ.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КоличАбон_в_СубъктеРФ_по_Годам!$C$2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КоличАбон_в_СубъктеРФ_по_Годам!$C$2</c:f>
              <c:numCache>
                <c:formatCode>[&gt;1000000]#.0\ \ " млн";[&gt;1000]#.0\ " тыс.";#\ ##0.00</c:formatCode>
                <c:ptCount val="12"/>
                <c:pt idx="0">
                  <c:v>538128</c:v>
                </c:pt>
                <c:pt idx="1">
                  <c:v>578214</c:v>
                </c:pt>
                <c:pt idx="2">
                  <c:v>633472</c:v>
                </c:pt>
                <c:pt idx="3">
                  <c:v>679738</c:v>
                </c:pt>
                <c:pt idx="4">
                  <c:v>710299</c:v>
                </c:pt>
                <c:pt idx="5">
                  <c:v>724446</c:v>
                </c:pt>
                <c:pt idx="6">
                  <c:v>766423</c:v>
                </c:pt>
                <c:pt idx="7">
                  <c:v>870862</c:v>
                </c:pt>
                <c:pt idx="8">
                  <c:v>1009142</c:v>
                </c:pt>
                <c:pt idx="9">
                  <c:v>1053105</c:v>
                </c:pt>
                <c:pt idx="10">
                  <c:v>1115452</c:v>
                </c:pt>
                <c:pt idx="11">
                  <c:v>1097080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C-4BD7-8548-549A215E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387375"/>
        <c:axId val="1066387791"/>
      </c:lineChart>
      <c:catAx>
        <c:axId val="10663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387791"/>
        <c:crosses val="autoZero"/>
        <c:auto val="1"/>
        <c:lblAlgn val="ctr"/>
        <c:lblOffset val="100"/>
        <c:noMultiLvlLbl val="0"/>
      </c:catAx>
      <c:valAx>
        <c:axId val="10663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3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Дэшборд.xlsx]КоличАбон_в_ФО_по_Суб_и_Годам!Сводная таблица5</c:name>
    <c:fmtId val="5"/>
  </c:pivotSource>
  <c:chart>
    <c:title>
      <c:tx>
        <c:strRef>
          <c:f>КоличАбон_в_ФО_по_Суб_и_Годам!$I$2</c:f>
          <c:strCache>
            <c:ptCount val="1"/>
            <c:pt idx="0">
              <c:v>КОЛИЧЕСТВО АБОНЕНТОВ В ФО СИБИРСКИЙ В 2014 ГОДУ ПО СУБЪЕКТАМ РФ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КоличАбон_в_ФО_по_Суб_и_Годам!$I$2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КоличАбон_в_ФО_по_Суб_и_Годам!$I$2</c:f>
              <c:strCache>
                <c:ptCount val="12"/>
                <c:pt idx="0">
                  <c:v>АЛТАЙСКИЙ КРАЙ</c:v>
                </c:pt>
                <c:pt idx="1">
                  <c:v>ЗАБАЙКАЛЬСКИЙ КРАЙ</c:v>
                </c:pt>
                <c:pt idx="2">
                  <c:v>ИРКУТСКАЯ ОБЛ.</c:v>
                </c:pt>
                <c:pt idx="3">
                  <c:v>КЕМЕРОВСКАЯ ОБЛ.</c:v>
                </c:pt>
                <c:pt idx="4">
                  <c:v>КРАСНОЯРСКИЙ КРАЙ</c:v>
                </c:pt>
                <c:pt idx="5">
                  <c:v>НОВОСИБИРСКАЯ ОБЛ.</c:v>
                </c:pt>
                <c:pt idx="6">
                  <c:v>ОМСКАЯ ОБЛ.</c:v>
                </c:pt>
                <c:pt idx="7">
                  <c:v>РЕСП. АЛТАЙ</c:v>
                </c:pt>
                <c:pt idx="8">
                  <c:v>РЕСП. БУРЯТИЯ</c:v>
                </c:pt>
                <c:pt idx="9">
                  <c:v>РЕСП. ТЫВА</c:v>
                </c:pt>
                <c:pt idx="10">
                  <c:v>РЕСП. ХАКАСИЯ</c:v>
                </c:pt>
                <c:pt idx="11">
                  <c:v>ТОМСКАЯ ОБЛ.</c:v>
                </c:pt>
              </c:strCache>
            </c:strRef>
          </c:cat>
          <c:val>
            <c:numRef>
              <c:f>КоличАбон_в_ФО_по_Суб_и_Годам!$I$2</c:f>
              <c:numCache>
                <c:formatCode>[&gt;1000000]#.0\ \ " млн";[&gt;1000]#.0\ " тыс.";#\ ##0.00</c:formatCode>
                <c:ptCount val="12"/>
                <c:pt idx="0">
                  <c:v>1799391</c:v>
                </c:pt>
                <c:pt idx="1">
                  <c:v>587782</c:v>
                </c:pt>
                <c:pt idx="2">
                  <c:v>2350329</c:v>
                </c:pt>
                <c:pt idx="3">
                  <c:v>2330761</c:v>
                </c:pt>
                <c:pt idx="4">
                  <c:v>2192242</c:v>
                </c:pt>
                <c:pt idx="5">
                  <c:v>2673371</c:v>
                </c:pt>
                <c:pt idx="6">
                  <c:v>1501390</c:v>
                </c:pt>
                <c:pt idx="7">
                  <c:v>161185</c:v>
                </c:pt>
                <c:pt idx="8">
                  <c:v>707750</c:v>
                </c:pt>
                <c:pt idx="9">
                  <c:v>263193</c:v>
                </c:pt>
                <c:pt idx="10">
                  <c:v>434958</c:v>
                </c:pt>
                <c:pt idx="11">
                  <c:v>913477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F81-8A32-D7924DC70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796303"/>
        <c:axId val="1068809615"/>
      </c:barChart>
      <c:catAx>
        <c:axId val="106879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809615"/>
        <c:crosses val="autoZero"/>
        <c:auto val="1"/>
        <c:lblAlgn val="ctr"/>
        <c:lblOffset val="100"/>
        <c:noMultiLvlLbl val="0"/>
      </c:catAx>
      <c:valAx>
        <c:axId val="1068809615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9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Доля_абон_от_общего_населенияФО!$C$2</c:f>
          <c:strCache>
            <c:ptCount val="1"/>
            <c:pt idx="0">
              <c:v>ДОЛЯ АБОНЕНТОВ ОТ ОБЩЕГО НАСЕЛЕНИЯ ФЕДЕРАЛЬНОГО ОКРУГА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v>в</c:v>
          </c:tx>
          <c:spPr>
            <a:gradFill>
              <a:gsLst>
                <a:gs pos="43000">
                  <a:srgbClr val="92D050">
                    <a:lumMod val="34000"/>
                    <a:lumOff val="66000"/>
                  </a:srgbClr>
                </a:gs>
                <a:gs pos="74000">
                  <a:srgbClr val="4A66AC">
                    <a:lumMod val="45000"/>
                    <a:lumOff val="55000"/>
                  </a:srgbClr>
                </a:gs>
                <a:gs pos="83000">
                  <a:srgbClr val="4A66AC">
                    <a:lumMod val="45000"/>
                    <a:lumOff val="55000"/>
                  </a:srgbClr>
                </a:gs>
                <a:gs pos="100000">
                  <a:srgbClr val="4A66AC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9707214858141312E-2"/>
                  <c:y val="-6.1366798049598922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10BEC7-A313-4CF2-BD80-8E88EAF72BE5}" type="BUBBLESIZE">
                      <a:rPr lang="en-US" sz="900" b="1">
                        <a:solidFill>
                          <a:srgbClr val="C00000"/>
                        </a:solidFill>
                      </a:rPr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[РАЗМЕР ПУЗЫРЬКОВ]</a:t>
                    </a:fld>
                    <a:endParaRPr lang="ru-RU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8C2-499A-BA6A-9C2929275355}"/>
                </c:ext>
              </c:extLst>
            </c:dLbl>
            <c:dLbl>
              <c:idx val="1"/>
              <c:layout>
                <c:manualLayout>
                  <c:x val="-2.5911019707674707E-2"/>
                  <c:y val="-4.8346545755889495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C2-499A-BA6A-9C2929275355}"/>
                </c:ext>
              </c:extLst>
            </c:dLbl>
            <c:dLbl>
              <c:idx val="2"/>
              <c:layout>
                <c:manualLayout>
                  <c:x val="-5.3673609388339351E-2"/>
                  <c:y val="-0.10432355668431807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C2-499A-BA6A-9C2929275355}"/>
                </c:ext>
              </c:extLst>
            </c:dLbl>
            <c:dLbl>
              <c:idx val="3"/>
              <c:layout>
                <c:manualLayout>
                  <c:x val="-3.5662831339965083E-3"/>
                  <c:y val="-3.0683399024799492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C2-499A-BA6A-9C2929275355}"/>
                </c:ext>
              </c:extLst>
            </c:dLbl>
            <c:dLbl>
              <c:idx val="4"/>
              <c:layout>
                <c:manualLayout>
                  <c:x val="-7.0511155602298481E-2"/>
                  <c:y val="5.5230118244638984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C2-499A-BA6A-9C2929275355}"/>
                </c:ext>
              </c:extLst>
            </c:dLbl>
            <c:dLbl>
              <c:idx val="5"/>
              <c:layout>
                <c:manualLayout>
                  <c:x val="-1.7917149851573104E-2"/>
                  <c:y val="-5.523011824463898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8.033333333333334E-2"/>
                      <c:h val="5.54862933799941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8C2-499A-BA6A-9C2929275355}"/>
                </c:ext>
              </c:extLst>
            </c:dLbl>
            <c:dLbl>
              <c:idx val="6"/>
              <c:layout>
                <c:manualLayout>
                  <c:x val="-0.11858040242136622"/>
                  <c:y val="8.8981857171918366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C2-499A-BA6A-9C2929275355}"/>
                </c:ext>
              </c:extLst>
            </c:dLbl>
            <c:dLbl>
              <c:idx val="7"/>
              <c:layout>
                <c:manualLayout>
                  <c:x val="-0.11001280771615399"/>
                  <c:y val="-4.2956758634719205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C2-499A-BA6A-9C2929275355}"/>
                </c:ext>
              </c:extLst>
            </c:dLbl>
            <c:dLbl>
              <c:idx val="8"/>
              <c:layout>
                <c:manualLayout>
                  <c:x val="3.8406325150863044E-3"/>
                  <c:y val="6.1366798049598867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C2-499A-BA6A-9C292927535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Доля_абон_от_общего_населенияФО!$M$42:$M$50</c:f>
              <c:numCache>
                <c:formatCode>General</c:formatCode>
                <c:ptCount val="9"/>
                <c:pt idx="0">
                  <c:v>75</c:v>
                </c:pt>
                <c:pt idx="1">
                  <c:v>2</c:v>
                </c:pt>
                <c:pt idx="2">
                  <c:v>22</c:v>
                </c:pt>
                <c:pt idx="3">
                  <c:v>30</c:v>
                </c:pt>
                <c:pt idx="4">
                  <c:v>7</c:v>
                </c:pt>
                <c:pt idx="5">
                  <c:v>52</c:v>
                </c:pt>
                <c:pt idx="6">
                  <c:v>38</c:v>
                </c:pt>
                <c:pt idx="7">
                  <c:v>14</c:v>
                </c:pt>
                <c:pt idx="8">
                  <c:v>10</c:v>
                </c:pt>
              </c:numCache>
            </c:numRef>
          </c:xVal>
          <c:yVal>
            <c:numRef>
              <c:f>Доля_абон_от_общего_населенияФО!$N$42:$N$50</c:f>
              <c:numCache>
                <c:formatCode>General</c:formatCode>
                <c:ptCount val="9"/>
                <c:pt idx="0">
                  <c:v>61</c:v>
                </c:pt>
                <c:pt idx="1">
                  <c:v>47</c:v>
                </c:pt>
                <c:pt idx="2">
                  <c:v>38</c:v>
                </c:pt>
                <c:pt idx="3">
                  <c:v>57</c:v>
                </c:pt>
                <c:pt idx="4">
                  <c:v>25</c:v>
                </c:pt>
                <c:pt idx="5">
                  <c:v>20</c:v>
                </c:pt>
                <c:pt idx="6">
                  <c:v>49</c:v>
                </c:pt>
                <c:pt idx="7">
                  <c:v>62</c:v>
                </c:pt>
                <c:pt idx="8">
                  <c:v>36</c:v>
                </c:pt>
              </c:numCache>
            </c:numRef>
          </c:yVal>
          <c:bubbleSize>
            <c:numRef>
              <c:f>Доля_абон_от_общего_населенияФО!$L$42:$L$50</c:f>
              <c:numCache>
                <c:formatCode>0.00%</c:formatCode>
                <c:ptCount val="9"/>
                <c:pt idx="0">
                  <c:v>0.23572395459691431</c:v>
                </c:pt>
                <c:pt idx="1">
                  <c:v>4.6486437006072072E-2</c:v>
                </c:pt>
                <c:pt idx="2">
                  <c:v>9.451449203210209E-2</c:v>
                </c:pt>
                <c:pt idx="3">
                  <c:v>0.47000087382475986</c:v>
                </c:pt>
                <c:pt idx="4">
                  <c:v>0.2004045938170031</c:v>
                </c:pt>
                <c:pt idx="5">
                  <c:v>0.17752295240521324</c:v>
                </c:pt>
                <c:pt idx="6">
                  <c:v>0.24892792802479718</c:v>
                </c:pt>
                <c:pt idx="7">
                  <c:v>0.52447383461895092</c:v>
                </c:pt>
                <c:pt idx="8">
                  <c:v>0.36172133586271321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8C2-499A-BA6A-9C29292753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35"/>
        <c:showNegBubbles val="0"/>
        <c:axId val="1068247119"/>
        <c:axId val="1068251695"/>
      </c:bubbleChart>
      <c:valAx>
        <c:axId val="1068247119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8251695"/>
        <c:crosses val="autoZero"/>
        <c:crossBetween val="midCat"/>
      </c:valAx>
      <c:valAx>
        <c:axId val="1068251695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8247119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1"/>
              <a:t>НАСЕЛЕНИЕ ФЕДЕРАЛЬНЫХ ОКРУГОВ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>
              <a:gsLst>
                <a:gs pos="0">
                  <a:schemeClr val="tx1">
                    <a:lumMod val="95000"/>
                    <a:lumOff val="5000"/>
                  </a:schemeClr>
                </a:gs>
                <a:gs pos="8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bg1">
                  <a:alpha val="94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5330664176386205E-2"/>
                  <c:y val="-7.1899395195874904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69-40AA-A980-70A29817A7FF}"/>
                </c:ext>
              </c:extLst>
            </c:dLbl>
            <c:dLbl>
              <c:idx val="1"/>
              <c:layout>
                <c:manualLayout>
                  <c:x val="-2.2955268514066277E-2"/>
                  <c:y val="-7.7301115743204016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69-40AA-A980-70A29817A7FF}"/>
                </c:ext>
              </c:extLst>
            </c:dLbl>
            <c:dLbl>
              <c:idx val="2"/>
              <c:layout>
                <c:manualLayout>
                  <c:x val="-2.3784202008513094E-2"/>
                  <c:y val="0.1222289718329873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69-40AA-A980-70A29817A7FF}"/>
                </c:ext>
              </c:extLst>
            </c:dLbl>
            <c:dLbl>
              <c:idx val="3"/>
              <c:layout>
                <c:manualLayout>
                  <c:x val="-1.7148783764810455E-2"/>
                  <c:y val="-0.1797484879896873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69-40AA-A980-70A29817A7FF}"/>
                </c:ext>
              </c:extLst>
            </c:dLbl>
            <c:dLbl>
              <c:idx val="4"/>
              <c:layout>
                <c:manualLayout>
                  <c:x val="3.6015131551663721E-3"/>
                  <c:y val="5.0329576637112433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69-40AA-A980-70A29817A7FF}"/>
                </c:ext>
              </c:extLst>
            </c:dLbl>
            <c:dLbl>
              <c:idx val="5"/>
              <c:layout>
                <c:manualLayout>
                  <c:x val="1.3762496995824384E-2"/>
                  <c:y val="-3.5949697597938766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69-40AA-A980-70A29817A7FF}"/>
                </c:ext>
              </c:extLst>
            </c:dLbl>
            <c:dLbl>
              <c:idx val="6"/>
              <c:layout>
                <c:manualLayout>
                  <c:x val="-3.7296496768981016E-2"/>
                  <c:y val="0.15817866943092479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69-40AA-A980-70A29817A7FF}"/>
                </c:ext>
              </c:extLst>
            </c:dLbl>
            <c:dLbl>
              <c:idx val="7"/>
              <c:layout>
                <c:manualLayout>
                  <c:x val="-0.12879144450756752"/>
                  <c:y val="-5.3924546396906171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69-40AA-A980-70A29817A7FF}"/>
                </c:ext>
              </c:extLst>
            </c:dLbl>
            <c:dLbl>
              <c:idx val="8"/>
              <c:layout>
                <c:manualLayout>
                  <c:x val="4.4189487159116336E-3"/>
                  <c:y val="6.830442543608102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69-40AA-A980-70A29817A7F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Доля_абон_от_общего_населенияФО!$M$42:$M$50</c:f>
              <c:numCache>
                <c:formatCode>General</c:formatCode>
                <c:ptCount val="9"/>
                <c:pt idx="0">
                  <c:v>75</c:v>
                </c:pt>
                <c:pt idx="1">
                  <c:v>2</c:v>
                </c:pt>
                <c:pt idx="2">
                  <c:v>22</c:v>
                </c:pt>
                <c:pt idx="3">
                  <c:v>30</c:v>
                </c:pt>
                <c:pt idx="4">
                  <c:v>7</c:v>
                </c:pt>
                <c:pt idx="5">
                  <c:v>52</c:v>
                </c:pt>
                <c:pt idx="6">
                  <c:v>38</c:v>
                </c:pt>
                <c:pt idx="7">
                  <c:v>14</c:v>
                </c:pt>
                <c:pt idx="8">
                  <c:v>10</c:v>
                </c:pt>
              </c:numCache>
            </c:numRef>
          </c:xVal>
          <c:yVal>
            <c:numRef>
              <c:f>Доля_абон_от_общего_населенияФО!$N$42:$N$50</c:f>
              <c:numCache>
                <c:formatCode>General</c:formatCode>
                <c:ptCount val="9"/>
                <c:pt idx="0">
                  <c:v>61</c:v>
                </c:pt>
                <c:pt idx="1">
                  <c:v>47</c:v>
                </c:pt>
                <c:pt idx="2">
                  <c:v>38</c:v>
                </c:pt>
                <c:pt idx="3">
                  <c:v>57</c:v>
                </c:pt>
                <c:pt idx="4">
                  <c:v>25</c:v>
                </c:pt>
                <c:pt idx="5">
                  <c:v>20</c:v>
                </c:pt>
                <c:pt idx="6">
                  <c:v>49</c:v>
                </c:pt>
                <c:pt idx="7">
                  <c:v>62</c:v>
                </c:pt>
                <c:pt idx="8">
                  <c:v>36</c:v>
                </c:pt>
              </c:numCache>
            </c:numRef>
          </c:yVal>
          <c:bubbleSize>
            <c:numRef>
              <c:f>Доля_абон_от_общего_населенияФО!$O$42:$O$50</c:f>
              <c:numCache>
                <c:formatCode>[&gt;1000000]#.0\ \ " млн";[&gt;1000]#.0\ " тыс.";#\ ##0.00</c:formatCode>
                <c:ptCount val="9"/>
                <c:pt idx="0">
                  <c:v>6211384</c:v>
                </c:pt>
                <c:pt idx="1">
                  <c:v>2294110</c:v>
                </c:pt>
                <c:pt idx="2">
                  <c:v>29717813</c:v>
                </c:pt>
                <c:pt idx="3">
                  <c:v>13847170</c:v>
                </c:pt>
                <c:pt idx="4">
                  <c:v>9659070</c:v>
                </c:pt>
                <c:pt idx="5">
                  <c:v>19313880</c:v>
                </c:pt>
                <c:pt idx="6">
                  <c:v>12276228</c:v>
                </c:pt>
                <c:pt idx="7">
                  <c:v>38944837</c:v>
                </c:pt>
                <c:pt idx="8">
                  <c:v>14005541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E269-40AA-A980-70A29817A7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35"/>
        <c:showNegBubbles val="0"/>
        <c:axId val="1068802959"/>
        <c:axId val="1068800463"/>
      </c:bubbleChart>
      <c:valAx>
        <c:axId val="1068802959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8800463"/>
        <c:crosses val="autoZero"/>
        <c:crossBetween val="midCat"/>
      </c:valAx>
      <c:valAx>
        <c:axId val="1068800463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8802959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Прирост_Абонентов_в_ФО_по_Годам!$H$2</c:f>
          <c:strCache>
            <c:ptCount val="1"/>
            <c:pt idx="0">
              <c:v>ПРИРОСТ АБОНЕНТОВ В ФЕДЕРАЛЬНОМ ОКРУГЕ УРАЛЬСКИЙ ПО ГОДАМ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Прирост_Абонентов_в_ФО_по_Годам!$P$24</c:f>
              <c:numCache>
                <c:formatCode>General</c:formatCode>
                <c:ptCount val="1"/>
                <c:pt idx="0">
                  <c:v>0.23217134743942802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2DA-A693-119EC00AF252}"/>
            </c:ext>
          </c:extLst>
        </c:ser>
        <c:ser>
          <c:idx val="1"/>
          <c:order val="1"/>
          <c:tx>
            <c:v>2013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Прирост_Абонентов_в_ФО_по_Годам!$Q$24</c:f>
              <c:numCache>
                <c:formatCode>General</c:formatCode>
                <c:ptCount val="1"/>
                <c:pt idx="0">
                  <c:v>0.1563062459165232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6-42DA-A693-119EC00AF252}"/>
            </c:ext>
          </c:extLst>
        </c:ser>
        <c:ser>
          <c:idx val="2"/>
          <c:order val="2"/>
          <c:tx>
            <c:v>2014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Прирост_Абонентов_в_ФО_по_Годам!$R$24</c:f>
              <c:numCache>
                <c:formatCode>General</c:formatCode>
                <c:ptCount val="1"/>
                <c:pt idx="0">
                  <c:v>-0.12274696831739784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6-42DA-A693-119EC00AF252}"/>
            </c:ext>
          </c:extLst>
        </c:ser>
        <c:ser>
          <c:idx val="3"/>
          <c:order val="3"/>
          <c:tx>
            <c:v>2015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Прирост_Абонентов_в_ФО_по_Годам!$S$24</c:f>
              <c:numCache>
                <c:formatCode>General</c:formatCode>
                <c:ptCount val="1"/>
                <c:pt idx="0">
                  <c:v>2.2492591193482792E-2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6-42DA-A693-119EC00AF252}"/>
            </c:ext>
          </c:extLst>
        </c:ser>
        <c:ser>
          <c:idx val="4"/>
          <c:order val="4"/>
          <c:tx>
            <c:v>2016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Прирост_Абонентов_в_ФО_по_Годам!$T$24</c:f>
              <c:numCache>
                <c:formatCode>General</c:formatCode>
                <c:ptCount val="1"/>
                <c:pt idx="0">
                  <c:v>4.186006330058345E-2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6-42DA-A693-119EC00AF252}"/>
            </c:ext>
          </c:extLst>
        </c:ser>
        <c:ser>
          <c:idx val="5"/>
          <c:order val="5"/>
          <c:tx>
            <c:v>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Прирост_Абонентов_в_ФО_по_Годам!$U$24</c:f>
              <c:numCache>
                <c:formatCode>General</c:formatCode>
                <c:ptCount val="1"/>
                <c:pt idx="0">
                  <c:v>8.9528100870150729E-2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6-42DA-A693-119EC00AF252}"/>
            </c:ext>
          </c:extLst>
        </c:ser>
        <c:ser>
          <c:idx val="6"/>
          <c:order val="6"/>
          <c:tx>
            <c:v>2018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Прирост_Абонентов_в_ФО_по_Годам!$V$24</c:f>
              <c:numCache>
                <c:formatCode>General</c:formatCode>
                <c:ptCount val="1"/>
                <c:pt idx="0">
                  <c:v>5.8864346382684563E-2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6-42DA-A693-119EC00AF252}"/>
            </c:ext>
          </c:extLst>
        </c:ser>
        <c:ser>
          <c:idx val="7"/>
          <c:order val="7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Прирост_Абонентов_в_ФО_по_Годам!$W$24</c:f>
              <c:numCache>
                <c:formatCode>General</c:formatCode>
                <c:ptCount val="1"/>
                <c:pt idx="0">
                  <c:v>0.14094584635271667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C6-42DA-A693-119EC00AF252}"/>
            </c:ext>
          </c:extLst>
        </c:ser>
        <c:ser>
          <c:idx val="8"/>
          <c:order val="8"/>
          <c:tx>
            <c:v>2020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Прирост_Абонентов_в_ФО_по_Годам!$X$24</c:f>
              <c:numCache>
                <c:formatCode>General</c:formatCode>
                <c:ptCount val="1"/>
                <c:pt idx="0">
                  <c:v>1.5815307522519806E-2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C6-42DA-A693-119EC00AF252}"/>
            </c:ext>
          </c:extLst>
        </c:ser>
        <c:ser>
          <c:idx val="9"/>
          <c:order val="9"/>
          <c:tx>
            <c:v>2021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Прирост_Абонентов_в_ФО_по_Годам!$Y$24</c:f>
              <c:numCache>
                <c:formatCode>General</c:formatCode>
                <c:ptCount val="1"/>
                <c:pt idx="0">
                  <c:v>0.10708080848892698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C6-42DA-A693-119EC00AF252}"/>
            </c:ext>
          </c:extLst>
        </c:ser>
        <c:ser>
          <c:idx val="10"/>
          <c:order val="10"/>
          <c:tx>
            <c:v>2022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Прирост_Абонентов_в_ФО_по_Годам!$Z$24</c:f>
              <c:numCache>
                <c:formatCode>General</c:formatCode>
                <c:ptCount val="1"/>
                <c:pt idx="0">
                  <c:v>-9.7643179087749665E-3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C6-42DA-A693-119EC00AF2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6"/>
        <c:overlap val="-40"/>
        <c:axId val="1360733151"/>
        <c:axId val="1360733567"/>
      </c:barChart>
      <c:catAx>
        <c:axId val="1360733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0733567"/>
        <c:crosses val="autoZero"/>
        <c:auto val="1"/>
        <c:lblAlgn val="ctr"/>
        <c:lblOffset val="100"/>
        <c:noMultiLvlLbl val="0"/>
      </c:catAx>
      <c:valAx>
        <c:axId val="13607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7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Дэшборд.xlsx]ФО_КоличествоАбонентов!Сводная таблица2</c:name>
    <c:fmtId val="12"/>
  </c:pivotSource>
  <c:chart>
    <c:title>
      <c:tx>
        <c:strRef>
          <c:f>ФО_КоличествоАбонентов!$E$18</c:f>
          <c:strCache>
            <c:ptCount val="1"/>
            <c:pt idx="0">
              <c:v>КОЛИЧЕСТВО АБОНЕНТОВ В ФЕДЕРАЛЬНЫХ ОКРУГАХ</c:v>
            </c:pt>
          </c:strCache>
        </c:strRef>
      </c:tx>
      <c:layout>
        <c:manualLayout>
          <c:xMode val="edge"/>
          <c:yMode val="edge"/>
          <c:x val="0.30930239124822512"/>
          <c:y val="0.1346933905989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532474936534571"/>
          <c:y val="0.29033732999284179"/>
          <c:w val="0.55308103136698072"/>
          <c:h val="0.541468324982104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ФО_КоличествоАбонентов!$E$18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ФО_КоличествоАбонентов!$E$18</c:f>
              <c:strCache>
                <c:ptCount val="8"/>
                <c:pt idx="0">
                  <c:v>Центральный</c:v>
                </c:pt>
                <c:pt idx="1">
                  <c:v>Приволжский</c:v>
                </c:pt>
                <c:pt idx="2">
                  <c:v>Сибирский</c:v>
                </c:pt>
                <c:pt idx="3">
                  <c:v>Северо-Западный</c:v>
                </c:pt>
                <c:pt idx="4">
                  <c:v>Южный</c:v>
                </c:pt>
                <c:pt idx="5">
                  <c:v>Уральский</c:v>
                </c:pt>
                <c:pt idx="6">
                  <c:v>Северо-Кавказский</c:v>
                </c:pt>
                <c:pt idx="7">
                  <c:v>Дальневосточный</c:v>
                </c:pt>
              </c:strCache>
            </c:strRef>
          </c:cat>
          <c:val>
            <c:numRef>
              <c:f>ФО_КоличествоАбонентов!$E$18</c:f>
              <c:numCache>
                <c:formatCode>[&gt;1000000000]#.0\ \ \ " млрд";[&gt;1000000]#.0\ \ " млн.";#\ ##0.0\ \ " млн"</c:formatCode>
                <c:ptCount val="8"/>
                <c:pt idx="0">
                  <c:v>121812371</c:v>
                </c:pt>
                <c:pt idx="1">
                  <c:v>73721363</c:v>
                </c:pt>
                <c:pt idx="2">
                  <c:v>58687930</c:v>
                </c:pt>
                <c:pt idx="3">
                  <c:v>48049968</c:v>
                </c:pt>
                <c:pt idx="4">
                  <c:v>41417192</c:v>
                </c:pt>
                <c:pt idx="5">
                  <c:v>33034535</c:v>
                </c:pt>
                <c:pt idx="6">
                  <c:v>22263566</c:v>
                </c:pt>
                <c:pt idx="7">
                  <c:v>18594987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5-4F32-A36E-DD22205C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8520799"/>
        <c:axId val="958514559"/>
      </c:barChart>
      <c:catAx>
        <c:axId val="9585207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514559"/>
        <c:crosses val="autoZero"/>
        <c:auto val="1"/>
        <c:lblAlgn val="ctr"/>
        <c:lblOffset val="100"/>
        <c:noMultiLvlLbl val="0"/>
      </c:catAx>
      <c:valAx>
        <c:axId val="9585145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мл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52079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Дэшборд.xlsx]ФО_КоличествоАбонентов_верно!Сводная таблица1</c:name>
    <c:fmtId val="3"/>
  </c:pivotSource>
  <c:chart>
    <c:title>
      <c:tx>
        <c:strRef>
          <c:f>ФО_КоличествоАбонентов_верно!$C$2</c:f>
          <c:strCache>
            <c:ptCount val="1"/>
            <c:pt idx="0">
              <c:v>МАКСИМАЛЬНОЕ КОЛИЧЕСТВО АБОНЕНТОВ 
В ФЕДЕРАЛЬНЫХ ОКРУГАХ</c:v>
            </c:pt>
          </c:strCache>
        </c:strRef>
      </c:tx>
      <c:layout>
        <c:manualLayout>
          <c:xMode val="edge"/>
          <c:yMode val="edge"/>
          <c:x val="0.34835877658149872"/>
          <c:y val="0.14430227471566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987385505383259"/>
          <c:y val="0.33656496062992125"/>
          <c:w val="0.66525791418929781"/>
          <c:h val="0.625240594925634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ФО_КоличествоАбонентов_верно!$C$2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ФО_КоличествоАбонентов_верно!$C$2</c:f>
              <c:strCache>
                <c:ptCount val="8"/>
                <c:pt idx="0">
                  <c:v>Центральный</c:v>
                </c:pt>
                <c:pt idx="1">
                  <c:v>Северо-Западный</c:v>
                </c:pt>
                <c:pt idx="2">
                  <c:v>Южный</c:v>
                </c:pt>
                <c:pt idx="3">
                  <c:v>Уральский</c:v>
                </c:pt>
                <c:pt idx="4">
                  <c:v>Сибирский</c:v>
                </c:pt>
                <c:pt idx="5">
                  <c:v>Приволжский</c:v>
                </c:pt>
                <c:pt idx="6">
                  <c:v>Северо-Кавказский</c:v>
                </c:pt>
                <c:pt idx="7">
                  <c:v>Дальневосточный</c:v>
                </c:pt>
              </c:strCache>
            </c:strRef>
          </c:cat>
          <c:val>
            <c:numRef>
              <c:f>ФО_КоличествоАбонентов_верно!$C$2</c:f>
              <c:numCache>
                <c:formatCode>[&gt;1000000]#.0\ \ " млн";[&gt;1000]#.0\ " тыс.";#\ ##0.00</c:formatCode>
                <c:ptCount val="8"/>
                <c:pt idx="0">
                  <c:v>19271353</c:v>
                </c:pt>
                <c:pt idx="1">
                  <c:v>7637329</c:v>
                </c:pt>
                <c:pt idx="2">
                  <c:v>4837530</c:v>
                </c:pt>
                <c:pt idx="3">
                  <c:v>2988673</c:v>
                </c:pt>
                <c:pt idx="4">
                  <c:v>2673371</c:v>
                </c:pt>
                <c:pt idx="5">
                  <c:v>2610666</c:v>
                </c:pt>
                <c:pt idx="6">
                  <c:v>1893322</c:v>
                </c:pt>
                <c:pt idx="7">
                  <c:v>1392017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4-4299-AF5F-E0CEBF67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076287"/>
        <c:axId val="1044084607"/>
      </c:barChart>
      <c:catAx>
        <c:axId val="1044076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084607"/>
        <c:crosses val="autoZero"/>
        <c:auto val="1"/>
        <c:lblAlgn val="ctr"/>
        <c:lblOffset val="100"/>
        <c:noMultiLvlLbl val="0"/>
      </c:catAx>
      <c:valAx>
        <c:axId val="1044084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 мл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07628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Дэшборд.xlsx]ТОП3ФО!Сводная таблица2</c:name>
    <c:fmtId val="4"/>
  </c:pivotSource>
  <c:chart>
    <c:title>
      <c:tx>
        <c:strRef>
          <c:f>ТОП3ФО!$C$2</c:f>
          <c:strCache>
            <c:ptCount val="1"/>
            <c:pt idx="0">
              <c:v>ТОП 3 ФЕДЕРАЛЬНЫХ ОКРУГА ПО КОЛИЧЕСТВУ АБОНЕНТОВ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ТОП3ФО!$C$2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ТОП3ФО!$C$2</c:f>
              <c:strCache>
                <c:ptCount val="3"/>
                <c:pt idx="0">
                  <c:v>Центральный</c:v>
                </c:pt>
                <c:pt idx="1">
                  <c:v>Северо-Западный</c:v>
                </c:pt>
                <c:pt idx="2">
                  <c:v>Южный</c:v>
                </c:pt>
              </c:strCache>
            </c:strRef>
          </c:cat>
          <c:val>
            <c:numRef>
              <c:f>ТОП3ФО!$C$2</c:f>
              <c:numCache>
                <c:formatCode>[&gt;1000000]#.0\ \ " млн";[&gt;1000]#.0\ " тыс.";#\ ##0.00</c:formatCode>
                <c:ptCount val="3"/>
                <c:pt idx="0">
                  <c:v>29521561</c:v>
                </c:pt>
                <c:pt idx="1">
                  <c:v>10726381</c:v>
                </c:pt>
                <c:pt idx="2">
                  <c:v>7326127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4-4A91-BF4F-9DDE2844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0571391"/>
        <c:axId val="1510574719"/>
      </c:barChart>
      <c:catAx>
        <c:axId val="1510571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0574719"/>
        <c:crosses val="autoZero"/>
        <c:auto val="1"/>
        <c:lblAlgn val="ctr"/>
        <c:lblOffset val="100"/>
        <c:noMultiLvlLbl val="0"/>
      </c:catAx>
      <c:valAx>
        <c:axId val="15105747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 мл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057139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Дэшборд.xlsx]КоличАбонентовСубъекта_в_кварт!Сводная таблица3</c:name>
    <c:fmtId val="3"/>
  </c:pivotSource>
  <c:chart>
    <c:title>
      <c:tx>
        <c:strRef>
          <c:f>КоличАбонентовСубъекта_в_кварт!$C$2</c:f>
          <c:strCache>
            <c:ptCount val="1"/>
            <c:pt idx="0">
              <c:v>КОЛИЧЕСТВО АБОНЕНТОВ СУБЪЕКТА РФ 
ПО КВАРТАЛАМ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КоличАбонентовСубъекта_в_кварт!$C$2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КоличАбонентовСубъекта_в_кварт!$C$2</c:f>
              <c:multiLvlStrCache>
                <c:ptCount val="4"/>
                <c:lvl>
                  <c:pt idx="0">
                    <c:v>I квартал</c:v>
                  </c:pt>
                  <c:pt idx="1">
                    <c:v>II квартал</c:v>
                  </c:pt>
                  <c:pt idx="2">
                    <c:v>III квартал</c:v>
                  </c:pt>
                  <c:pt idx="3">
                    <c:v>IV квартал</c:v>
                  </c:pt>
                </c:lvl>
                <c:lvl>
                  <c:pt idx="0">
                    <c:v>ЛИПЕЦКАЯ ОБЛ.</c:v>
                  </c:pt>
                </c:lvl>
              </c:multiLvlStrCache>
            </c:multiLvlStrRef>
          </c:cat>
          <c:val>
            <c:numRef>
              <c:f>КоличАбонентовСубъекта_в_кварт!$C$2</c:f>
              <c:numCache>
                <c:formatCode>[&gt;1000000]#.0\ \ " млн";[&gt;1000]#.0\ " тыс.";#\ ##0.00</c:formatCode>
                <c:ptCount val="4"/>
                <c:pt idx="0">
                  <c:v>1064337</c:v>
                </c:pt>
                <c:pt idx="1">
                  <c:v>1076537</c:v>
                </c:pt>
                <c:pt idx="2">
                  <c:v>1099971</c:v>
                </c:pt>
                <c:pt idx="3">
                  <c:v>1115452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D7-4FB3-848F-BDE862D92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73348761512325"/>
          <c:y val="0.42939786610118363"/>
          <c:w val="0.32833102851390888"/>
          <c:h val="0.3772043838162028"/>
        </c:manualLayout>
      </c:layout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Дэшборд.xlsx]КоличАбон_в_СубъктеРФ_по_Годам!Сводная таблица4</c:name>
    <c:fmtId val="7"/>
  </c:pivotSource>
  <c:chart>
    <c:title>
      <c:tx>
        <c:strRef>
          <c:f>КоличАбон_в_СубъктеРФ_по_Годам!$C$2</c:f>
          <c:strCache>
            <c:ptCount val="1"/>
            <c:pt idx="0">
              <c:v>КОЛИЧЕСТВО АБОНЕНТОВ В СУБЪЕКТЕ РФ ПО ГОДАМ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КоличАбон_в_СубъктеРФ_по_Годам!$C$2</c:f>
              <c:strCache>
                <c:ptCount val="1"/>
                <c:pt idx="0">
                  <c:v>ЛИПЕЦКАЯ ОБЛ.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КоличАбон_в_СубъктеРФ_по_Годам!$C$2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КоличАбон_в_СубъктеРФ_по_Годам!$C$2</c:f>
              <c:numCache>
                <c:formatCode>[&gt;1000000]#.0\ \ " млн";[&gt;1000]#.0\ " тыс.";#\ ##0.00</c:formatCode>
                <c:ptCount val="12"/>
                <c:pt idx="0">
                  <c:v>538128</c:v>
                </c:pt>
                <c:pt idx="1">
                  <c:v>578214</c:v>
                </c:pt>
                <c:pt idx="2">
                  <c:v>633472</c:v>
                </c:pt>
                <c:pt idx="3">
                  <c:v>679738</c:v>
                </c:pt>
                <c:pt idx="4">
                  <c:v>710299</c:v>
                </c:pt>
                <c:pt idx="5">
                  <c:v>724446</c:v>
                </c:pt>
                <c:pt idx="6">
                  <c:v>766423</c:v>
                </c:pt>
                <c:pt idx="7">
                  <c:v>870862</c:v>
                </c:pt>
                <c:pt idx="8">
                  <c:v>1009142</c:v>
                </c:pt>
                <c:pt idx="9">
                  <c:v>1053105</c:v>
                </c:pt>
                <c:pt idx="10">
                  <c:v>1115452</c:v>
                </c:pt>
                <c:pt idx="11">
                  <c:v>1097080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6-4EEB-9151-BE36643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387375"/>
        <c:axId val="1066387791"/>
      </c:lineChart>
      <c:catAx>
        <c:axId val="10663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387791"/>
        <c:crosses val="autoZero"/>
        <c:auto val="1"/>
        <c:lblAlgn val="ctr"/>
        <c:lblOffset val="100"/>
        <c:noMultiLvlLbl val="0"/>
      </c:catAx>
      <c:valAx>
        <c:axId val="10663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3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[Денисов АС, БИТ213, Дэшборд.xlsx]КоличАбон_в_ФО_по_Суб_и_Годам!Сводная таблица5</c:name>
    <c:fmtId val="3"/>
  </c:pivotSource>
  <c:chart>
    <c:title>
      <c:tx>
        <c:strRef>
          <c:f>КоличАбон_в_ФО_по_Суб_и_Годам!$I$2</c:f>
          <c:strCache>
            <c:ptCount val="1"/>
            <c:pt idx="0">
              <c:v>КОЛИЧЕСТВО АБОНЕНТОВ В ФО СИБИРСКИЙ В 2014 ГОДУ ПО СУБЪЕКТАМ РФ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КоличАбон_в_ФО_по_Суб_и_Годам!$I$2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КоличАбон_в_ФО_по_Суб_и_Годам!$I$2</c:f>
              <c:strCache>
                <c:ptCount val="12"/>
                <c:pt idx="0">
                  <c:v>АЛТАЙСКИЙ КРАЙ</c:v>
                </c:pt>
                <c:pt idx="1">
                  <c:v>ЗАБАЙКАЛЬСКИЙ КРАЙ</c:v>
                </c:pt>
                <c:pt idx="2">
                  <c:v>ИРКУТСКАЯ ОБЛ.</c:v>
                </c:pt>
                <c:pt idx="3">
                  <c:v>КЕМЕРОВСКАЯ ОБЛ.</c:v>
                </c:pt>
                <c:pt idx="4">
                  <c:v>КРАСНОЯРСКИЙ КРАЙ</c:v>
                </c:pt>
                <c:pt idx="5">
                  <c:v>НОВОСИБИРСКАЯ ОБЛ.</c:v>
                </c:pt>
                <c:pt idx="6">
                  <c:v>ОМСКАЯ ОБЛ.</c:v>
                </c:pt>
                <c:pt idx="7">
                  <c:v>РЕСП. АЛТАЙ</c:v>
                </c:pt>
                <c:pt idx="8">
                  <c:v>РЕСП. БУРЯТИЯ</c:v>
                </c:pt>
                <c:pt idx="9">
                  <c:v>РЕСП. ТЫВА</c:v>
                </c:pt>
                <c:pt idx="10">
                  <c:v>РЕСП. ХАКАСИЯ</c:v>
                </c:pt>
                <c:pt idx="11">
                  <c:v>ТОМСКАЯ ОБЛ.</c:v>
                </c:pt>
              </c:strCache>
            </c:strRef>
          </c:cat>
          <c:val>
            <c:numRef>
              <c:f>КоличАбон_в_ФО_по_Суб_и_Годам!$I$2</c:f>
              <c:numCache>
                <c:formatCode>[&gt;1000000]#.0\ \ " млн";[&gt;1000]#.0\ " тыс.";#\ ##0.00</c:formatCode>
                <c:ptCount val="12"/>
                <c:pt idx="0">
                  <c:v>1799391</c:v>
                </c:pt>
                <c:pt idx="1">
                  <c:v>587782</c:v>
                </c:pt>
                <c:pt idx="2">
                  <c:v>2350329</c:v>
                </c:pt>
                <c:pt idx="3">
                  <c:v>2330761</c:v>
                </c:pt>
                <c:pt idx="4">
                  <c:v>2192242</c:v>
                </c:pt>
                <c:pt idx="5">
                  <c:v>2673371</c:v>
                </c:pt>
                <c:pt idx="6">
                  <c:v>1501390</c:v>
                </c:pt>
                <c:pt idx="7">
                  <c:v>161185</c:v>
                </c:pt>
                <c:pt idx="8">
                  <c:v>707750</c:v>
                </c:pt>
                <c:pt idx="9">
                  <c:v>263193</c:v>
                </c:pt>
                <c:pt idx="10">
                  <c:v>434958</c:v>
                </c:pt>
                <c:pt idx="11">
                  <c:v>913477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D-4410-92D8-EE4B8F00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796303"/>
        <c:axId val="1068809615"/>
      </c:barChart>
      <c:catAx>
        <c:axId val="106879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809615"/>
        <c:crosses val="autoZero"/>
        <c:auto val="1"/>
        <c:lblAlgn val="ctr"/>
        <c:lblOffset val="100"/>
        <c:noMultiLvlLbl val="0"/>
      </c:catAx>
      <c:valAx>
        <c:axId val="1068809615"/>
        <c:scaling>
          <c:orientation val="minMax"/>
          <c:max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9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Прирост_Абонентов_в_ФО_по_Годам!$H$2</c:f>
          <c:strCache>
            <c:ptCount val="1"/>
            <c:pt idx="0">
              <c:v>ПРИРОСТ АБОНЕНТОВ В ФЕДЕРАЛЬНОМ ОКРУГЕ УРАЛЬСКИЙ ПО ГОДАМ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Прирост_Абонентов_в_ФО_по_Годам!$P$24</c:f>
              <c:numCache>
                <c:formatCode>General</c:formatCode>
                <c:ptCount val="1"/>
                <c:pt idx="0">
                  <c:v>0.23217134743942802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C-4D5D-8F78-AE5D6CC12188}"/>
            </c:ext>
          </c:extLst>
        </c:ser>
        <c:ser>
          <c:idx val="1"/>
          <c:order val="1"/>
          <c:tx>
            <c:v>2013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Прирост_Абонентов_в_ФО_по_Годам!$Q$24</c:f>
              <c:numCache>
                <c:formatCode>General</c:formatCode>
                <c:ptCount val="1"/>
                <c:pt idx="0">
                  <c:v>0.1563062459165232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C-4D5D-8F78-AE5D6CC12188}"/>
            </c:ext>
          </c:extLst>
        </c:ser>
        <c:ser>
          <c:idx val="2"/>
          <c:order val="2"/>
          <c:tx>
            <c:v>2014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Прирост_Абонентов_в_ФО_по_Годам!$R$24</c:f>
              <c:numCache>
                <c:formatCode>General</c:formatCode>
                <c:ptCount val="1"/>
                <c:pt idx="0">
                  <c:v>-0.12274696831739784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C-4D5D-8F78-AE5D6CC12188}"/>
            </c:ext>
          </c:extLst>
        </c:ser>
        <c:ser>
          <c:idx val="3"/>
          <c:order val="3"/>
          <c:tx>
            <c:v>2015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Прирост_Абонентов_в_ФО_по_Годам!$S$24</c:f>
              <c:numCache>
                <c:formatCode>General</c:formatCode>
                <c:ptCount val="1"/>
                <c:pt idx="0">
                  <c:v>2.2492591193482792E-2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C-4D5D-8F78-AE5D6CC12188}"/>
            </c:ext>
          </c:extLst>
        </c:ser>
        <c:ser>
          <c:idx val="4"/>
          <c:order val="4"/>
          <c:tx>
            <c:v>2016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Прирост_Абонентов_в_ФО_по_Годам!$T$24</c:f>
              <c:numCache>
                <c:formatCode>General</c:formatCode>
                <c:ptCount val="1"/>
                <c:pt idx="0">
                  <c:v>4.186006330058345E-2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8C-4D5D-8F78-AE5D6CC12188}"/>
            </c:ext>
          </c:extLst>
        </c:ser>
        <c:ser>
          <c:idx val="5"/>
          <c:order val="5"/>
          <c:tx>
            <c:v>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Прирост_Абонентов_в_ФО_по_Годам!$U$24</c:f>
              <c:numCache>
                <c:formatCode>General</c:formatCode>
                <c:ptCount val="1"/>
                <c:pt idx="0">
                  <c:v>8.9528100870150729E-2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8C-4D5D-8F78-AE5D6CC12188}"/>
            </c:ext>
          </c:extLst>
        </c:ser>
        <c:ser>
          <c:idx val="6"/>
          <c:order val="6"/>
          <c:tx>
            <c:v>2018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Прирост_Абонентов_в_ФО_по_Годам!$V$24</c:f>
              <c:numCache>
                <c:formatCode>General</c:formatCode>
                <c:ptCount val="1"/>
                <c:pt idx="0">
                  <c:v>5.8864346382684563E-2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8C-4D5D-8F78-AE5D6CC12188}"/>
            </c:ext>
          </c:extLst>
        </c:ser>
        <c:ser>
          <c:idx val="7"/>
          <c:order val="7"/>
          <c:tx>
            <c:v>2019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Прирост_Абонентов_в_ФО_по_Годам!$W$24</c:f>
              <c:numCache>
                <c:formatCode>General</c:formatCode>
                <c:ptCount val="1"/>
                <c:pt idx="0">
                  <c:v>0.14094584635271667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8C-4D5D-8F78-AE5D6CC12188}"/>
            </c:ext>
          </c:extLst>
        </c:ser>
        <c:ser>
          <c:idx val="8"/>
          <c:order val="8"/>
          <c:tx>
            <c:v>2020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Прирост_Абонентов_в_ФО_по_Годам!$X$24</c:f>
              <c:numCache>
                <c:formatCode>General</c:formatCode>
                <c:ptCount val="1"/>
                <c:pt idx="0">
                  <c:v>1.5815307522519806E-2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C-4D5D-8F78-AE5D6CC12188}"/>
            </c:ext>
          </c:extLst>
        </c:ser>
        <c:ser>
          <c:idx val="9"/>
          <c:order val="9"/>
          <c:tx>
            <c:v>2021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Прирост_Абонентов_в_ФО_по_Годам!$Y$24</c:f>
              <c:numCache>
                <c:formatCode>General</c:formatCode>
                <c:ptCount val="1"/>
                <c:pt idx="0">
                  <c:v>0.10708080848892698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8C-4D5D-8F78-AE5D6CC12188}"/>
            </c:ext>
          </c:extLst>
        </c:ser>
        <c:ser>
          <c:idx val="10"/>
          <c:order val="10"/>
          <c:tx>
            <c:v>2022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Прирост_Абонентов_в_ФО_по_Годам!$Z$24</c:f>
              <c:numCache>
                <c:formatCode>General</c:formatCode>
                <c:ptCount val="1"/>
                <c:pt idx="0">
                  <c:v>-9.7643179087749665E-3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8C-4D5D-8F78-AE5D6CC12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6"/>
        <c:overlap val="-40"/>
        <c:axId val="1360733151"/>
        <c:axId val="1360733567"/>
      </c:barChart>
      <c:catAx>
        <c:axId val="1360733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0733567"/>
        <c:crosses val="autoZero"/>
        <c:auto val="1"/>
        <c:lblAlgn val="ctr"/>
        <c:lblOffset val="100"/>
        <c:noMultiLvlLbl val="0"/>
      </c:catAx>
      <c:valAx>
        <c:axId val="13607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7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Доля_абон_от_общего_населенияФО!$C$2</c:f>
          <c:strCache>
            <c:ptCount val="1"/>
            <c:pt idx="0">
              <c:v>ДОЛЯ АБОНЕНТОВ ОТ ОБЩЕГО НАСЕЛЕНИЯ ФЕДЕРАЛЬНОГО ОКРУГА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v>в</c:v>
          </c:tx>
          <c:spPr>
            <a:gradFill>
              <a:gsLst>
                <a:gs pos="43000">
                  <a:srgbClr val="92D050">
                    <a:lumMod val="34000"/>
                    <a:lumOff val="66000"/>
                  </a:srgbClr>
                </a:gs>
                <a:gs pos="74000">
                  <a:srgbClr val="4A66AC">
                    <a:lumMod val="45000"/>
                    <a:lumOff val="55000"/>
                  </a:srgbClr>
                </a:gs>
                <a:gs pos="83000">
                  <a:srgbClr val="4A66AC">
                    <a:lumMod val="45000"/>
                    <a:lumOff val="55000"/>
                  </a:srgbClr>
                </a:gs>
                <a:gs pos="100000">
                  <a:srgbClr val="4A66AC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9707214858141312E-2"/>
                  <c:y val="-6.1366798049598922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10BEC7-A313-4CF2-BD80-8E88EAF72BE5}" type="BUBBLESIZE">
                      <a:rPr lang="en-US" sz="900" b="1">
                        <a:solidFill>
                          <a:srgbClr val="C00000"/>
                        </a:solidFill>
                      </a:rPr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[РАЗМЕР ПУЗЫРЬКОВ]</a:t>
                    </a:fld>
                    <a:endParaRPr lang="ru-RU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E12-45FD-B976-F6F911864C6D}"/>
                </c:ext>
              </c:extLst>
            </c:dLbl>
            <c:dLbl>
              <c:idx val="1"/>
              <c:layout>
                <c:manualLayout>
                  <c:x val="-2.5911019707674707E-2"/>
                  <c:y val="-4.8346545755889495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12-45FD-B976-F6F911864C6D}"/>
                </c:ext>
              </c:extLst>
            </c:dLbl>
            <c:dLbl>
              <c:idx val="2"/>
              <c:layout>
                <c:manualLayout>
                  <c:x val="-5.3673609388339351E-2"/>
                  <c:y val="-0.10432355668431807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12-45FD-B976-F6F911864C6D}"/>
                </c:ext>
              </c:extLst>
            </c:dLbl>
            <c:dLbl>
              <c:idx val="3"/>
              <c:layout>
                <c:manualLayout>
                  <c:x val="-3.5662831339965083E-3"/>
                  <c:y val="-3.0683399024799492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12-45FD-B976-F6F911864C6D}"/>
                </c:ext>
              </c:extLst>
            </c:dLbl>
            <c:dLbl>
              <c:idx val="4"/>
              <c:layout>
                <c:manualLayout>
                  <c:x val="-7.0511155602298481E-2"/>
                  <c:y val="5.5230118244638984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12-45FD-B976-F6F911864C6D}"/>
                </c:ext>
              </c:extLst>
            </c:dLbl>
            <c:dLbl>
              <c:idx val="5"/>
              <c:layout>
                <c:manualLayout>
                  <c:x val="-1.7917149851573104E-2"/>
                  <c:y val="-5.523011824463898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8.033333333333334E-2"/>
                      <c:h val="5.54862933799941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E12-45FD-B976-F6F911864C6D}"/>
                </c:ext>
              </c:extLst>
            </c:dLbl>
            <c:dLbl>
              <c:idx val="6"/>
              <c:layout>
                <c:manualLayout>
                  <c:x val="-0.11858040242136622"/>
                  <c:y val="8.8981857171918366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12-45FD-B976-F6F911864C6D}"/>
                </c:ext>
              </c:extLst>
            </c:dLbl>
            <c:dLbl>
              <c:idx val="7"/>
              <c:layout>
                <c:manualLayout>
                  <c:x val="-0.11001280771615399"/>
                  <c:y val="-4.2956758634719205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12-45FD-B976-F6F911864C6D}"/>
                </c:ext>
              </c:extLst>
            </c:dLbl>
            <c:dLbl>
              <c:idx val="8"/>
              <c:layout>
                <c:manualLayout>
                  <c:x val="3.8406325150863044E-3"/>
                  <c:y val="6.1366798049598867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12-45FD-B976-F6F911864C6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Доля_абон_от_общего_населенияФО!$M$42:$M$50</c:f>
              <c:numCache>
                <c:formatCode>General</c:formatCode>
                <c:ptCount val="9"/>
                <c:pt idx="0">
                  <c:v>75</c:v>
                </c:pt>
                <c:pt idx="1">
                  <c:v>2</c:v>
                </c:pt>
                <c:pt idx="2">
                  <c:v>22</c:v>
                </c:pt>
                <c:pt idx="3">
                  <c:v>30</c:v>
                </c:pt>
                <c:pt idx="4">
                  <c:v>7</c:v>
                </c:pt>
                <c:pt idx="5">
                  <c:v>52</c:v>
                </c:pt>
                <c:pt idx="6">
                  <c:v>38</c:v>
                </c:pt>
                <c:pt idx="7">
                  <c:v>14</c:v>
                </c:pt>
                <c:pt idx="8">
                  <c:v>10</c:v>
                </c:pt>
              </c:numCache>
            </c:numRef>
          </c:xVal>
          <c:yVal>
            <c:numRef>
              <c:f>Доля_абон_от_общего_населенияФО!$N$42:$N$50</c:f>
              <c:numCache>
                <c:formatCode>General</c:formatCode>
                <c:ptCount val="9"/>
                <c:pt idx="0">
                  <c:v>61</c:v>
                </c:pt>
                <c:pt idx="1">
                  <c:v>47</c:v>
                </c:pt>
                <c:pt idx="2">
                  <c:v>38</c:v>
                </c:pt>
                <c:pt idx="3">
                  <c:v>57</c:v>
                </c:pt>
                <c:pt idx="4">
                  <c:v>25</c:v>
                </c:pt>
                <c:pt idx="5">
                  <c:v>20</c:v>
                </c:pt>
                <c:pt idx="6">
                  <c:v>49</c:v>
                </c:pt>
                <c:pt idx="7">
                  <c:v>62</c:v>
                </c:pt>
                <c:pt idx="8">
                  <c:v>36</c:v>
                </c:pt>
              </c:numCache>
            </c:numRef>
          </c:yVal>
          <c:bubbleSize>
            <c:numRef>
              <c:f>Доля_абон_от_общего_населенияФО!$L$42:$L$50</c:f>
              <c:numCache>
                <c:formatCode>0.00%</c:formatCode>
                <c:ptCount val="9"/>
                <c:pt idx="0">
                  <c:v>0.23572395459691431</c:v>
                </c:pt>
                <c:pt idx="1">
                  <c:v>4.6486437006072072E-2</c:v>
                </c:pt>
                <c:pt idx="2">
                  <c:v>9.451449203210209E-2</c:v>
                </c:pt>
                <c:pt idx="3">
                  <c:v>0.47000087382475986</c:v>
                </c:pt>
                <c:pt idx="4">
                  <c:v>0.2004045938170031</c:v>
                </c:pt>
                <c:pt idx="5">
                  <c:v>0.17752295240521324</c:v>
                </c:pt>
                <c:pt idx="6">
                  <c:v>0.24892792802479718</c:v>
                </c:pt>
                <c:pt idx="7">
                  <c:v>0.52447383461895092</c:v>
                </c:pt>
                <c:pt idx="8">
                  <c:v>0.36172133586271321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12-45FD-B976-F6F911864C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35"/>
        <c:showNegBubbles val="0"/>
        <c:axId val="1068247119"/>
        <c:axId val="1068251695"/>
      </c:bubbleChart>
      <c:valAx>
        <c:axId val="1068247119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8251695"/>
        <c:crosses val="autoZero"/>
        <c:crossBetween val="midCat"/>
      </c:valAx>
      <c:valAx>
        <c:axId val="1068251695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8247119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257415</xdr:colOff>
      <xdr:row>25</xdr:row>
      <xdr:rowOff>91965</xdr:rowOff>
    </xdr:from>
    <xdr:to>
      <xdr:col>24</xdr:col>
      <xdr:colOff>440455</xdr:colOff>
      <xdr:row>47</xdr:row>
      <xdr:rowOff>91965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F9CA71A-DA16-9C5F-9FBA-9CB568E13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522101</xdr:colOff>
      <xdr:row>18</xdr:row>
      <xdr:rowOff>55705</xdr:rowOff>
    </xdr:from>
    <xdr:to>
      <xdr:col>0</xdr:col>
      <xdr:colOff>2350901</xdr:colOff>
      <xdr:row>31</xdr:row>
      <xdr:rowOff>73770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Год">
              <a:extLst>
                <a:ext uri="{FF2B5EF4-FFF2-40B4-BE49-F238E27FC236}">
                  <a16:creationId xmlns:a16="http://schemas.microsoft.com/office/drawing/2014/main" id="{DC460D4A-4372-3D83-15FE-4FE35EC22B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101" y="3129981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384679</xdr:colOff>
      <xdr:row>18</xdr:row>
      <xdr:rowOff>62799</xdr:rowOff>
    </xdr:from>
    <xdr:to>
      <xdr:col>1</xdr:col>
      <xdr:colOff>2213479</xdr:colOff>
      <xdr:row>31</xdr:row>
      <xdr:rowOff>80864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Федеральный округ">
              <a:extLst>
                <a:ext uri="{FF2B5EF4-FFF2-40B4-BE49-F238E27FC236}">
                  <a16:creationId xmlns:a16="http://schemas.microsoft.com/office/drawing/2014/main" id="{BB80FF67-4A00-C962-35F4-430BE78F4E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едеральный округ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5989" y="313707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95250</xdr:rowOff>
    </xdr:from>
    <xdr:to>
      <xdr:col>28</xdr:col>
      <xdr:colOff>523875</xdr:colOff>
      <xdr:row>65</xdr:row>
      <xdr:rowOff>85725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276224" y="95250"/>
          <a:ext cx="17316451" cy="10515600"/>
        </a:xfrm>
        <a:prstGeom prst="rect">
          <a:avLst/>
        </a:prstGeom>
        <a:noFill/>
        <a:ln w="57150">
          <a:solidFill>
            <a:srgbClr val="F2850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571501</xdr:colOff>
      <xdr:row>0</xdr:row>
      <xdr:rowOff>95250</xdr:rowOff>
    </xdr:from>
    <xdr:to>
      <xdr:col>53</xdr:col>
      <xdr:colOff>438150</xdr:colOff>
      <xdr:row>65</xdr:row>
      <xdr:rowOff>85725</xdr:rowOff>
    </xdr:to>
    <xdr:sp macro="" textlink="">
      <xdr:nvSpPr>
        <xdr:cNvPr id="40" name="Прямоугольник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/>
      </xdr:nvSpPr>
      <xdr:spPr>
        <a:xfrm>
          <a:off x="17640301" y="95250"/>
          <a:ext cx="15106649" cy="10515600"/>
        </a:xfrm>
        <a:prstGeom prst="rect">
          <a:avLst/>
        </a:prstGeom>
        <a:noFill/>
        <a:ln w="57150">
          <a:solidFill>
            <a:srgbClr val="F2850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359833</xdr:colOff>
      <xdr:row>1</xdr:row>
      <xdr:rowOff>28220</xdr:rowOff>
    </xdr:from>
    <xdr:to>
      <xdr:col>16</xdr:col>
      <xdr:colOff>60960</xdr:colOff>
      <xdr:row>32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32C9AD-E6DD-4A65-9CC5-7FD1772BE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33</xdr:row>
      <xdr:rowOff>84668</xdr:rowOff>
    </xdr:from>
    <xdr:to>
      <xdr:col>16</xdr:col>
      <xdr:colOff>84667</xdr:colOff>
      <xdr:row>64</xdr:row>
      <xdr:rowOff>75671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21DCF1F-86C2-46F2-B833-48F3EA003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1</xdr:row>
      <xdr:rowOff>19539</xdr:rowOff>
    </xdr:from>
    <xdr:to>
      <xdr:col>28</xdr:col>
      <xdr:colOff>429845</xdr:colOff>
      <xdr:row>32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384688-FF5D-4E26-A96B-B4E3870C3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156308</xdr:colOff>
      <xdr:row>33</xdr:row>
      <xdr:rowOff>97692</xdr:rowOff>
    </xdr:from>
    <xdr:to>
      <xdr:col>28</xdr:col>
      <xdr:colOff>508000</xdr:colOff>
      <xdr:row>64</xdr:row>
      <xdr:rowOff>117231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54B8DB2-35CD-429B-BCF0-72913DC08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69273</xdr:colOff>
      <xdr:row>1</xdr:row>
      <xdr:rowOff>69273</xdr:rowOff>
    </xdr:from>
    <xdr:to>
      <xdr:col>45</xdr:col>
      <xdr:colOff>254000</xdr:colOff>
      <xdr:row>33</xdr:row>
      <xdr:rowOff>92364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091469A-7213-4196-8ECB-B6AB99C6A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69271</xdr:colOff>
      <xdr:row>34</xdr:row>
      <xdr:rowOff>23091</xdr:rowOff>
    </xdr:from>
    <xdr:to>
      <xdr:col>45</xdr:col>
      <xdr:colOff>254000</xdr:colOff>
      <xdr:row>64</xdr:row>
      <xdr:rowOff>92364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1567550-E249-4319-8F85-911683CC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334840</xdr:colOff>
      <xdr:row>0</xdr:row>
      <xdr:rowOff>134326</xdr:rowOff>
    </xdr:from>
    <xdr:to>
      <xdr:col>4</xdr:col>
      <xdr:colOff>254000</xdr:colOff>
      <xdr:row>16</xdr:row>
      <xdr:rowOff>117231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Год 2">
              <a:extLst>
                <a:ext uri="{FF2B5EF4-FFF2-40B4-BE49-F238E27FC236}">
                  <a16:creationId xmlns:a16="http://schemas.microsoft.com/office/drawing/2014/main" id="{0090E027-0D83-4C2C-BB71-913377A12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840" y="134326"/>
              <a:ext cx="2420083" cy="27964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351691</xdr:colOff>
      <xdr:row>17</xdr:row>
      <xdr:rowOff>-1</xdr:rowOff>
    </xdr:from>
    <xdr:to>
      <xdr:col>4</xdr:col>
      <xdr:colOff>195385</xdr:colOff>
      <xdr:row>32</xdr:row>
      <xdr:rowOff>117230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Федеральный округ 1">
              <a:extLst>
                <a:ext uri="{FF2B5EF4-FFF2-40B4-BE49-F238E27FC236}">
                  <a16:creationId xmlns:a16="http://schemas.microsoft.com/office/drawing/2014/main" id="{D917571C-0C3F-400C-AE21-9A81EE3EFF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едеральный округ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691" y="2989384"/>
              <a:ext cx="2344617" cy="27549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371230</xdr:colOff>
      <xdr:row>33</xdr:row>
      <xdr:rowOff>78153</xdr:rowOff>
    </xdr:from>
    <xdr:to>
      <xdr:col>4</xdr:col>
      <xdr:colOff>195385</xdr:colOff>
      <xdr:row>64</xdr:row>
      <xdr:rowOff>136769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Субъект РФ 1">
              <a:extLst>
                <a:ext uri="{FF2B5EF4-FFF2-40B4-BE49-F238E27FC236}">
                  <a16:creationId xmlns:a16="http://schemas.microsoft.com/office/drawing/2014/main" id="{5DE9A82C-FDD9-47FE-92CD-167EAB762A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убъект РФ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230" y="5881077"/>
              <a:ext cx="2344615" cy="5353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45</xdr:col>
      <xdr:colOff>293076</xdr:colOff>
      <xdr:row>1</xdr:row>
      <xdr:rowOff>78153</xdr:rowOff>
    </xdr:from>
    <xdr:to>
      <xdr:col>49</xdr:col>
      <xdr:colOff>429846</xdr:colOff>
      <xdr:row>21</xdr:row>
      <xdr:rowOff>175845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Год 3">
              <a:extLst>
                <a:ext uri="{FF2B5EF4-FFF2-40B4-BE49-F238E27FC236}">
                  <a16:creationId xmlns:a16="http://schemas.microsoft.com/office/drawing/2014/main" id="{213B5BC3-0D29-4464-AC39-7BBD1EEF24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28461" y="253999"/>
              <a:ext cx="2637693" cy="3606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49</xdr:col>
      <xdr:colOff>468922</xdr:colOff>
      <xdr:row>1</xdr:row>
      <xdr:rowOff>97693</xdr:rowOff>
    </xdr:from>
    <xdr:to>
      <xdr:col>53</xdr:col>
      <xdr:colOff>293077</xdr:colOff>
      <xdr:row>21</xdr:row>
      <xdr:rowOff>136769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Федеральный округ 3">
              <a:extLst>
                <a:ext uri="{FF2B5EF4-FFF2-40B4-BE49-F238E27FC236}">
                  <a16:creationId xmlns:a16="http://schemas.microsoft.com/office/drawing/2014/main" id="{47C8FCDD-A0E6-4041-ABF8-2E3437099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едеральный округ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05230" y="273539"/>
              <a:ext cx="2325078" cy="3555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45</xdr:col>
      <xdr:colOff>390768</xdr:colOff>
      <xdr:row>22</xdr:row>
      <xdr:rowOff>117232</xdr:rowOff>
    </xdr:from>
    <xdr:to>
      <xdr:col>53</xdr:col>
      <xdr:colOff>310629</xdr:colOff>
      <xdr:row>64</xdr:row>
      <xdr:rowOff>97693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B7994338-01CE-42C9-914A-27B6A1E2D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22860</xdr:rowOff>
    </xdr:from>
    <xdr:to>
      <xdr:col>9</xdr:col>
      <xdr:colOff>251460</xdr:colOff>
      <xdr:row>19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01F75F-8689-1533-01FF-8F422B75D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129540</xdr:rowOff>
    </xdr:from>
    <xdr:to>
      <xdr:col>13</xdr:col>
      <xdr:colOff>274320</xdr:colOff>
      <xdr:row>18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EFAB38-9E42-71D6-58FE-1BEA74940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220980</xdr:rowOff>
    </xdr:from>
    <xdr:to>
      <xdr:col>14</xdr:col>
      <xdr:colOff>586740</xdr:colOff>
      <xdr:row>22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00AE82-123B-7176-A934-C9B5F50D4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1171575</xdr:colOff>
      <xdr:row>1</xdr:row>
      <xdr:rowOff>147637</xdr:rowOff>
    </xdr:from>
    <xdr:to>
      <xdr:col>9</xdr:col>
      <xdr:colOff>714375</xdr:colOff>
      <xdr:row>20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8DA9-AB2A-8B65-ECF9-B9ABA6A8F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68580</xdr:rowOff>
    </xdr:from>
    <xdr:to>
      <xdr:col>6</xdr:col>
      <xdr:colOff>2042160</xdr:colOff>
      <xdr:row>22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BBDF0-6AAB-5317-64C7-5FE421882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3</xdr:row>
      <xdr:rowOff>53340</xdr:rowOff>
    </xdr:from>
    <xdr:to>
      <xdr:col>8</xdr:col>
      <xdr:colOff>2057400</xdr:colOff>
      <xdr:row>27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F3DE4C-54A7-0D1A-B162-E4E9279F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190500</xdr:colOff>
      <xdr:row>6</xdr:row>
      <xdr:rowOff>83820</xdr:rowOff>
    </xdr:from>
    <xdr:to>
      <xdr:col>6</xdr:col>
      <xdr:colOff>137160</xdr:colOff>
      <xdr:row>19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Субъект РФ">
              <a:extLst>
                <a:ext uri="{FF2B5EF4-FFF2-40B4-BE49-F238E27FC236}">
                  <a16:creationId xmlns:a16="http://schemas.microsoft.com/office/drawing/2014/main" id="{5FC47B1D-1DB7-9143-5442-9AEC940FE4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убъект РФ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1257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248478</xdr:colOff>
      <xdr:row>26</xdr:row>
      <xdr:rowOff>98563</xdr:rowOff>
    </xdr:from>
    <xdr:to>
      <xdr:col>28</xdr:col>
      <xdr:colOff>28989</xdr:colOff>
      <xdr:row>49</xdr:row>
      <xdr:rowOff>16565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3F8C5D30-E907-B312-EF59-CE0CA61F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403730</xdr:colOff>
      <xdr:row>3</xdr:row>
      <xdr:rowOff>67117</xdr:rowOff>
    </xdr:from>
    <xdr:to>
      <xdr:col>19</xdr:col>
      <xdr:colOff>522562</xdr:colOff>
      <xdr:row>16</xdr:row>
      <xdr:rowOff>152014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Федеральный округ 2">
              <a:extLst>
                <a:ext uri="{FF2B5EF4-FFF2-40B4-BE49-F238E27FC236}">
                  <a16:creationId xmlns:a16="http://schemas.microsoft.com/office/drawing/2014/main" id="{4C4EC616-3620-2847-9D2E-B4804A512C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едеральный округ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34070" y="1418589"/>
              <a:ext cx="1829737" cy="2327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222365</xdr:colOff>
      <xdr:row>51</xdr:row>
      <xdr:rowOff>162099</xdr:rowOff>
    </xdr:from>
    <xdr:to>
      <xdr:col>11</xdr:col>
      <xdr:colOff>532647</xdr:colOff>
      <xdr:row>64</xdr:row>
      <xdr:rowOff>149110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Год 1">
              <a:extLst>
                <a:ext uri="{FF2B5EF4-FFF2-40B4-BE49-F238E27FC236}">
                  <a16:creationId xmlns:a16="http://schemas.microsoft.com/office/drawing/2014/main" id="{F34FDA75-5A81-69F9-F962-EC79A5998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7816" y="10361176"/>
              <a:ext cx="1825908" cy="2273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18</xdr:col>
      <xdr:colOff>339434</xdr:colOff>
      <xdr:row>50</xdr:row>
      <xdr:rowOff>45028</xdr:rowOff>
    </xdr:from>
    <xdr:to>
      <xdr:col>28</xdr:col>
      <xdr:colOff>1196035</xdr:colOff>
      <xdr:row>74</xdr:row>
      <xdr:rowOff>27710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C04F96-D3EE-9C0B-E1F9-423B3E250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1272453</xdr:colOff>
      <xdr:row>51</xdr:row>
      <xdr:rowOff>143308</xdr:rowOff>
    </xdr:from>
    <xdr:to>
      <xdr:col>18</xdr:col>
      <xdr:colOff>192593</xdr:colOff>
      <xdr:row>74</xdr:row>
      <xdr:rowOff>41869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015283-9D65-10E5-598C-C219DCDD9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" refreshedDate="44848.160169791663" missingItemsLimit="0" createdVersion="8" refreshedVersion="8" minRefreshableVersion="3" recordCount="3439" xr:uid="{D78B0CF1-DA85-46F1-80A9-B6B4FC837667}">
  <cacheSource type="worksheet">
    <worksheetSource name="my_2"/>
  </cacheSource>
  <cacheFields count="5">
    <cacheField name="Год" numFmtId="0">
      <sharedItems containsSemiMixedTypes="0" containsString="0" containsNumber="1" containsInteger="1" minValue="2011" maxValue="2022" count="12"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Квартал" numFmtId="0">
      <sharedItems count="4">
        <s v="III квартал"/>
        <s v="IV квартал"/>
        <s v="I квартал"/>
        <s v="II квартал"/>
      </sharedItems>
    </cacheField>
    <cacheField name="Федеральный округ" numFmtId="0">
      <sharedItems count="9">
        <s v="Сибирский"/>
        <s v="Дальневосточный"/>
        <s v="Северо-Западный"/>
        <s v="Южный"/>
        <s v="Центральный"/>
        <s v="Северо-Кавказский"/>
        <s v="Приволжский"/>
        <s v="Уральский"/>
        <s v="Крымский"/>
      </sharedItems>
    </cacheField>
    <cacheField name="Субъект РФ" numFmtId="0">
      <sharedItems count="113">
        <s v="АЛТАЙСКИЙ КРАЙ"/>
        <s v="АМУРСКАЯ ОБЛ."/>
        <s v="АРХАНГЕЛЬСКАЯ ОБЛ."/>
        <s v="АСТРАХАНСКАЯ ОБЛ. (до 28.07.2016)"/>
        <s v="БЕЛГОРОДСКАЯ ОБЛ."/>
        <s v="БРЯНСКАЯ ОБЛ."/>
        <s v="ВЛАДИМИРСКАЯ ОБЛ."/>
        <s v="ВОЛГОГРАДСКАЯ ОБЛ. (до 28.07.2016)"/>
        <s v="ВОЛОГОДСКАЯ ОБЛ."/>
        <s v="ВОРОНЕЖСКАЯ  ОБЛ."/>
        <s v="г.МОСКВА"/>
        <s v="г.САНКТ-ПЕТЕРБУРГ"/>
        <s v="ЕВРЕЙСКАЯ А.О."/>
        <s v="ЗАБАЙКАЛЬСКИЙ КРАЙ"/>
        <s v="ИВАНОВСКАЯ ОБЛ."/>
        <s v="ИРКУТСКАЯ ОБЛ."/>
        <s v="КАБАРД.-БАЛКАР. РЕСП."/>
        <s v="КАЛИНИНГРАДСКАЯ ОБЛ."/>
        <s v="КАЛУЖСКАЯ ОБЛ."/>
        <s v="КАМЧАТСКИЙ КРАЙ"/>
        <s v="КАРАЧ.-ЧЕРКЕСС. РЕСП."/>
        <s v="КЕМЕРОВСКАЯ ОБЛ."/>
        <s v="КИРОВСКАЯ ОБЛ."/>
        <s v="КОСТРОМСКАЯ ОБЛ."/>
        <s v="КРАСНОДАРСКИЙ КРАЙ (до 28.07.2016)"/>
        <s v="КРАСНОЯРСКИЙ КРАЙ"/>
        <s v="КУРГАНСКАЯ ОБЛ."/>
        <s v="КУРСКАЯ ОБЛ."/>
        <s v="ЛЕНИНГРАДСКАЯ ОБЛ."/>
        <s v="ЛИПЕЦКАЯ ОБЛ."/>
        <s v="МАГАДАНСКАЯ ОБЛ."/>
        <s v="МОСКОВСКАЯ ОБЛ."/>
        <s v="МУРМАНСКАЯ ОБЛ."/>
        <s v="НИЖЕГОРОДСКАЯ ОБЛ."/>
        <s v="НОВГОРОДСКАЯ ОБЛ."/>
        <s v="НОВОСИБИРСКАЯ ОБЛ."/>
        <s v="ОМСКАЯ ОБЛ."/>
        <s v="ОРЕНБУРГСКАЯ ОБЛ."/>
        <s v="ОРЛОВСКАЯ ОБЛ."/>
        <s v="ПЕНЗЕНСКАЯ ОБЛ."/>
        <s v="ПЕРМСКИЙ КРАЙ"/>
        <s v="ПРИМОРСКИЙ КРАЙ"/>
        <s v="ПСКОВСКАЯ ОБЛ."/>
        <s v="РЕСП. АДЫГЕЯ (до 28.07.2016)"/>
        <s v="РЕСП. АЛТАЙ"/>
        <s v="РЕСП. БУРЯТИЯ"/>
        <s v="РЕСП. ДАГЕСТАН"/>
        <s v="РЕСП. КАЛМЫКИЯ (до 28.07.2016)"/>
        <s v="РЕСП. КАРЕЛИЯ"/>
        <s v="РЕСП. КОМИ"/>
        <s v="РЕСП. МАРИЙ-ЭЛ"/>
        <s v="РЕСП. МОРДОВИЯ"/>
        <s v="РЕСП. САХА (ЯКУТИЯ)"/>
        <s v="РЕСП. ТАТАРСТАН"/>
        <s v="РЕСП. ТЫВА"/>
        <s v="РЕСП. ХАКАСИЯ"/>
        <s v="РЕСП.БАШКОРТОСТАН"/>
        <s v="РЕСП.ИНГУШЕТИЯ"/>
        <s v="РЕСП.СЕВЕРНАЯ ОСЕТИЯ - АЛАНИЯ"/>
        <s v="РОСТОВСКАЯ ОБЛ. (до 28.07.2016)"/>
        <s v="РЯЗАНСКАЯ ОБЛ."/>
        <s v="САМАРСКАЯ ОБЛ."/>
        <s v="САРАТОВСКАЯ ОБЛ."/>
        <s v="САХАЛИНСКАЯ ОБЛ."/>
        <s v="СВЕРДЛОВСКАЯ ОБЛ."/>
        <s v="СМОЛЕНСКАЯ ОБЛ."/>
        <s v="СТАВРОПОЛЬСКИЙ КРАЙ"/>
        <s v="ТАМБОВСКАЯ ОБЛ."/>
        <s v="ТВЕРСКАЯ ОБЛ."/>
        <s v="ТОМСКАЯ ОБЛ."/>
        <s v="ТУЛЬСКАЯ ОБЛ."/>
        <s v="ТЮМЕНСКАЯ ОБЛ."/>
        <s v="УДМУРТСКАЯ РЕСП."/>
        <s v="УЛЬЯНОВСКАЯ ОБЛ."/>
        <s v="ХАБАРОВСКИЙ КРАЙ"/>
        <s v="ХАНТЫ-МАНСИЙСКИЙ АО - ЮГРА"/>
        <s v="ЧЕЛЯБИНСКАЯ ОБЛ."/>
        <s v="ЧЕЧЕНСКАЯ РЕСП."/>
        <s v="ЧУВАШСКАЯ РЕСП."/>
        <s v="ЧУКОТСКИЙ А.О."/>
        <s v="ЯМАЛО-НЕНЕЦКИЙ АО"/>
        <s v="ЯРОСЛАВСКАЯ ОБЛ."/>
        <s v="РЕСП. КРЫМ (до 28.07.2016)"/>
        <s v="г.СЕВАСТОПОЛЬ (до 28.07.2016)"/>
        <s v="АСТРАХАНСКАЯ ОБЛ. (с 28.07.2016)"/>
        <s v="ВОЛГОГРАДСКАЯ ОБЛ. (с 28.07.2016)"/>
        <s v="г.СЕВАСТОПОЛЬ (с 28.07.2016)"/>
        <s v="КРАСНОДАРСКИЙ КРАЙ (с 28.07.2016)"/>
        <s v="РЕСП. АДЫГЕЯ (с 28.07.2016)"/>
        <s v="РЕСП. КАЛМЫКИЯ (с 28.07.2016)"/>
        <s v="РЕСП. КРЫМ (с 28.07.2016)"/>
        <s v="РОСТОВСКАЯ ОБЛ. (с 28.07.2016)"/>
        <s v="АЛТАЙСКИЙ КРАЙ (с 03.11.2018)"/>
        <s v="АМУРСКАЯ ОБЛ. (с 03.11.2018)"/>
        <s v="ЕВРЕЙСКАЯ А.О. (с 03.11.2018)"/>
        <s v="ЗАБАЙКАЛЬСКИЙ КРАЙ (с 03.11.2018)"/>
        <s v="ИРКУТСКАЯ ОБЛ. (с 03.11.2018)"/>
        <s v="КАМЧАТСКИЙ КРАЙ (с 03.11.2018)"/>
        <s v="КЕМЕРОВСКАЯ ОБЛ. (с 03.11.2018)"/>
        <s v="КРАСНОЯРСКИЙ КРАЙ (с 03.11.2018)"/>
        <s v="МАГАДАНСКАЯ ОБЛ. (с 03.11.2018)"/>
        <s v="НОВОСИБИРСКАЯ ОБЛ. (с 03.11.2018)"/>
        <s v="ОМСКАЯ ОБЛ. (с 03.11.2018)"/>
        <s v="ПРИМОРСКИЙ КРАЙ (с 03.11.2018)"/>
        <s v="РЕСП. АЛТАЙ (с 03.11.2018)"/>
        <s v="РЕСП. БУРЯТИЯ (с 03.11.2018)"/>
        <s v="РЕСП. САХА (ЯКУТИЯ) (с 03.11.2018)"/>
        <s v="РЕСП. ТЫВА (с 03.11.2018)"/>
        <s v="РЕСП. ХАКАСИЯ (с 03.11.2018)"/>
        <s v="САХАЛИНСКАЯ ОБЛ. (с 03.11.2018)"/>
        <s v="ТОМСКАЯ ОБЛ. (с 03.11.2018)"/>
        <s v="ХАБАРОВСКИЙ КРАЙ (с 03.11.2018)"/>
        <s v="ЧУКОТСКИЙ А.О. (с 03.11.2018)"/>
      </sharedItems>
    </cacheField>
    <cacheField name="Количество абонентов" numFmtId="0">
      <sharedItems containsSemiMixedTypes="0" containsString="0" containsNumber="1" containsInteger="1" minValue="1427" maxValue="29521561" count="3434">
        <n v="1090354"/>
        <n v="476814"/>
        <n v="770461"/>
        <n v="581757"/>
        <n v="689051"/>
        <n v="695352"/>
        <n v="800578"/>
        <n v="1392008"/>
        <n v="681186"/>
        <n v="1325113"/>
        <n v="11878351"/>
        <n v="4332237"/>
        <n v="68094"/>
        <n v="415299"/>
        <n v="612798"/>
        <n v="2002471"/>
        <n v="396074"/>
        <n v="733220"/>
        <n v="551963"/>
        <n v="238031"/>
        <n v="200195"/>
        <n v="1612865"/>
        <n v="710038"/>
        <n v="375644"/>
        <n v="3457457"/>
        <n v="1508484"/>
        <n v="384379"/>
        <n v="659563"/>
        <n v="5308"/>
        <n v="474558"/>
        <n v="94951"/>
        <n v="5173"/>
        <n v="486054"/>
        <n v="1604383"/>
        <n v="310403"/>
        <n v="1629303"/>
        <n v="1057444"/>
        <n v="976457"/>
        <n v="430031"/>
        <n v="486033"/>
        <n v="1288523"/>
        <n v="999633"/>
        <n v="375816"/>
        <n v="266036"/>
        <n v="123126"/>
        <n v="520020"/>
        <n v="1194033"/>
        <n v="156783"/>
        <n v="318083"/>
        <n v="493937"/>
        <n v="288873"/>
        <n v="301283"/>
        <n v="524629"/>
        <n v="1616405"/>
        <n v="209087"/>
        <n v="341716"/>
        <n v="1940738"/>
        <n v="189192"/>
        <n v="328699"/>
        <n v="2926349"/>
        <n v="635412"/>
        <n v="1709396"/>
        <n v="1214870"/>
        <n v="309419"/>
        <n v="2250001"/>
        <n v="475035"/>
        <n v="1452258"/>
        <n v="533259"/>
        <n v="768516"/>
        <n v="646839"/>
        <n v="892838"/>
        <n v="768583"/>
        <n v="1305966"/>
        <n v="625838"/>
        <n v="883624"/>
        <n v="937762"/>
        <n v="1545591"/>
        <n v="633516"/>
        <n v="568108"/>
        <n v="25576"/>
        <n v="404508"/>
        <n v="689485"/>
        <n v="1260805"/>
        <n v="483874"/>
        <n v="784123"/>
        <n v="636267"/>
        <n v="830195"/>
        <n v="591605"/>
        <n v="723608"/>
        <n v="1563664"/>
        <n v="666157"/>
        <n v="1148750"/>
        <n v="13299265"/>
        <n v="4349173"/>
        <n v="62691"/>
        <n v="433673"/>
        <n v="641768"/>
        <n v="2063121"/>
        <n v="421495"/>
        <n v="770302"/>
        <n v="566852"/>
        <n v="249220"/>
        <n v="210069"/>
        <n v="1879718"/>
        <n v="636575"/>
        <n v="385485"/>
        <n v="3986561"/>
        <n v="1611549"/>
        <n v="415699"/>
        <n v="837340"/>
        <n v="4706"/>
        <n v="538128"/>
        <n v="102676"/>
        <n v="7266"/>
        <n v="523755"/>
        <n v="1571570"/>
        <n v="322089"/>
        <n v="1791630"/>
        <n v="1123096"/>
        <n v="1134391"/>
        <n v="405501"/>
        <n v="535765"/>
        <n v="1379225"/>
        <n v="982089"/>
        <n v="376843"/>
        <n v="357933"/>
        <n v="133396"/>
        <n v="560371"/>
        <n v="1221370"/>
        <n v="165573"/>
        <n v="337445"/>
        <n v="587154"/>
        <n v="305250"/>
        <n v="330486"/>
        <n v="538812"/>
        <n v="1831063"/>
        <n v="245743"/>
        <n v="373501"/>
        <n v="2093046"/>
        <n v="196634"/>
        <n v="347632"/>
        <n v="2464668"/>
        <n v="615161"/>
        <n v="1881291"/>
        <n v="1278037"/>
        <n v="311388"/>
        <n v="2391165"/>
        <n v="508733"/>
        <n v="1535553"/>
        <n v="512436"/>
        <n v="792030"/>
        <n v="733328"/>
        <n v="730774"/>
        <n v="844089"/>
        <n v="1341651"/>
        <n v="592515"/>
        <n v="881295"/>
        <n v="1034764"/>
        <n v="1650718"/>
        <n v="679363"/>
        <n v="608653"/>
        <n v="24502"/>
        <n v="459378"/>
        <n v="717448"/>
        <n v="1324925"/>
        <n v="490222"/>
        <n v="755326"/>
        <n v="641260"/>
        <n v="867249"/>
        <n v="601249"/>
        <n v="719482"/>
        <n v="1739545"/>
        <n v="685756"/>
        <n v="1207330"/>
        <n v="13838912"/>
        <n v="4632259"/>
        <n v="80305"/>
        <n v="455152"/>
        <n v="631459"/>
        <n v="2007467"/>
        <n v="458663"/>
        <n v="775846"/>
        <n v="558842"/>
        <n v="245661"/>
        <n v="226030"/>
        <n v="1925509"/>
        <n v="760617"/>
        <n v="393819"/>
        <n v="4036419"/>
        <n v="1731813"/>
        <n v="427712"/>
        <n v="613783"/>
        <n v="4325"/>
        <n v="557667"/>
        <n v="106731"/>
        <n v="9537"/>
        <n v="546383"/>
        <n v="1575297"/>
        <n v="328983"/>
        <n v="1788555"/>
        <n v="1069359"/>
        <n v="1164169"/>
        <n v="428480"/>
        <n v="591416"/>
        <n v="1392070"/>
        <n v="983263"/>
        <n v="402734"/>
        <n v="317848"/>
        <n v="136950"/>
        <n v="546379"/>
        <n v="1329826"/>
        <n v="166126"/>
        <n v="336853"/>
        <n v="621449"/>
        <n v="301217"/>
        <n v="345042"/>
        <n v="555153"/>
        <n v="1852839"/>
        <n v="250707"/>
        <n v="377728"/>
        <n v="2112854"/>
        <n v="221362"/>
        <n v="401111"/>
        <n v="2339496"/>
        <n v="613684"/>
        <n v="1850699"/>
        <n v="1281518"/>
        <n v="309000"/>
        <n v="2460512"/>
        <n v="507777"/>
        <n v="1564984"/>
        <n v="521554"/>
        <n v="801930"/>
        <n v="762735"/>
        <n v="735395"/>
        <n v="869696"/>
        <n v="784909"/>
        <n v="622504"/>
        <n v="900025"/>
        <n v="1070936"/>
        <n v="1693519"/>
        <n v="733563"/>
        <n v="632522"/>
        <n v="31067"/>
        <n v="485363"/>
        <n v="718337"/>
        <n v="1324577"/>
        <n v="452092"/>
        <n v="739255"/>
        <n v="608820"/>
        <n v="838728"/>
        <n v="594003"/>
        <n v="734561"/>
        <n v="1744364"/>
        <n v="670021"/>
        <n v="1149830"/>
        <n v="14025740"/>
        <n v="4762731"/>
        <n v="72164"/>
        <n v="409555"/>
        <n v="615426"/>
        <n v="1992431"/>
        <n v="460847"/>
        <n v="789772"/>
        <n v="567089"/>
        <n v="235719"/>
        <n v="221845"/>
        <n v="1990818"/>
        <n v="672530"/>
        <n v="507978"/>
        <n v="4056310"/>
        <n v="1743763"/>
        <n v="411597"/>
        <n v="588279"/>
        <n v="4318"/>
        <n v="543327"/>
        <n v="100533"/>
        <n v="9589"/>
        <n v="525438"/>
        <n v="1583838"/>
        <n v="333148"/>
        <n v="1803148"/>
        <n v="1075371"/>
        <n v="1119586"/>
        <n v="406065"/>
        <n v="586325"/>
        <n v="1351749"/>
        <n v="932317"/>
        <n v="321642"/>
        <n v="311557"/>
        <n v="136925"/>
        <n v="519956"/>
        <n v="1302177"/>
        <n v="160815"/>
        <n v="331362"/>
        <n v="594382"/>
        <n v="301455"/>
        <n v="342548"/>
        <n v="498024"/>
        <n v="1813993"/>
        <n v="246953"/>
        <n v="370070"/>
        <n v="2088016"/>
        <n v="204684"/>
        <n v="371661"/>
        <n v="2245989"/>
        <n v="609534"/>
        <n v="1839212"/>
        <n v="1276145"/>
        <n v="280589"/>
        <n v="2502868"/>
        <n v="502132"/>
        <n v="1550267"/>
        <n v="505726"/>
        <n v="785760"/>
        <n v="759671"/>
        <n v="739616"/>
        <n v="857523"/>
        <n v="755175"/>
        <n v="613715"/>
        <n v="844871"/>
        <n v="1023653"/>
        <n v="1653724"/>
        <n v="695049"/>
        <n v="630179"/>
        <n v="27334"/>
        <n v="443479"/>
        <n v="706837"/>
        <n v="1379060"/>
        <n v="511354"/>
        <n v="783889"/>
        <n v="662074"/>
        <n v="885508"/>
        <n v="644865"/>
        <n v="767826"/>
        <n v="1625576"/>
        <n v="685541"/>
        <n v="1223775"/>
        <n v="14986464"/>
        <n v="4998886"/>
        <n v="82553"/>
        <n v="478953"/>
        <n v="658968"/>
        <n v="2188800"/>
        <n v="468895"/>
        <n v="850945"/>
        <n v="609547"/>
        <n v="263699"/>
        <n v="225891"/>
        <n v="2073754"/>
        <n v="723177"/>
        <n v="388990"/>
        <n v="4309493"/>
        <n v="1914409"/>
        <n v="437119"/>
        <n v="630934"/>
        <n v="3425"/>
        <n v="578214"/>
        <n v="117770"/>
        <n v="8661"/>
        <n v="572059"/>
        <n v="1653780"/>
        <n v="343171"/>
        <n v="1928498"/>
        <n v="1270618"/>
        <n v="1225584"/>
        <n v="438909"/>
        <n v="666643"/>
        <n v="1393686"/>
        <n v="1030490"/>
        <n v="335975"/>
        <n v="316669"/>
        <n v="145541"/>
        <n v="609019"/>
        <n v="1334262"/>
        <n v="168704"/>
        <n v="353316"/>
        <n v="638369"/>
        <n v="350456"/>
        <n v="374312"/>
        <n v="595411"/>
        <n v="2026097"/>
        <n v="265514"/>
        <n v="397404"/>
        <n v="2209076"/>
        <n v="206908"/>
        <n v="379489"/>
        <n v="2480580"/>
        <n v="637545"/>
        <n v="1970358"/>
        <n v="1378250"/>
        <n v="331274"/>
        <n v="2946325"/>
        <n v="548273"/>
        <n v="1612464"/>
        <n v="532041"/>
        <n v="803696"/>
        <n v="796022"/>
        <n v="826226"/>
        <n v="943036"/>
        <n v="858629"/>
        <n v="647130"/>
        <n v="941098"/>
        <n v="1136723"/>
        <n v="1754501"/>
        <n v="706330"/>
        <n v="694650"/>
        <n v="33861"/>
        <n v="505557"/>
        <n v="733694"/>
        <n v="1367105"/>
        <n v="514781"/>
        <n v="789786"/>
        <n v="664580"/>
        <n v="856899"/>
        <n v="672003"/>
        <n v="765035"/>
        <n v="1838800"/>
        <n v="656708"/>
        <n v="1186134"/>
        <n v="14994599"/>
        <n v="5105309"/>
        <n v="90791"/>
        <n v="484218"/>
        <n v="649628"/>
        <n v="2113671"/>
        <n v="465497"/>
        <n v="854495"/>
        <n v="566257"/>
        <n v="267971"/>
        <n v="222331"/>
        <n v="2117047"/>
        <n v="698230"/>
        <n v="386365"/>
        <n v="4344590"/>
        <n v="1909907"/>
        <n v="422690"/>
        <n v="621779"/>
        <n v="3116"/>
        <n v="568855"/>
        <n v="122210"/>
        <n v="8146"/>
        <n v="572322"/>
        <n v="1671471"/>
        <n v="345761"/>
        <n v="2351688"/>
        <n v="1289091"/>
        <n v="1237218"/>
        <n v="426239"/>
        <n v="680576"/>
        <n v="1336746"/>
        <n v="1046159"/>
        <n v="331942"/>
        <n v="320887"/>
        <n v="143384"/>
        <n v="592219"/>
        <n v="1324063"/>
        <n v="176169"/>
        <n v="352988"/>
        <n v="620257"/>
        <n v="358965"/>
        <n v="383577"/>
        <n v="618200"/>
        <n v="2054608"/>
        <n v="262174"/>
        <n v="394966"/>
        <n v="2192324"/>
        <n v="205688"/>
        <n v="376185"/>
        <n v="2396835"/>
        <n v="626642"/>
        <n v="2111728"/>
        <n v="1424172"/>
        <n v="352431"/>
        <n v="2859246"/>
        <n v="552902"/>
        <n v="1584218"/>
        <n v="514596"/>
        <n v="789757"/>
        <n v="818432"/>
        <n v="809473"/>
        <n v="893235"/>
        <n v="832412"/>
        <n v="660743"/>
        <n v="927841"/>
        <n v="1037279"/>
        <n v="1742163"/>
        <n v="699639"/>
        <n v="706975"/>
        <n v="34610"/>
        <n v="454322"/>
        <n v="722511"/>
        <n v="1409624"/>
        <n v="512465"/>
        <n v="736594"/>
        <n v="663575"/>
        <n v="860682"/>
        <n v="668809"/>
        <n v="784053"/>
        <n v="1857612"/>
        <n v="620024"/>
        <n v="1208509"/>
        <n v="15553069"/>
        <n v="5117061"/>
        <n v="87177"/>
        <n v="486480"/>
        <n v="604340"/>
        <n v="2153113"/>
        <n v="473830"/>
        <n v="852130"/>
        <n v="587071"/>
        <n v="264749"/>
        <n v="230159"/>
        <n v="2195507"/>
        <n v="697676"/>
        <n v="366809"/>
        <n v="4377028"/>
        <n v="2012104"/>
        <n v="446041"/>
        <n v="605244"/>
        <n v="3066"/>
        <n v="572272"/>
        <n v="123049"/>
        <n v="8320"/>
        <n v="515565"/>
        <n v="1745646"/>
        <n v="349065"/>
        <n v="2444565"/>
        <n v="1341730"/>
        <n v="1244819"/>
        <n v="420524"/>
        <n v="686026"/>
        <n v="1486759"/>
        <n v="1092937"/>
        <n v="322750"/>
        <n v="319265"/>
        <n v="148324"/>
        <n v="607579"/>
        <n v="1357686"/>
        <n v="175402"/>
        <n v="325281"/>
        <n v="596589"/>
        <n v="361686"/>
        <n v="375113"/>
        <n v="635003"/>
        <n v="2110712"/>
        <n v="262895"/>
        <n v="409971"/>
        <n v="2261678"/>
        <n v="210365"/>
        <n v="391965"/>
        <n v="2458078"/>
        <n v="641509"/>
        <n v="2112339"/>
        <n v="1419266"/>
        <n v="350322"/>
        <n v="3203058"/>
        <n v="534864"/>
        <n v="1623260"/>
        <n v="511515"/>
        <n v="761256"/>
        <n v="835197"/>
        <n v="842445"/>
        <n v="956080"/>
        <n v="845267"/>
        <n v="673776"/>
        <n v="928348"/>
        <n v="1094308"/>
        <n v="1879261"/>
        <n v="698810"/>
        <n v="709773"/>
        <n v="32912"/>
        <n v="458830"/>
        <n v="704588"/>
        <n v="1453556"/>
        <n v="532373"/>
        <n v="757824"/>
        <n v="688863"/>
        <n v="895778"/>
        <n v="699468"/>
        <n v="802375"/>
        <n v="1868314"/>
        <n v="643814"/>
        <n v="1253680"/>
        <n v="16580237"/>
        <n v="5380811"/>
        <n v="91931"/>
        <n v="501406"/>
        <n v="627597"/>
        <n v="2185949"/>
        <n v="484963"/>
        <n v="884324"/>
        <n v="632726"/>
        <n v="277224"/>
        <n v="227960"/>
        <n v="2311191"/>
        <n v="729628"/>
        <n v="384759"/>
        <n v="4621293"/>
        <n v="2121638"/>
        <n v="476264"/>
        <n v="634434"/>
        <n v="2717"/>
        <n v="608299"/>
        <n v="130227"/>
        <n v="7817"/>
        <n v="539729"/>
        <n v="1816952"/>
        <n v="362816"/>
        <n v="2496155"/>
        <n v="1364157"/>
        <n v="1285000"/>
        <n v="448173"/>
        <n v="715800"/>
        <n v="1567085"/>
        <n v="1177898"/>
        <n v="334107"/>
        <n v="338102"/>
        <n v="153920"/>
        <n v="625979"/>
        <n v="1361503"/>
        <n v="177724"/>
        <n v="341741"/>
        <n v="604274"/>
        <n v="372277"/>
        <n v="379999"/>
        <n v="677431"/>
        <n v="2197703"/>
        <n v="261608"/>
        <n v="422331"/>
        <n v="2281591"/>
        <n v="207694"/>
        <n v="390167"/>
        <n v="2512903"/>
        <n v="672033"/>
        <n v="2163011"/>
        <n v="1473378"/>
        <n v="377949"/>
        <n v="3342246"/>
        <n v="571887"/>
        <n v="1668511"/>
        <n v="528664"/>
        <n v="790370"/>
        <n v="877300"/>
        <n v="894972"/>
        <n v="993673"/>
        <n v="862544"/>
        <n v="700205"/>
        <n v="956762"/>
        <n v="1145737"/>
        <n v="1951504"/>
        <n v="720418"/>
        <n v="736675"/>
        <n v="35360"/>
        <n v="481306"/>
        <n v="744794"/>
        <n v="1443439"/>
        <n v="572297"/>
        <n v="844615"/>
        <n v="712929"/>
        <n v="919686"/>
        <n v="711657"/>
        <n v="823065"/>
        <n v="2030987"/>
        <n v="803256"/>
        <n v="1283700"/>
        <n v="16778864"/>
        <n v="5936517"/>
        <n v="104555"/>
        <n v="548458"/>
        <n v="720951"/>
        <n v="2323479"/>
        <n v="506827"/>
        <n v="937835"/>
        <n v="652973"/>
        <n v="296341"/>
        <n v="232167"/>
        <n v="2331036"/>
        <n v="759225"/>
        <n v="437284"/>
        <n v="4659591"/>
        <n v="2208838"/>
        <n v="482251"/>
        <n v="663322"/>
        <n v="2334"/>
        <n v="633472"/>
        <n v="140672"/>
        <n v="7571"/>
        <n v="604487"/>
        <n v="1901837"/>
        <n v="369487"/>
        <n v="2538086"/>
        <n v="1398818"/>
        <n v="1303123"/>
        <n v="459351"/>
        <n v="749787"/>
        <n v="1593785"/>
        <n v="1241245"/>
        <n v="462419"/>
        <n v="346601"/>
        <n v="159222"/>
        <n v="684000"/>
        <n v="1390152"/>
        <n v="185412"/>
        <n v="448697"/>
        <n v="620210"/>
        <n v="388758"/>
        <n v="391002"/>
        <n v="734547"/>
        <n v="2306939"/>
        <n v="273739"/>
        <n v="433721"/>
        <n v="2427119"/>
        <n v="216927"/>
        <n v="407708"/>
        <n v="2635289"/>
        <n v="692966"/>
        <n v="2232970"/>
        <n v="1538064"/>
        <n v="394060"/>
        <n v="3406854"/>
        <n v="624780"/>
        <n v="1711014"/>
        <n v="544368"/>
        <n v="1012779"/>
        <n v="895138"/>
        <n v="904103"/>
        <n v="997083"/>
        <n v="894362"/>
        <n v="727471"/>
        <n v="994029"/>
        <n v="1196765"/>
        <n v="2008063"/>
        <n v="760777"/>
        <n v="763840"/>
        <n v="40682"/>
        <n v="515341"/>
        <n v="880430"/>
        <n v="1417832"/>
        <n v="566988"/>
        <n v="838507"/>
        <n v="713685"/>
        <n v="895468"/>
        <n v="704521"/>
        <n v="813880"/>
        <n v="1836483"/>
        <n v="783205"/>
        <n v="1275010"/>
        <n v="16617893"/>
        <n v="5896493"/>
        <n v="101817"/>
        <n v="553155"/>
        <n v="702705"/>
        <n v="2350329"/>
        <n v="514026"/>
        <n v="937331"/>
        <n v="636912"/>
        <n v="297235"/>
        <n v="235025"/>
        <n v="2301239"/>
        <n v="763675"/>
        <n v="428136"/>
        <n v="4045824"/>
        <n v="2136398"/>
        <n v="480980"/>
        <n v="650817"/>
        <n v="2075"/>
        <n v="609218"/>
        <n v="144190"/>
        <n v="7424"/>
        <n v="597089"/>
        <n v="1894270"/>
        <n v="367225"/>
        <n v="2547743"/>
        <n v="1461093"/>
        <n v="1321959"/>
        <n v="454608"/>
        <n v="750948"/>
        <n v="1615259"/>
        <n v="1271301"/>
        <n v="461628"/>
        <n v="348852"/>
        <n v="155293"/>
        <n v="707750"/>
        <n v="1393843"/>
        <n v="188692"/>
        <n v="444616"/>
        <n v="611919"/>
        <n v="396649"/>
        <n v="391281"/>
        <n v="756275"/>
        <n v="2330619"/>
        <n v="263061"/>
        <n v="430243"/>
        <n v="2479118"/>
        <n v="222359"/>
        <n v="413244"/>
        <n v="2668752"/>
        <n v="682348"/>
        <n v="2263509"/>
        <n v="1544133"/>
        <n v="400631"/>
        <n v="2822983"/>
        <n v="597492"/>
        <n v="1710730"/>
        <n v="532045"/>
        <n v="980044"/>
        <n v="840670"/>
        <n v="891533"/>
        <n v="1013246"/>
        <n v="924703"/>
        <n v="729632"/>
        <n v="984340"/>
        <n v="1197315"/>
        <n v="1963229"/>
        <n v="824789"/>
        <n v="775674"/>
        <n v="37995"/>
        <n v="567519"/>
        <n v="863831"/>
        <n v="1588897"/>
        <n v="555163"/>
        <n v="1072784"/>
        <n v="715486"/>
        <n v="907947"/>
        <n v="708656"/>
        <n v="829254"/>
        <n v="1867917"/>
        <n v="1126518"/>
        <n v="1281788"/>
        <n v="17843223"/>
        <n v="7637329"/>
        <n v="100322"/>
        <n v="541721"/>
        <n v="891090"/>
        <n v="2210700"/>
        <n v="521525"/>
        <n v="1060418"/>
        <n v="651083"/>
        <n v="300201"/>
        <n v="241265"/>
        <n v="2304155"/>
        <n v="762831"/>
        <n v="487238"/>
        <n v="3946776"/>
        <n v="2150855"/>
        <n v="482596"/>
        <n v="651331"/>
        <n v="2031"/>
        <n v="613925"/>
        <n v="142470"/>
        <n v="762288"/>
        <n v="1920505"/>
        <n v="525980"/>
        <n v="2619570"/>
        <n v="1479507"/>
        <n v="1294528"/>
        <n v="462851"/>
        <n v="753067"/>
        <n v="1629339"/>
        <n v="1279548"/>
        <n v="481634"/>
        <n v="342925"/>
        <n v="156828"/>
        <n v="660837"/>
        <n v="1418896"/>
        <n v="184996"/>
        <n v="592992"/>
        <n v="587521"/>
        <n v="397784"/>
        <n v="392736"/>
        <n v="757891"/>
        <n v="2368095"/>
        <n v="263193"/>
        <n v="428789"/>
        <n v="2503319"/>
        <n v="222817"/>
        <n v="414423"/>
        <n v="2710858"/>
        <n v="710371"/>
        <n v="2274493"/>
        <n v="1526758"/>
        <n v="383381"/>
        <n v="2881529"/>
        <n v="684319"/>
        <n v="1722705"/>
        <n v="541819"/>
        <n v="1086025"/>
        <n v="835493"/>
        <n v="886319"/>
        <n v="1051115"/>
        <n v="927028"/>
        <n v="719040"/>
        <n v="972809"/>
        <n v="1184560"/>
        <n v="2108148"/>
        <n v="835049"/>
        <n v="776320"/>
        <n v="35869"/>
        <n v="482404"/>
        <n v="1024556"/>
        <n v="1799391"/>
        <n v="566381"/>
        <n v="851537"/>
        <n v="723811"/>
        <n v="952435"/>
        <n v="740619"/>
        <n v="866621"/>
        <n v="1901963"/>
        <n v="791153"/>
        <n v="1355790"/>
        <n v="18737645"/>
        <n v="6324883"/>
        <n v="100184"/>
        <n v="529991"/>
        <n v="731251"/>
        <n v="2236231"/>
        <n v="534370"/>
        <n v="983642"/>
        <n v="688350"/>
        <n v="297444"/>
        <n v="250560"/>
        <n v="2330761"/>
        <n v="766653"/>
        <n v="444330"/>
        <n v="4613598"/>
        <n v="2192242"/>
        <n v="490886"/>
        <n v="684293"/>
        <n v="1817"/>
        <n v="652915"/>
        <n v="145717"/>
        <n v="594794"/>
        <n v="1977235"/>
        <n v="501134"/>
        <n v="2673371"/>
        <n v="1501390"/>
        <n v="1282426"/>
        <n v="474438"/>
        <n v="756596"/>
        <n v="1660344"/>
        <n v="1319971"/>
        <n v="474950"/>
        <n v="336690"/>
        <n v="161185"/>
        <n v="654985"/>
        <n v="1498496"/>
        <n v="182976"/>
        <n v="463622"/>
        <n v="580477"/>
        <n v="405085"/>
        <n v="389677"/>
        <n v="780466"/>
        <n v="2428783"/>
        <n v="259516"/>
        <n v="434958"/>
        <n v="2492331"/>
        <n v="230786"/>
        <n v="431735"/>
        <n v="2884027"/>
        <n v="736322"/>
        <n v="2243479"/>
        <n v="1521791"/>
        <n v="394437"/>
        <n v="2927415"/>
        <n v="624499"/>
        <n v="1795084"/>
        <n v="554788"/>
        <n v="1037563"/>
        <n v="913477"/>
        <n v="958067"/>
        <n v="1048880"/>
        <n v="929882"/>
        <n v="716137"/>
        <n v="982488"/>
        <n v="1210137"/>
        <n v="2109054"/>
        <n v="872718"/>
        <n v="781761"/>
        <n v="37205"/>
        <n v="498607"/>
        <n v="926621"/>
        <n v="1445216"/>
        <n v="600622"/>
        <n v="868257"/>
        <n v="744335"/>
        <n v="1006652"/>
        <n v="782223"/>
        <n v="880958"/>
        <n v="2076525"/>
        <n v="787308"/>
        <n v="1377983"/>
        <n v="19271353"/>
        <n v="6376729"/>
        <n v="105213"/>
        <n v="587782"/>
        <n v="746800"/>
        <n v="915292"/>
        <n v="562371"/>
        <n v="1002832"/>
        <n v="691957"/>
        <n v="307838"/>
        <n v="267060"/>
        <n v="2070486"/>
        <n v="795963"/>
        <n v="451241"/>
        <n v="4837530"/>
        <n v="1846518"/>
        <n v="499190"/>
        <n v="717843"/>
        <n v="1596"/>
        <n v="679738"/>
        <n v="156162"/>
        <n v="614872"/>
        <n v="2035006"/>
        <n v="499944"/>
        <n v="2398219"/>
        <n v="1425876"/>
        <n v="1322417"/>
        <n v="498180"/>
        <n v="780448"/>
        <n v="1678736"/>
        <n v="1392017"/>
        <n v="477783"/>
        <n v="344591"/>
        <n v="147611"/>
        <n v="384193"/>
        <n v="1582655"/>
        <n v="186970"/>
        <n v="464662"/>
        <n v="598393"/>
        <n v="418912"/>
        <n v="403721"/>
        <n v="809945"/>
        <n v="2521031"/>
        <n v="173741"/>
        <n v="347294"/>
        <n v="2610666"/>
        <n v="249467"/>
        <n v="463323"/>
        <n v="3012930"/>
        <n v="743304"/>
        <n v="2288118"/>
        <n v="1576092"/>
        <n v="434006"/>
        <n v="2988673"/>
        <n v="641172"/>
        <n v="1893322"/>
        <n v="587057"/>
        <n v="1044366"/>
        <n v="852853"/>
        <n v="972449"/>
        <n v="1087629"/>
        <n v="966904"/>
        <n v="729869"/>
        <n v="1035090"/>
        <n v="1245967"/>
        <n v="2157711"/>
        <n v="940923"/>
        <n v="814028"/>
        <n v="41375"/>
        <n v="534762"/>
        <n v="946868"/>
        <n v="1425253"/>
        <n v="609898"/>
        <n v="891572"/>
        <n v="735305"/>
        <n v="977594"/>
        <n v="758118"/>
        <n v="848734"/>
        <n v="1911706"/>
        <n v="798256"/>
        <n v="1363657"/>
        <n v="18837199"/>
        <n v="6453274"/>
        <n v="104006"/>
        <n v="599115"/>
        <n v="717268"/>
        <n v="957872"/>
        <n v="573487"/>
        <n v="1018507"/>
        <n v="698430"/>
        <n v="314842"/>
        <n v="265663"/>
        <n v="1672091"/>
        <n v="768012"/>
        <n v="449258"/>
        <n v="4760320"/>
        <n v="1861354"/>
        <n v="497787"/>
        <n v="695901"/>
        <n v="1454"/>
        <n v="658788"/>
        <n v="150993"/>
        <n v="649528"/>
        <n v="2062341"/>
        <n v="436747"/>
        <n v="2322391"/>
        <n v="1420083"/>
        <n v="1328045"/>
        <n v="483811"/>
        <n v="832760"/>
        <n v="1661810"/>
        <n v="1399699"/>
        <n v="435344"/>
        <n v="340115"/>
        <n v="147648"/>
        <n v="398569"/>
        <n v="1559093"/>
        <n v="186891"/>
        <n v="449682"/>
        <n v="591322"/>
        <n v="94830"/>
        <n v="415233"/>
        <n v="402495"/>
        <n v="820627"/>
        <n v="2555712"/>
        <n v="170338"/>
        <n v="348106"/>
        <n v="2578298"/>
        <n v="252934"/>
        <n v="469079"/>
        <n v="2941625"/>
        <n v="728473"/>
        <n v="2286930"/>
        <n v="1580819"/>
        <n v="434025"/>
        <n v="2935914"/>
        <n v="635325"/>
        <n v="1878989"/>
        <n v="574340"/>
        <n v="1029839"/>
        <n v="919836"/>
        <n v="975797"/>
        <n v="1058118"/>
        <n v="968179"/>
        <n v="946678"/>
        <n v="1033935"/>
        <n v="1239805"/>
        <n v="2135085"/>
        <n v="918986"/>
        <n v="863895"/>
        <n v="42201"/>
        <n v="515193"/>
        <n v="935799"/>
        <n v="1440180"/>
        <n v="591571"/>
        <n v="814985"/>
        <n v="736279"/>
        <n v="991956"/>
        <n v="754144"/>
        <n v="864870"/>
        <n v="1653433"/>
        <n v="681189"/>
        <n v="1385701"/>
        <n v="19065056"/>
        <n v="6088960"/>
        <n v="101978"/>
        <n v="555107"/>
        <n v="649207"/>
        <n v="3428657"/>
        <n v="587831"/>
        <n v="988351"/>
        <n v="709120"/>
        <n v="312557"/>
        <n v="270154"/>
        <n v="1624141"/>
        <n v="802585"/>
        <n v="406128"/>
        <n v="4910737"/>
        <n v="1901924"/>
        <n v="489116"/>
        <n v="701914"/>
        <n v="1427"/>
        <n v="669862"/>
        <n v="148681"/>
        <n v="576551"/>
        <n v="2108714"/>
        <n v="385065"/>
        <n v="1928630"/>
        <n v="1425950"/>
        <n v="1360790"/>
        <n v="483842"/>
        <n v="799347"/>
        <n v="1701699"/>
        <n v="1411197"/>
        <n v="365996"/>
        <n v="314065"/>
        <n v="145606"/>
        <n v="512165"/>
        <n v="1589633"/>
        <n v="186093"/>
        <n v="369257"/>
        <n v="587839"/>
        <n v="106645"/>
        <n v="422824"/>
        <n v="412813"/>
        <n v="797892"/>
        <n v="2633828"/>
        <n v="165003"/>
        <n v="344674"/>
        <n v="2563771"/>
        <n v="259677"/>
        <n v="472290"/>
        <n v="2951665"/>
        <n v="993935"/>
        <n v="2328589"/>
        <n v="1590739"/>
        <n v="426890"/>
        <n v="3010137"/>
        <n v="601202"/>
        <n v="1887613"/>
        <n v="590445"/>
        <n v="859036"/>
        <n v="709791"/>
        <n v="931186"/>
        <n v="1119223"/>
        <n v="968180"/>
        <n v="759504"/>
        <n v="1017948"/>
        <n v="1286199"/>
        <n v="2197240"/>
        <n v="942718"/>
        <n v="832675"/>
        <n v="39817"/>
        <n v="495054"/>
        <n v="846869"/>
        <n v="1483663"/>
        <n v="599564"/>
        <n v="832341"/>
        <n v="733186"/>
        <n v="988394"/>
        <n v="764860"/>
        <n v="883792"/>
        <n v="1673981"/>
        <n v="704858"/>
        <n v="1380827"/>
        <n v="19446314"/>
        <n v="6361128"/>
        <n v="99897"/>
        <n v="556219"/>
        <n v="662144"/>
        <n v="3302703"/>
        <n v="561321"/>
        <n v="1010043"/>
        <n v="718139"/>
        <n v="315771"/>
        <n v="261363"/>
        <n v="1681163"/>
        <n v="800695"/>
        <n v="399941"/>
        <n v="5066103"/>
        <n v="1921570"/>
        <n v="481647"/>
        <n v="713965"/>
        <n v="667118"/>
        <n v="151297"/>
        <n v="585886"/>
        <n v="2140994"/>
        <n v="396516"/>
        <n v="1989561"/>
        <n v="1494712"/>
        <n v="1364399"/>
        <n v="491626"/>
        <n v="812803"/>
        <n v="1687733"/>
        <n v="1442390"/>
        <n v="390212"/>
        <n v="212974"/>
        <n v="150283"/>
        <n v="517070"/>
        <n v="1552236"/>
        <n v="186877"/>
        <n v="378936"/>
        <n v="596382"/>
        <n v="11308"/>
        <n v="438379"/>
        <n v="423746"/>
        <n v="796001"/>
        <n v="2643963"/>
        <n v="162456"/>
        <n v="363417"/>
        <n v="2585011"/>
        <n v="251104"/>
        <n v="456740"/>
        <n v="2937120"/>
        <n v="757102"/>
        <n v="2200197"/>
        <n v="1609828"/>
        <n v="424473"/>
        <n v="3004472"/>
        <n v="625342"/>
        <n v="1887400"/>
        <n v="582176"/>
        <n v="884777"/>
        <n v="729489"/>
        <n v="944745"/>
        <n v="1105918"/>
        <n v="970828"/>
        <n v="767419"/>
        <n v="1016360"/>
        <n v="1299796"/>
        <n v="2176041"/>
        <n v="872307"/>
        <n v="849092"/>
        <n v="40997"/>
        <n v="521083"/>
        <n v="861596"/>
        <n v="1537086"/>
        <n v="639148"/>
        <n v="821543"/>
        <n v="738644"/>
        <n v="1023806"/>
        <n v="808033"/>
        <n v="909657"/>
        <n v="1721526"/>
        <n v="741017"/>
        <n v="1451168"/>
        <n v="20425548"/>
        <n v="6508182"/>
        <n v="105726"/>
        <n v="633454"/>
        <n v="680039"/>
        <n v="2456990"/>
        <n v="579006"/>
        <n v="804883"/>
        <n v="758705"/>
        <n v="338329"/>
        <n v="273495"/>
        <n v="1774605"/>
        <n v="833390"/>
        <n v="407341"/>
        <n v="4989135"/>
        <n v="2039523"/>
        <n v="490219"/>
        <n v="727597"/>
        <n v="710299"/>
        <n v="164855"/>
        <n v="630496"/>
        <n v="2193011"/>
        <n v="412167"/>
        <n v="2017564"/>
        <n v="1518064"/>
        <n v="1392512"/>
        <n v="549245"/>
        <n v="811555"/>
        <n v="1733733"/>
        <n v="1464172"/>
        <n v="401219"/>
        <n v="326767"/>
        <n v="160176"/>
        <n v="594132"/>
        <n v="1571996"/>
        <n v="190689"/>
        <n v="404633"/>
        <n v="638689"/>
        <n v="27773"/>
        <n v="454662"/>
        <n v="435251"/>
        <n v="848603"/>
        <n v="2808764"/>
        <n v="181145"/>
        <n v="389733"/>
        <n v="2684733"/>
        <n v="267371"/>
        <n v="479757"/>
        <n v="3069437"/>
        <n v="797277"/>
        <n v="2280198"/>
        <n v="1679062"/>
        <n v="462853"/>
        <n v="3055896"/>
        <n v="668371"/>
        <n v="1935722"/>
        <n v="615057"/>
        <n v="924176"/>
        <n v="776568"/>
        <n v="1014474"/>
        <n v="1147184"/>
        <n v="1039778"/>
        <n v="794702"/>
        <n v="1092825"/>
        <n v="1339834"/>
        <n v="2321330"/>
        <n v="906736"/>
        <n v="859720"/>
        <n v="44914"/>
        <n v="535157"/>
        <n v="882885"/>
        <n v="1473444"/>
        <n v="615835"/>
        <n v="757470"/>
        <n v="715603"/>
        <n v="1007330"/>
        <n v="702257"/>
        <n v="869350"/>
        <n v="1569430"/>
        <n v="689733"/>
        <n v="964020"/>
        <n v="20026388"/>
        <n v="6474408"/>
        <n v="2050"/>
        <n v="96834"/>
        <n v="596547"/>
        <n v="658130"/>
        <n v="2267644"/>
        <n v="563010"/>
        <n v="767827"/>
        <n v="736495"/>
        <n v="329760"/>
        <n v="266583"/>
        <n v="1756989"/>
        <n v="800567"/>
        <n v="401484"/>
        <n v="4851049"/>
        <n v="1963722"/>
        <n v="473800"/>
        <n v="706345"/>
        <n v="688496"/>
        <n v="161907"/>
        <n v="605320"/>
        <n v="2190425"/>
        <n v="378420"/>
        <n v="1998473"/>
        <n v="1382953"/>
        <n v="1372573"/>
        <n v="547120"/>
        <n v="805768"/>
        <n v="1728157"/>
        <n v="1438818"/>
        <n v="379151"/>
        <n v="323801"/>
        <n v="150152"/>
        <n v="542675"/>
        <n v="1484642"/>
        <n v="184464"/>
        <n v="387729"/>
        <n v="634179"/>
        <n v="31802"/>
        <n v="450419"/>
        <n v="426912"/>
        <n v="812534"/>
        <n v="3121164"/>
        <n v="167414"/>
        <n v="365505"/>
        <n v="2633055"/>
        <n v="254882"/>
        <n v="461955"/>
        <n v="2981583"/>
        <n v="747411"/>
        <n v="2249154"/>
        <n v="1628758"/>
        <n v="421926"/>
        <n v="2927881"/>
        <n v="643707"/>
        <n v="1891379"/>
        <n v="799479"/>
        <n v="852249"/>
        <n v="744851"/>
        <n v="967663"/>
        <n v="1149461"/>
        <n v="998739"/>
        <n v="796770"/>
        <n v="1034979"/>
        <n v="1304056"/>
        <n v="2270189"/>
        <n v="930627"/>
        <n v="841305"/>
        <n v="44398"/>
        <n v="562586"/>
        <n v="847019"/>
        <n v="1546041"/>
        <n v="601677"/>
        <n v="832902"/>
        <n v="712956"/>
        <n v="998838"/>
        <n v="685668"/>
        <n v="899894"/>
        <n v="1607745"/>
        <n v="716012"/>
        <n v="1426346"/>
        <n v="20405882"/>
        <n v="6754437"/>
        <n v="3100"/>
        <n v="94384"/>
        <n v="573972"/>
        <n v="668600"/>
        <n v="4035141"/>
        <n v="548290"/>
        <n v="769068"/>
        <n v="755558"/>
        <n v="344258"/>
        <n v="269849"/>
        <n v="1781926"/>
        <n v="796872"/>
        <n v="410386"/>
        <n v="4910267"/>
        <n v="1965011"/>
        <n v="470624"/>
        <n v="712909"/>
        <n v="692526"/>
        <n v="160158"/>
        <n v="597632"/>
        <n v="2403685"/>
        <n v="388620"/>
        <n v="1663790"/>
        <n v="1254137"/>
        <n v="1395253"/>
        <n v="558556"/>
        <n v="818216"/>
        <n v="1730555"/>
        <n v="1510212"/>
        <n v="384380"/>
        <n v="320868"/>
        <n v="148335"/>
        <n v="541095"/>
        <n v="1483601"/>
        <n v="180951"/>
        <n v="373988"/>
        <n v="624675"/>
        <n v="39999"/>
        <n v="447653"/>
        <n v="440473"/>
        <n v="797803"/>
        <n v="2913788"/>
        <n v="157872"/>
        <n v="365697"/>
        <n v="2647910"/>
        <n v="252207"/>
        <n v="459261"/>
        <n v="2955818"/>
        <n v="770643"/>
        <n v="2344554"/>
        <n v="1645747"/>
        <n v="425871"/>
        <n v="2965555"/>
        <n v="632947"/>
        <n v="1879842"/>
        <n v="803552"/>
        <n v="883690"/>
        <n v="723975"/>
        <n v="1038367"/>
        <n v="1162511"/>
        <n v="988880"/>
        <n v="797868"/>
        <n v="1028544"/>
        <n v="1333511"/>
        <n v="2293030"/>
        <n v="915832"/>
        <n v="846981"/>
        <n v="41844"/>
        <n v="538288"/>
        <n v="872508"/>
        <n v="1600352"/>
        <n v="609815"/>
        <n v="779574"/>
        <n v="756110"/>
        <n v="1026606"/>
        <n v="708229"/>
        <n v="898656"/>
        <n v="1699812"/>
        <n v="762354"/>
        <n v="1500586"/>
        <n v="21428921"/>
        <n v="7171876"/>
        <n v="4773"/>
        <n v="94586"/>
        <n v="582435"/>
        <n v="695032"/>
        <n v="4127478"/>
        <n v="561251"/>
        <n v="796054"/>
        <n v="773763"/>
        <n v="330148"/>
        <n v="275536"/>
        <n v="1832183"/>
        <n v="796109"/>
        <n v="425083"/>
        <n v="5237837"/>
        <n v="2024455"/>
        <n v="484894"/>
        <n v="729930"/>
        <n v="724446"/>
        <n v="152708"/>
        <n v="606153"/>
        <n v="2536840"/>
        <n v="392146"/>
        <n v="1743961"/>
        <n v="1284808"/>
        <n v="1468538"/>
        <n v="566039"/>
        <n v="871007"/>
        <n v="1797344"/>
        <n v="1572336"/>
        <n v="408155"/>
        <n v="313642"/>
        <n v="152621"/>
        <n v="553949"/>
        <n v="1558209"/>
        <n v="186187"/>
        <n v="400121"/>
        <n v="641728"/>
        <n v="60204"/>
        <n v="468412"/>
        <n v="453168"/>
        <n v="808125"/>
        <n v="3068856"/>
        <n v="159502"/>
        <n v="381491"/>
        <n v="2798400"/>
        <n v="264253"/>
        <n v="470302"/>
        <n v="3075631"/>
        <n v="784524"/>
        <n v="2528364"/>
        <n v="1743192"/>
        <n v="477474"/>
        <n v="3111885"/>
        <n v="649032"/>
        <n v="1976057"/>
        <n v="826655"/>
        <n v="914630"/>
        <n v="738659"/>
        <n v="1071696"/>
        <n v="1217731"/>
        <n v="1018491"/>
        <n v="845870"/>
        <n v="1056159"/>
        <n v="1398208"/>
        <n v="2381652"/>
        <n v="963830"/>
        <n v="890687"/>
        <n v="43262"/>
        <n v="557572"/>
        <n v="904945"/>
        <n v="1591196"/>
        <n v="625323"/>
        <n v="778025"/>
        <n v="773193"/>
        <n v="1083838"/>
        <n v="731200"/>
        <n v="925205"/>
        <n v="1859479"/>
        <n v="737976"/>
        <n v="1562825"/>
        <n v="21772116"/>
        <n v="7269694"/>
        <n v="5301"/>
        <n v="97294"/>
        <n v="613087"/>
        <n v="707090"/>
        <n v="2553561"/>
        <n v="587901"/>
        <n v="833859"/>
        <n v="937499"/>
        <n v="328273"/>
        <n v="284650"/>
        <n v="1885197"/>
        <n v="816819"/>
        <n v="436585"/>
        <n v="5207543"/>
        <n v="2086717"/>
        <n v="496698"/>
        <n v="760203"/>
        <n v="710821"/>
        <n v="158578"/>
        <n v="614206"/>
        <n v="2645934"/>
        <n v="390984"/>
        <n v="1767194"/>
        <n v="1108386"/>
        <n v="1537072"/>
        <n v="553407"/>
        <n v="918417"/>
        <n v="1839240"/>
        <n v="1602979"/>
        <n v="403339"/>
        <n v="314109"/>
        <n v="156613"/>
        <n v="588448"/>
        <n v="1602328"/>
        <n v="190487"/>
        <n v="412967"/>
        <n v="651566"/>
        <n v="87323"/>
        <n v="481636"/>
        <n v="476840"/>
        <n v="817774"/>
        <n v="3149672"/>
        <n v="167243"/>
        <n v="391909"/>
        <n v="2909074"/>
        <n v="277668"/>
        <n v="490150"/>
        <n v="3056759"/>
        <n v="791895"/>
        <n v="2633163"/>
        <n v="1899125"/>
        <n v="462780"/>
        <n v="3183816"/>
        <n v="662289"/>
        <n v="2056428"/>
        <n v="865075"/>
        <n v="919883"/>
        <n v="765556"/>
        <n v="1074834"/>
        <n v="1244072"/>
        <n v="1026335"/>
        <n v="885356"/>
        <n v="1079953"/>
        <n v="1453998"/>
        <n v="2533066"/>
        <n v="985182"/>
        <n v="921227"/>
        <n v="45124"/>
        <n v="591822"/>
        <n v="910583"/>
        <n v="1587515"/>
        <n v="654783"/>
        <n v="780046"/>
        <n v="772273"/>
        <n v="1077894"/>
        <n v="719557"/>
        <n v="913025"/>
        <n v="1840584"/>
        <n v="741347"/>
        <n v="1549724"/>
        <n v="21948965"/>
        <n v="7152457"/>
        <n v="5120"/>
        <n v="102432"/>
        <n v="655787"/>
        <n v="692227"/>
        <n v="2638347"/>
        <n v="595938"/>
        <n v="917215"/>
        <n v="336036"/>
        <n v="287559"/>
        <n v="1880997"/>
        <n v="811281"/>
        <n v="442315"/>
        <n v="5262853"/>
        <n v="2090275"/>
        <n v="486557"/>
        <n v="747338"/>
        <n v="701398"/>
        <n v="160961"/>
        <n v="611244"/>
        <n v="2629817"/>
        <n v="384005"/>
        <n v="1767414"/>
        <n v="1314453"/>
        <n v="1538609"/>
        <n v="533423"/>
        <n v="954648"/>
        <n v="1863400"/>
        <n v="1670009"/>
        <n v="396523"/>
        <n v="300792"/>
        <n v="155138"/>
        <n v="668242"/>
        <n v="1629048"/>
        <n v="190930"/>
        <n v="414233"/>
        <n v="649715"/>
        <n v="87770"/>
        <n v="478513"/>
        <n v="484430"/>
        <n v="876824"/>
        <n v="3189699"/>
        <n v="164178"/>
        <n v="386198"/>
        <n v="2938003"/>
        <n v="282394"/>
        <n v="498653"/>
        <n v="3204798"/>
        <n v="786190"/>
        <n v="2663137"/>
        <n v="1838736"/>
        <n v="484630"/>
        <n v="3402888"/>
        <n v="679566"/>
        <n v="2080283"/>
        <n v="857559"/>
        <n v="906734"/>
        <n v="761584"/>
        <n v="1054002"/>
        <n v="1275175"/>
        <n v="1032150"/>
        <n v="876905"/>
        <n v="1123386"/>
        <n v="1478977"/>
        <n v="2505316"/>
        <n v="997011"/>
        <n v="927478"/>
        <n v="47692"/>
        <n v="595430"/>
        <n v="912852"/>
        <n v="1645004"/>
        <n v="648898"/>
        <n v="811078"/>
        <n v="782762"/>
        <n v="1086591"/>
        <n v="786019"/>
        <n v="944460"/>
        <n v="1878510"/>
        <n v="745395"/>
        <n v="1641670"/>
        <n v="23017801"/>
        <n v="7467109"/>
        <n v="4960"/>
        <n v="99540"/>
        <n v="638415"/>
        <n v="692155"/>
        <n v="2651308"/>
        <n v="608716"/>
        <n v="820956"/>
        <n v="944686"/>
        <n v="337306"/>
        <n v="292570"/>
        <n v="1915048"/>
        <n v="834471"/>
        <n v="439390"/>
        <n v="5523779"/>
        <n v="2176382"/>
        <n v="489083"/>
        <n v="765137"/>
        <n v="741825"/>
        <n v="155587"/>
        <n v="598006"/>
        <n v="2473665"/>
        <n v="405020"/>
        <n v="1847190"/>
        <n v="1411379"/>
        <n v="1559806"/>
        <n v="528107"/>
        <n v="950545"/>
        <n v="1907145"/>
        <n v="1709884"/>
        <n v="419733"/>
        <n v="288669"/>
        <n v="154424"/>
        <n v="664362"/>
        <n v="1679147"/>
        <n v="191969"/>
        <n v="413688"/>
        <n v="645802"/>
        <n v="146132"/>
        <n v="480241"/>
        <n v="491596"/>
        <n v="879686"/>
        <n v="3262397"/>
        <n v="156111"/>
        <n v="403556"/>
        <n v="3010954"/>
        <n v="285148"/>
        <n v="504993"/>
        <n v="3220158"/>
        <n v="837433"/>
        <n v="2749134"/>
        <n v="1851928"/>
        <n v="488404"/>
        <n v="3468857"/>
        <n v="684382"/>
        <n v="2109119"/>
        <n v="861134"/>
        <n v="956318"/>
        <n v="776379"/>
        <n v="1074330"/>
        <n v="1317454"/>
        <n v="1032026"/>
        <n v="894188"/>
        <n v="1135586"/>
        <n v="1481829"/>
        <n v="2542735"/>
        <n v="991394"/>
        <n v="931791"/>
        <n v="46401"/>
        <n v="576115"/>
        <n v="929920"/>
        <n v="1719341"/>
        <n v="661125"/>
        <n v="807827"/>
        <n v="789864"/>
        <n v="1116285"/>
        <n v="798152"/>
        <n v="965793"/>
        <n v="1970619"/>
        <n v="769706"/>
        <n v="1639368"/>
        <n v="23606138"/>
        <n v="7710746"/>
        <n v="7369"/>
        <n v="101185"/>
        <n v="650881"/>
        <n v="706900"/>
        <n v="2717186"/>
        <n v="631705"/>
        <n v="856004"/>
        <n v="846786"/>
        <n v="339018"/>
        <n v="296692"/>
        <n v="1955833"/>
        <n v="836012"/>
        <n v="447898"/>
        <n v="5746239"/>
        <n v="2284077"/>
        <n v="493365"/>
        <n v="783676"/>
        <n v="766423"/>
        <n v="154303"/>
        <n v="614068"/>
        <n v="2684678"/>
        <n v="417283"/>
        <n v="1906819"/>
        <n v="1452256"/>
        <n v="1567609"/>
        <n v="529915"/>
        <n v="951140"/>
        <n v="1949552"/>
        <n v="1764262"/>
        <n v="417560"/>
        <n v="290352"/>
        <n v="159124"/>
        <n v="687961"/>
        <n v="1725584"/>
        <n v="194324"/>
        <n v="422468"/>
        <n v="633808"/>
        <n v="224078"/>
        <n v="490937"/>
        <n v="495339"/>
        <n v="897844"/>
        <n v="3379725"/>
        <n v="156570"/>
        <n v="421109"/>
        <n v="3034535"/>
        <n v="305098"/>
        <n v="513863"/>
        <n v="3318442"/>
        <n v="858745"/>
        <n v="2741060"/>
        <n v="1861133"/>
        <n v="500323"/>
        <n v="3417715"/>
        <n v="704927"/>
        <n v="2166753"/>
        <n v="849127"/>
        <n v="985835"/>
        <n v="794098"/>
        <n v="1120429"/>
        <n v="1350120"/>
        <n v="1052834"/>
        <n v="899377"/>
        <n v="1174606"/>
        <n v="1539208"/>
        <n v="2609714"/>
        <n v="999521"/>
        <n v="949575"/>
        <n v="47118"/>
        <n v="595729"/>
        <n v="958041"/>
        <n v="1753821"/>
        <n v="671015"/>
        <n v="815997"/>
        <n v="804751"/>
        <n v="1110910"/>
        <n v="798930"/>
        <n v="953544"/>
        <n v="1933848"/>
        <n v="782428"/>
        <n v="1590270"/>
        <n v="23774994"/>
        <n v="7783669"/>
        <n v="15450"/>
        <n v="100748"/>
        <n v="670574"/>
        <n v="721471"/>
        <n v="2100769"/>
        <n v="635350"/>
        <n v="876413"/>
        <n v="829653"/>
        <n v="331263"/>
        <n v="300263"/>
        <n v="1847325"/>
        <n v="850681"/>
        <n v="450421"/>
        <n v="5688408"/>
        <n v="2245328"/>
        <n v="498314"/>
        <n v="793575"/>
        <n v="750144"/>
        <n v="141384"/>
        <n v="606607"/>
        <n v="2714296"/>
        <n v="408780"/>
        <n v="2290010"/>
        <n v="1423341"/>
        <n v="1626128"/>
        <n v="557655"/>
        <n v="981936"/>
        <n v="1910375"/>
        <n v="1762581"/>
        <n v="423953"/>
        <n v="295551"/>
        <n v="163404"/>
        <n v="668805"/>
        <n v="1738962"/>
        <n v="200606"/>
        <n v="421597"/>
        <n v="642146"/>
        <n v="182298"/>
        <n v="515678"/>
        <n v="509023"/>
        <n v="897405"/>
        <n v="3450882"/>
        <n v="166405"/>
        <n v="425883"/>
        <n v="3103329"/>
        <n v="309511"/>
        <n v="527595"/>
        <n v="3275167"/>
        <n v="842212"/>
        <n v="2778105"/>
        <n v="1910111"/>
        <n v="496170"/>
        <n v="3371871"/>
        <n v="697293"/>
        <n v="2207870"/>
        <n v="644372"/>
        <n v="969992"/>
        <n v="817765"/>
        <n v="1147727"/>
        <n v="1349354"/>
        <n v="1031056"/>
        <n v="911219"/>
        <n v="1191674"/>
        <n v="1518205"/>
        <n v="2544211"/>
        <n v="996179"/>
        <n v="977167"/>
        <n v="48368"/>
        <n v="587157"/>
        <n v="967995"/>
        <n v="1762283"/>
        <n v="671033"/>
        <n v="820811"/>
        <n v="765745"/>
        <n v="1110751"/>
        <n v="795379"/>
        <n v="945111"/>
        <n v="1853092"/>
        <n v="785883"/>
        <n v="1596558"/>
        <n v="23370823"/>
        <n v="7740635"/>
        <n v="13767"/>
        <n v="100512"/>
        <n v="666166"/>
        <n v="718024"/>
        <n v="2114317"/>
        <n v="633461"/>
        <n v="875514"/>
        <n v="823583"/>
        <n v="320325"/>
        <n v="300150"/>
        <n v="1876783"/>
        <n v="849148"/>
        <n v="449028"/>
        <n v="5700983"/>
        <n v="2260508"/>
        <n v="496574"/>
        <n v="775074"/>
        <n v="748026"/>
        <n v="139739"/>
        <n v="610836"/>
        <n v="2762744"/>
        <n v="410477"/>
        <n v="2284004"/>
        <n v="1433178"/>
        <n v="1562032"/>
        <n v="553496"/>
        <n v="939382"/>
        <n v="1912594"/>
        <n v="1748128"/>
        <n v="423932"/>
        <n v="295101"/>
        <n v="163700"/>
        <n v="666996"/>
        <n v="1715369"/>
        <n v="194885"/>
        <n v="420860"/>
        <n v="646672"/>
        <n v="187218"/>
        <n v="525119"/>
        <n v="487778"/>
        <n v="891177"/>
        <n v="3398486"/>
        <n v="171580"/>
        <n v="430957"/>
        <n v="3022131"/>
        <n v="309989"/>
        <n v="534857"/>
        <n v="3251899"/>
        <n v="837189"/>
        <n v="2606195"/>
        <n v="1829840"/>
        <n v="488663"/>
        <n v="3375896"/>
        <n v="692976"/>
        <n v="2205194"/>
        <n v="646713"/>
        <n v="962389"/>
        <n v="824060"/>
        <n v="1138270"/>
        <n v="1368401"/>
        <n v="1041157"/>
        <n v="868433"/>
        <n v="1187973"/>
        <n v="1539537"/>
        <n v="2547564"/>
        <n v="1006443"/>
        <n v="956911"/>
        <n v="48673"/>
        <n v="592907"/>
        <n v="954751"/>
        <n v="1805184"/>
        <n v="678691"/>
        <n v="841001"/>
        <n v="775425"/>
        <n v="1120525"/>
        <n v="806869"/>
        <n v="964941"/>
        <n v="1868174"/>
        <n v="813588"/>
        <n v="1644282"/>
        <n v="23788289"/>
        <n v="7932304"/>
        <n v="14330"/>
        <n v="101427"/>
        <n v="674263"/>
        <n v="725563"/>
        <n v="2142228"/>
        <n v="626768"/>
        <n v="889457"/>
        <n v="847172"/>
        <n v="323056"/>
        <n v="300003"/>
        <n v="1919464"/>
        <n v="860515"/>
        <n v="451431"/>
        <n v="5855729"/>
        <n v="2287717"/>
        <n v="499882"/>
        <n v="786348"/>
        <n v="764029"/>
        <n v="139035"/>
        <n v="607889"/>
        <n v="2815119"/>
        <n v="415419"/>
        <n v="2370318"/>
        <n v="1455214"/>
        <n v="1593301"/>
        <n v="551979"/>
        <n v="949892"/>
        <n v="1939092"/>
        <n v="1782978"/>
        <n v="434809"/>
        <n v="292978"/>
        <n v="164672"/>
        <n v="672860"/>
        <n v="1724423"/>
        <n v="195444"/>
        <n v="431487"/>
        <n v="648307"/>
        <n v="252194"/>
        <n v="503150"/>
        <n v="493851"/>
        <n v="889781"/>
        <n v="3471344"/>
        <n v="172889"/>
        <n v="435188"/>
        <n v="3037482"/>
        <n v="299369"/>
        <n v="529977"/>
        <n v="3288058"/>
        <n v="849667"/>
        <n v="2629131"/>
        <n v="1849605"/>
        <n v="492021"/>
        <n v="3465331"/>
        <n v="706286"/>
        <n v="2209324"/>
        <n v="656933"/>
        <n v="986244"/>
        <n v="839447"/>
        <n v="1172892"/>
        <n v="1423868"/>
        <n v="1058809"/>
        <n v="879496"/>
        <n v="1202135"/>
        <n v="1554768"/>
        <n v="2591766"/>
        <n v="989586"/>
        <n v="948757"/>
        <n v="49306"/>
        <n v="584350"/>
        <n v="969566"/>
        <n v="1870263"/>
        <n v="694871"/>
        <n v="859463"/>
        <n v="801786"/>
        <n v="1179439"/>
        <n v="832425"/>
        <n v="991455"/>
        <n v="1920782"/>
        <n v="841653"/>
        <n v="1743488"/>
        <n v="24149272"/>
        <n v="8051308"/>
        <n v="13343"/>
        <n v="102357"/>
        <n v="683588"/>
        <n v="751398"/>
        <n v="2210949"/>
        <n v="636469"/>
        <n v="920417"/>
        <n v="876116"/>
        <n v="330335"/>
        <n v="307320"/>
        <n v="2017030"/>
        <n v="892532"/>
        <n v="469887"/>
        <n v="6200006"/>
        <n v="2346807"/>
        <n v="524350"/>
        <n v="827239"/>
        <n v="813611"/>
        <n v="140372"/>
        <n v="626845"/>
        <n v="3015015"/>
        <n v="430606"/>
        <n v="2464597"/>
        <n v="1515741"/>
        <n v="1648886"/>
        <n v="563131"/>
        <n v="980935"/>
        <n v="2030791"/>
        <n v="1830761"/>
        <n v="447570"/>
        <n v="243020"/>
        <n v="171981"/>
        <n v="690737"/>
        <n v="1810307"/>
        <n v="199555"/>
        <n v="445158"/>
        <n v="669740"/>
        <n v="351330"/>
        <n v="518641"/>
        <n v="516436"/>
        <n v="897667"/>
        <n v="3591805"/>
        <n v="172753"/>
        <n v="464771"/>
        <n v="3136374"/>
        <n v="293951"/>
        <n v="546808"/>
        <n v="3393194"/>
        <n v="867740"/>
        <n v="2699744"/>
        <n v="1913644"/>
        <n v="506389"/>
        <n v="3557092"/>
        <n v="739406"/>
        <n v="2276328"/>
        <n v="687831"/>
        <n v="1009866"/>
        <n v="873833"/>
        <n v="1222822"/>
        <n v="1529245"/>
        <n v="1107017"/>
        <n v="904355"/>
        <n v="1230868"/>
        <n v="1607815"/>
        <n v="2724051"/>
        <n v="1006600"/>
        <n v="969280"/>
        <n v="50215"/>
        <n v="609531"/>
        <n v="1004199"/>
        <n v="1908371"/>
        <n v="712790"/>
        <n v="889488"/>
        <n v="794841"/>
        <n v="1232562"/>
        <n v="857453"/>
        <n v="1015901"/>
        <n v="1940078"/>
        <n v="872266"/>
        <n v="1814593"/>
        <n v="24785521"/>
        <n v="8234824"/>
        <n v="12742"/>
        <n v="106177"/>
        <n v="705459"/>
        <n v="774407"/>
        <n v="2276140"/>
        <n v="635619"/>
        <n v="949460"/>
        <n v="895937"/>
        <n v="328640"/>
        <n v="308702"/>
        <n v="2125771"/>
        <n v="922471"/>
        <n v="484687"/>
        <n v="6220630"/>
        <n v="2427063"/>
        <n v="597281"/>
        <n v="878046"/>
        <n v="870862"/>
        <n v="143569"/>
        <n v="645881"/>
        <n v="3244849"/>
        <n v="449504"/>
        <n v="2515921"/>
        <n v="1611091"/>
        <n v="1678881"/>
        <n v="590440"/>
        <n v="1003790"/>
        <n v="2121836"/>
        <n v="1846463"/>
        <n v="466951"/>
        <n v="245320"/>
        <n v="174947"/>
        <n v="732878"/>
        <n v="1817812"/>
        <n v="198891"/>
        <n v="458208"/>
        <n v="693921"/>
        <n v="250229"/>
        <n v="537980"/>
        <n v="537872"/>
        <n v="901625"/>
        <n v="3703187"/>
        <n v="178766"/>
        <n v="481499"/>
        <n v="3187009"/>
        <n v="288030"/>
        <n v="556175"/>
        <n v="3491651"/>
        <n v="882182"/>
        <n v="2731779"/>
        <n v="1944342"/>
        <n v="510290"/>
        <n v="3673049"/>
        <n v="799874"/>
        <n v="2308748"/>
        <n v="711950"/>
        <n v="1031822"/>
        <n v="921404"/>
        <n v="1270532"/>
        <n v="1615391"/>
        <n v="1163028"/>
        <n v="947884"/>
        <n v="1244496"/>
        <n v="1674139"/>
        <n v="2897021"/>
        <n v="985619"/>
        <n v="992534"/>
        <n v="50379"/>
        <n v="646826"/>
        <n v="1021992"/>
        <n v="1911795"/>
        <n v="720718"/>
        <n v="908414"/>
        <n v="789041"/>
        <n v="1256135"/>
        <n v="883918"/>
        <n v="1033085"/>
        <n v="1931371"/>
        <n v="904806"/>
        <n v="1856974"/>
        <n v="24695873"/>
        <n v="8309545"/>
        <n v="11888"/>
        <n v="107890"/>
        <n v="718281"/>
        <n v="783530"/>
        <n v="2290900"/>
        <n v="638125"/>
        <n v="957414"/>
        <n v="909845"/>
        <n v="323865"/>
        <n v="309900"/>
        <n v="2146160"/>
        <n v="949074"/>
        <n v="494057"/>
        <n v="6327239"/>
        <n v="2448002"/>
        <n v="565114"/>
        <n v="893634"/>
        <n v="884282"/>
        <n v="142055"/>
        <n v="653967"/>
        <n v="3298051"/>
        <n v="459489"/>
        <n v="2541319"/>
        <n v="1594635"/>
        <n v="1679117"/>
        <n v="589640"/>
        <n v="1010293"/>
        <n v="2145981"/>
        <n v="1850235"/>
        <n v="478519"/>
        <n v="246339"/>
        <n v="174357"/>
        <n v="748113"/>
        <n v="1796196"/>
        <n v="196659"/>
        <n v="472708"/>
        <n v="698296"/>
        <n v="256486"/>
        <n v="545911"/>
        <n v="541597"/>
        <n v="895868"/>
        <n v="3702687"/>
        <n v="178344"/>
        <n v="492397"/>
        <n v="3189234"/>
        <n v="280689"/>
        <n v="560654"/>
        <n v="3519752"/>
        <n v="911284"/>
        <n v="2760378"/>
        <n v="1950334"/>
        <n v="511063"/>
        <n v="3761646"/>
        <n v="787613"/>
        <n v="2311804"/>
        <n v="729890"/>
        <n v="1041130"/>
        <n v="916478"/>
        <n v="1306520"/>
        <n v="1638682"/>
        <n v="1161028"/>
        <n v="937629"/>
        <n v="1246569"/>
        <n v="1717663"/>
        <n v="2888412"/>
        <n v="955944"/>
        <n v="1015568"/>
        <n v="50501"/>
        <n v="665329"/>
        <n v="1020854"/>
        <n v="1984331"/>
        <n v="761720"/>
        <n v="981961"/>
        <n v="906350"/>
        <n v="1301873"/>
        <n v="918425"/>
        <n v="1110053"/>
        <n v="2041841"/>
        <n v="964260"/>
        <n v="1915907"/>
        <n v="26387917"/>
        <n v="8898119"/>
        <n v="12000"/>
        <n v="125676"/>
        <n v="795705"/>
        <n v="890528"/>
        <n v="2414155"/>
        <n v="648156"/>
        <n v="997676"/>
        <n v="955383"/>
        <n v="342682"/>
        <n v="315404"/>
        <n v="2287035"/>
        <n v="966628"/>
        <n v="526674"/>
        <n v="6613987"/>
        <n v="2574074"/>
        <n v="758156"/>
        <n v="951253"/>
        <n v="942219"/>
        <n v="146989"/>
        <n v="693101"/>
        <n v="3488033"/>
        <n v="517586"/>
        <n v="2775528"/>
        <n v="1727603"/>
        <n v="1752472"/>
        <n v="613240"/>
        <n v="1055643"/>
        <n v="2266265"/>
        <n v="1980257"/>
        <n v="496111"/>
        <n v="251390"/>
        <n v="181573"/>
        <n v="765798"/>
        <n v="1843708"/>
        <n v="218304"/>
        <n v="502875"/>
        <n v="722177"/>
        <n v="313639"/>
        <n v="565915"/>
        <n v="556956"/>
        <n v="947873"/>
        <n v="3861311"/>
        <n v="199012"/>
        <n v="519875"/>
        <n v="3448787"/>
        <n v="283953"/>
        <n v="568659"/>
        <n v="3607841"/>
        <n v="945676"/>
        <n v="2897180"/>
        <n v="2002466"/>
        <n v="532420"/>
        <n v="3942401"/>
        <n v="850624"/>
        <n v="2350331"/>
        <n v="752685"/>
        <n v="1116509"/>
        <n v="992086"/>
        <n v="1415388"/>
        <n v="1599907"/>
        <n v="1197018"/>
        <n v="986139"/>
        <n v="1367424"/>
        <n v="1820107"/>
        <n v="3054292"/>
        <n v="962697"/>
        <n v="1022732"/>
        <n v="50116"/>
        <n v="678432"/>
        <n v="1192674"/>
        <n v="2028163"/>
        <n v="770257"/>
        <n v="1014794"/>
        <n v="917792"/>
        <n v="1350182"/>
        <n v="961929"/>
        <n v="1157106"/>
        <n v="2105338"/>
        <n v="999309"/>
        <n v="2003020"/>
        <n v="27024802"/>
        <n v="9231606"/>
        <n v="11726"/>
        <n v="129739"/>
        <n v="835812"/>
        <n v="912282"/>
        <n v="2504447"/>
        <n v="658113"/>
        <n v="1031430"/>
        <n v="997911"/>
        <n v="345317"/>
        <n v="316191"/>
        <n v="2341717"/>
        <n v="1007206"/>
        <n v="547531"/>
        <n v="6675455"/>
        <n v="2648349"/>
        <n v="790610"/>
        <n v="987431"/>
        <n v="994154"/>
        <n v="145378"/>
        <n v="713612"/>
        <n v="3698638"/>
        <n v="538793"/>
        <n v="2860551"/>
        <n v="1775396"/>
        <n v="1819627"/>
        <n v="642543"/>
        <n v="1086530"/>
        <n v="2384717"/>
        <n v="2038691"/>
        <n v="511792"/>
        <n v="254216"/>
        <n v="190694"/>
        <n v="804126"/>
        <n v="1891700"/>
        <n v="221552"/>
        <n v="514652"/>
        <n v="406941"/>
        <n v="592363"/>
        <n v="576758"/>
        <n v="952813"/>
        <n v="3992420"/>
        <n v="197384"/>
        <n v="541874"/>
        <n v="3564014"/>
        <n v="285414"/>
        <n v="575004"/>
        <n v="3666186"/>
        <n v="991028"/>
        <n v="2990690"/>
        <n v="2065924"/>
        <n v="546966"/>
        <n v="4072864"/>
        <n v="888003"/>
        <n v="2394744"/>
        <n v="791063"/>
        <n v="1158204"/>
        <n v="1016057"/>
        <n v="1475717"/>
        <n v="1634509"/>
        <n v="1252434"/>
        <n v="1022966"/>
        <n v="1388648"/>
        <n v="1885173"/>
        <n v="3187802"/>
        <n v="981443"/>
        <n v="1061695"/>
        <n v="50800"/>
        <n v="705603"/>
        <n v="1227083"/>
        <n v="2045219"/>
        <n v="762205"/>
        <n v="1020000"/>
        <n v="914839"/>
        <n v="1382939"/>
        <n v="978019"/>
        <n v="1178909"/>
        <n v="2138431"/>
        <n v="1025873"/>
        <n v="2032259"/>
        <n v="27240428"/>
        <n v="9338549"/>
        <n v="11490"/>
        <n v="129256"/>
        <n v="830682"/>
        <n v="924909"/>
        <n v="2512286"/>
        <n v="672007"/>
        <n v="1046286"/>
        <n v="1008227"/>
        <n v="338672"/>
        <n v="320089"/>
        <n v="2390441"/>
        <n v="1030344"/>
        <n v="552874"/>
        <n v="6606721"/>
        <n v="2672963"/>
        <n v="815876"/>
        <n v="1006989"/>
        <n v="1009142"/>
        <n v="144891"/>
        <n v="726395"/>
        <n v="3695607"/>
        <n v="571183"/>
        <n v="2861701"/>
        <n v="1805159"/>
        <n v="1835894"/>
        <n v="656028"/>
        <n v="1109321"/>
        <n v="2432799"/>
        <n v="2006395"/>
        <n v="517459"/>
        <n v="253046"/>
        <n v="190466"/>
        <n v="811643"/>
        <n v="1875270"/>
        <n v="223895"/>
        <n v="525838"/>
        <n v="770503"/>
        <n v="402269"/>
        <n v="592913"/>
        <n v="582305"/>
        <n v="939828"/>
        <n v="4044279"/>
        <n v="202557"/>
        <n v="552549"/>
        <n v="3571036"/>
        <n v="291257"/>
        <n v="581219"/>
        <n v="3707205"/>
        <n v="1007081"/>
        <n v="3007173"/>
        <n v="2106948"/>
        <n v="539682"/>
        <n v="4190750"/>
        <n v="896316"/>
        <n v="2416438"/>
        <n v="802796"/>
        <n v="1155806"/>
        <n v="1030960"/>
        <n v="1473952"/>
        <n v="1639723"/>
        <n v="1270649"/>
        <n v="1040129"/>
        <n v="1370906"/>
        <n v="1914954"/>
        <n v="3242790"/>
        <n v="999272"/>
        <n v="1083441"/>
        <n v="50288"/>
        <n v="726197"/>
        <n v="1249160"/>
        <n v="2045940"/>
        <n v="760164"/>
        <n v="1016810"/>
        <n v="905459"/>
        <n v="1391920"/>
        <n v="976886"/>
        <n v="1174891"/>
        <n v="2142433"/>
        <n v="1023785"/>
        <n v="2039612"/>
        <n v="26902623"/>
        <n v="9316949"/>
        <n v="11813"/>
        <n v="128283"/>
        <n v="837809"/>
        <n v="928943"/>
        <n v="2510909"/>
        <n v="660805"/>
        <n v="1042312"/>
        <n v="1008355"/>
        <n v="332027"/>
        <n v="319490"/>
        <n v="2409669"/>
        <n v="1031221"/>
        <n v="550909"/>
        <n v="6606715"/>
        <n v="2687419"/>
        <n v="825829"/>
        <n v="1000947"/>
        <n v="1010886"/>
        <n v="143269"/>
        <n v="727617"/>
        <n v="3792135"/>
        <n v="577408"/>
        <n v="2853163"/>
        <n v="1811680"/>
        <n v="1816975"/>
        <n v="659943"/>
        <n v="1112295"/>
        <n v="2432394"/>
        <n v="1981181"/>
        <n v="520285"/>
        <n v="252647"/>
        <n v="191342"/>
        <n v="823158"/>
        <n v="1868911"/>
        <n v="223162"/>
        <n v="530697"/>
        <n v="772004"/>
        <n v="535798"/>
        <n v="590772"/>
        <n v="585831"/>
        <n v="932020"/>
        <n v="4039780"/>
        <n v="194307"/>
        <n v="555416"/>
        <n v="3637185"/>
        <n v="285209"/>
        <n v="582054"/>
        <n v="3709118"/>
        <n v="1005465"/>
        <n v="2986094"/>
        <n v="2104615"/>
        <n v="534977"/>
        <n v="4199606"/>
        <n v="893016"/>
        <n v="2421848"/>
        <n v="799607"/>
        <n v="1158873"/>
        <n v="1029953"/>
        <n v="1467868"/>
        <n v="1619566"/>
        <n v="1282143"/>
        <n v="1045567"/>
        <n v="1360865"/>
        <n v="1924868"/>
        <n v="3247787"/>
        <n v="974233"/>
        <n v="1075930"/>
        <n v="48703"/>
        <n v="724518"/>
        <n v="1261328"/>
        <n v="2016172"/>
        <n v="755262"/>
        <n v="997139"/>
        <n v="881588"/>
        <n v="1386468"/>
        <n v="958914"/>
        <n v="1165613"/>
        <n v="2130242"/>
        <n v="1052652"/>
        <n v="2023838"/>
        <n v="25803522"/>
        <n v="9128780"/>
        <n v="11716"/>
        <n v="127443"/>
        <n v="849676"/>
        <n v="909350"/>
        <n v="2481946"/>
        <n v="652475"/>
        <n v="1018039"/>
        <n v="1011065"/>
        <n v="325547"/>
        <n v="310297"/>
        <n v="2380272"/>
        <n v="1019921"/>
        <n v="542687"/>
        <n v="6456275"/>
        <n v="2654978"/>
        <n v="819880"/>
        <n v="987674"/>
        <n v="1000968"/>
        <n v="139164"/>
        <n v="712445"/>
        <n v="3747710"/>
        <n v="578211"/>
        <n v="2826531"/>
        <n v="1779039"/>
        <n v="1762851"/>
        <n v="649342"/>
        <n v="1086581"/>
        <n v="2379781"/>
        <n v="1966316"/>
        <n v="518163"/>
        <n v="250375"/>
        <n v="191332"/>
        <n v="826034"/>
        <n v="1823747"/>
        <n v="215851"/>
        <n v="530441"/>
        <n v="750531"/>
        <n v="573956"/>
        <n v="577917"/>
        <n v="573940"/>
        <n v="917739"/>
        <n v="4009849"/>
        <n v="196388"/>
        <n v="559284"/>
        <n v="3540326"/>
        <n v="281569"/>
        <n v="565836"/>
        <n v="3661655"/>
        <n v="1002900"/>
        <n v="2958702"/>
        <n v="2088678"/>
        <n v="531284"/>
        <n v="4114227"/>
        <n v="878187"/>
        <n v="2374551"/>
        <n v="798117"/>
        <n v="1163242"/>
        <n v="1019428"/>
        <n v="1458978"/>
        <n v="1581989"/>
        <n v="1277182"/>
        <n v="1027307"/>
        <n v="1346737"/>
        <n v="1882550"/>
        <n v="3180560"/>
        <n v="933523"/>
        <n v="1056177"/>
        <n v="48422"/>
        <n v="695719"/>
        <n v="1268664"/>
        <n v="2073181"/>
        <n v="778682"/>
        <n v="1030941"/>
        <n v="920184"/>
        <n v="1423428"/>
        <n v="996793"/>
        <n v="1204620"/>
        <n v="2182655"/>
        <n v="1064490"/>
        <n v="2093224"/>
        <n v="26590370"/>
        <n v="9458917"/>
        <n v="11443"/>
        <n v="132008"/>
        <n v="885870"/>
        <n v="963300"/>
        <n v="2547083"/>
        <n v="667617"/>
        <n v="1054798"/>
        <n v="1040876"/>
        <n v="334260"/>
        <n v="320402"/>
        <n v="2426920"/>
        <n v="1075694"/>
        <n v="560747"/>
        <n v="6748085"/>
        <n v="2741779"/>
        <n v="843579"/>
        <n v="1015988"/>
        <n v="1037660"/>
        <n v="141350"/>
        <n v="733252"/>
        <n v="3895704"/>
        <n v="603415"/>
        <n v="2913664"/>
        <n v="1831324"/>
        <n v="1815045"/>
        <n v="673463"/>
        <n v="1131514"/>
        <n v="2477026"/>
        <n v="2017770"/>
        <n v="540239"/>
        <n v="255455"/>
        <n v="199079"/>
        <n v="864535"/>
        <n v="1862857"/>
        <n v="222878"/>
        <n v="553003"/>
        <n v="776120"/>
        <n v="1103328"/>
        <n v="606399"/>
        <n v="595915"/>
        <n v="952874"/>
        <n v="4191601"/>
        <n v="207963"/>
        <n v="581332"/>
        <n v="3688436"/>
        <n v="283743"/>
        <n v="585709"/>
        <n v="3794203"/>
        <n v="1030728"/>
        <n v="3045108"/>
        <n v="2151606"/>
        <n v="547400"/>
        <n v="4251000"/>
        <n v="911495"/>
        <n v="2459986"/>
        <n v="821681"/>
        <n v="1197258"/>
        <n v="1043547"/>
        <n v="1495226"/>
        <n v="1646431"/>
        <n v="1352496"/>
        <n v="1065945"/>
        <n v="1388976"/>
        <n v="1936053"/>
        <n v="3280840"/>
        <n v="949088"/>
        <n v="1102772"/>
        <n v="51162"/>
        <n v="719007"/>
        <n v="1340611"/>
        <n v="2103803"/>
        <n v="791264"/>
        <n v="1031502"/>
        <n v="937320"/>
        <n v="1436887"/>
        <n v="1008216"/>
        <n v="1201884"/>
        <n v="2198838"/>
        <n v="1065979"/>
        <n v="2103731"/>
        <n v="26913311"/>
        <n v="9661742"/>
        <n v="10901"/>
        <n v="134505"/>
        <n v="898037"/>
        <n v="985251"/>
        <n v="2550849"/>
        <n v="676455"/>
        <n v="1069813"/>
        <n v="1042187"/>
        <n v="332549"/>
        <n v="325958"/>
        <n v="2456687"/>
        <n v="1106713"/>
        <n v="564038"/>
        <n v="6862541"/>
        <n v="2772061"/>
        <n v="846914"/>
        <n v="1026659"/>
        <n v="1053105"/>
        <n v="142653"/>
        <n v="738660"/>
        <n v="3864313"/>
        <n v="610502"/>
        <n v="2925746"/>
        <n v="1852609"/>
        <n v="1896261"/>
        <n v="674102"/>
        <n v="1161998"/>
        <n v="2462610"/>
        <n v="2050990"/>
        <n v="541741"/>
        <n v="256905"/>
        <n v="201152"/>
        <n v="874768"/>
        <n v="1873562"/>
        <n v="224821"/>
        <n v="552279"/>
        <n v="782405"/>
        <n v="973321"/>
        <n v="623950"/>
        <n v="608867"/>
        <n v="956563"/>
        <n v="4276826"/>
        <n v="211440"/>
        <n v="596155"/>
        <n v="3761385"/>
        <n v="284885"/>
        <n v="596252"/>
        <n v="3821066"/>
        <n v="1037307"/>
        <n v="3091163"/>
        <n v="2181920"/>
        <n v="547836"/>
        <n v="4257028"/>
        <n v="908160"/>
        <n v="2508311"/>
        <n v="825378"/>
        <n v="1199854"/>
        <n v="1050215"/>
        <n v="1488281"/>
        <n v="1664163"/>
        <n v="1345403"/>
        <n v="1088032"/>
        <n v="1403632"/>
        <n v="1936510"/>
        <n v="3300425"/>
        <n v="950116"/>
        <n v="1123827"/>
        <n v="51208"/>
        <n v="728449"/>
        <n v="1366002"/>
        <n v="2134436"/>
        <n v="804185"/>
        <n v="1047126"/>
        <n v="935059"/>
        <n v="1448954"/>
        <n v="1011477"/>
        <n v="1211581"/>
        <n v="2209057"/>
        <n v="1076869"/>
        <n v="2125921"/>
        <n v="27236497"/>
        <n v="9770324"/>
        <n v="7245"/>
        <n v="136104"/>
        <n v="914261"/>
        <n v="1008958"/>
        <n v="2571865"/>
        <n v="675517"/>
        <n v="1081404"/>
        <n v="1053382"/>
        <n v="334658"/>
        <n v="328573"/>
        <n v="2497583"/>
        <n v="1124684"/>
        <n v="569234"/>
        <n v="6907446"/>
        <n v="2836226"/>
        <n v="853889"/>
        <n v="1034640"/>
        <n v="1064337"/>
        <n v="146721"/>
        <n v="750476"/>
        <n v="3939902"/>
        <n v="618485"/>
        <n v="2976569"/>
        <n v="1876577"/>
        <n v="1922969"/>
        <n v="678287"/>
        <n v="1165447"/>
        <n v="2487977"/>
        <n v="2056421"/>
        <n v="549270"/>
        <n v="259475"/>
        <n v="202861"/>
        <n v="886601"/>
        <n v="1871593"/>
        <n v="223317"/>
        <n v="560871"/>
        <n v="792358"/>
        <n v="1051334"/>
        <n v="628017"/>
        <n v="617145"/>
        <n v="964153"/>
        <n v="4328288"/>
        <n v="210881"/>
        <n v="602119"/>
        <n v="3789585"/>
        <n v="281506"/>
        <n v="602954"/>
        <n v="3866646"/>
        <n v="1038828"/>
        <n v="3118579"/>
        <n v="2206679"/>
        <n v="557382"/>
        <n v="4345704"/>
        <n v="903465"/>
        <n v="2533862"/>
        <n v="834152"/>
        <n v="1200383"/>
        <n v="1060625"/>
        <n v="1486966"/>
        <n v="1683625"/>
        <n v="1360044"/>
        <n v="1101591"/>
        <n v="1424531"/>
        <n v="1954442"/>
        <n v="3322870"/>
        <n v="954381"/>
        <n v="1134229"/>
        <n v="51135"/>
        <n v="737989"/>
        <n v="1394035"/>
        <n v="2163498"/>
        <n v="813292"/>
        <n v="1075132"/>
        <n v="933250"/>
        <n v="1459013"/>
        <n v="1022659"/>
        <n v="1230160"/>
        <n v="2224343"/>
        <n v="1111886"/>
        <n v="2183870"/>
        <n v="28290402"/>
        <n v="10079661"/>
        <n v="7317"/>
        <n v="137005"/>
        <n v="918266"/>
        <n v="1031063"/>
        <n v="2594781"/>
        <n v="669120"/>
        <n v="1117242"/>
        <n v="1083383"/>
        <n v="339488"/>
        <n v="326206"/>
        <n v="2525217"/>
        <n v="1146002"/>
        <n v="575808"/>
        <n v="7063967"/>
        <n v="2881564"/>
        <n v="870421"/>
        <n v="1037993"/>
        <n v="1076537"/>
        <n v="145656"/>
        <n v="758122"/>
        <n v="4071307"/>
        <n v="628530"/>
        <n v="3057071"/>
        <n v="1910335"/>
        <n v="1942622"/>
        <n v="685602"/>
        <n v="1174711"/>
        <n v="2518502"/>
        <n v="2076840"/>
        <n v="564140"/>
        <n v="258731"/>
        <n v="205715"/>
        <n v="892636"/>
        <n v="1870047"/>
        <n v="221631"/>
        <n v="584228"/>
        <n v="801019"/>
        <n v="1256657"/>
        <n v="635106"/>
        <n v="630737"/>
        <n v="964930"/>
        <n v="4472066"/>
        <n v="208781"/>
        <n v="607038"/>
        <n v="3863683"/>
        <n v="270582"/>
        <n v="604246"/>
        <n v="3934111"/>
        <n v="1062656"/>
        <n v="3168233"/>
        <n v="2228572"/>
        <n v="561132"/>
        <n v="4499074"/>
        <n v="912394"/>
        <n v="2537688"/>
        <n v="845577"/>
        <n v="1221668"/>
        <n v="1076121"/>
        <n v="1497708"/>
        <n v="1706917"/>
        <n v="1117993"/>
        <n v="1418295"/>
        <n v="1965959"/>
        <n v="3367984"/>
        <n v="976159"/>
        <n v="1147330"/>
        <n v="51004"/>
        <n v="732545"/>
        <n v="1436034"/>
        <n v="2230235"/>
        <n v="830830"/>
        <n v="1122704"/>
        <n v="955733"/>
        <n v="1488791"/>
        <n v="1054283"/>
        <n v="1274428"/>
        <n v="2277379"/>
        <n v="1151436"/>
        <n v="2248238"/>
        <n v="29126083"/>
        <n v="10477630"/>
        <n v="7198"/>
        <n v="139548"/>
        <n v="952790"/>
        <n v="1053853"/>
        <n v="2673076"/>
        <n v="679050"/>
        <n v="1165791"/>
        <n v="1120572"/>
        <n v="354415"/>
        <n v="331889"/>
        <n v="2584705"/>
        <n v="1201355"/>
        <n v="590269"/>
        <n v="7326127"/>
        <n v="2946876"/>
        <n v="881632"/>
        <n v="1067204"/>
        <n v="1099971"/>
        <n v="151937"/>
        <n v="803119"/>
        <n v="4209275"/>
        <n v="659766"/>
        <n v="3131659"/>
        <n v="1960806"/>
        <n v="1992916"/>
        <n v="704011"/>
        <n v="1198246"/>
        <n v="2583609"/>
        <n v="2142646"/>
        <n v="601364"/>
        <n v="264388"/>
        <n v="211808"/>
        <n v="918781"/>
        <n v="1925424"/>
        <n v="223112"/>
        <n v="607766"/>
        <n v="841160"/>
        <n v="1559254"/>
        <n v="653797"/>
        <n v="645477"/>
        <n v="979262"/>
        <n v="4549949"/>
        <n v="216002"/>
        <n v="634966"/>
        <n v="3956192"/>
        <n v="273168"/>
        <n v="614953"/>
        <n v="4052612"/>
        <n v="1096304"/>
        <n v="3232211"/>
        <n v="2275572"/>
        <n v="585168"/>
        <n v="4599167"/>
        <n v="935978"/>
        <n v="2604689"/>
        <n v="865611"/>
        <n v="1251363"/>
        <n v="1106629"/>
        <n v="1526838"/>
        <n v="1750233"/>
        <n v="1445950"/>
        <n v="1146124"/>
        <n v="1431038"/>
        <n v="1998314"/>
        <n v="3460495"/>
        <n v="996523"/>
        <n v="1172777"/>
        <n v="52445"/>
        <n v="766092"/>
        <n v="1467797"/>
        <n v="2243373"/>
        <n v="840888"/>
        <n v="1126452"/>
        <n v="954311"/>
        <n v="1516687"/>
        <n v="1069397"/>
        <n v="1286413"/>
        <n v="2292704"/>
        <n v="1153671"/>
        <n v="2270238"/>
        <n v="29521561"/>
        <n v="10715986"/>
        <n v="6868"/>
        <n v="141954"/>
        <n v="956799"/>
        <n v="1060713"/>
        <n v="2679097"/>
        <n v="678206"/>
        <n v="1186597"/>
        <n v="1117467"/>
        <n v="353092"/>
        <n v="333611"/>
        <n v="2598311"/>
        <n v="1222700"/>
        <n v="596423"/>
        <n v="7267079"/>
        <n v="2969528"/>
        <n v="885819"/>
        <n v="1081632"/>
        <n v="1115452"/>
        <n v="154475"/>
        <n v="805909"/>
        <n v="4233976"/>
        <n v="3151812"/>
        <n v="1968907"/>
        <n v="2008545"/>
        <n v="710981"/>
        <n v="1205069"/>
        <n v="2602973"/>
        <n v="2167147"/>
        <n v="603187"/>
        <n v="265756"/>
        <n v="212002"/>
        <n v="925875"/>
        <n v="1968106"/>
        <n v="223863"/>
        <n v="607310"/>
        <n v="845372"/>
        <n v="1496294"/>
        <n v="657298"/>
        <n v="649338"/>
        <n v="970463"/>
        <n v="4575084"/>
        <n v="215463"/>
        <n v="632329"/>
        <n v="3967516"/>
        <n v="273431"/>
        <n v="615610"/>
        <n v="4067103"/>
        <n v="1109801"/>
        <n v="3240493"/>
        <n v="2278327"/>
        <n v="589754"/>
        <n v="4712874"/>
        <n v="942767"/>
        <n v="2607190"/>
        <n v="874134"/>
        <n v="1257600"/>
        <n v="1112795"/>
        <n v="1530117"/>
        <n v="1759254"/>
        <n v="1465487"/>
        <n v="1159845"/>
        <n v="1434181"/>
        <n v="2002970"/>
        <n v="3497122"/>
        <n v="1002789"/>
        <n v="1181851"/>
        <n v="52698"/>
        <n v="775756"/>
        <n v="1464073"/>
        <n v="2212430"/>
        <n v="834981"/>
        <n v="1111386"/>
        <n v="945973"/>
        <n v="1506526"/>
        <n v="1061206"/>
        <n v="1267931"/>
        <n v="2240639"/>
        <n v="1148250"/>
        <n v="2244182"/>
        <n v="29390054"/>
        <n v="10726381"/>
        <n v="6623"/>
        <n v="141720"/>
        <n v="945236"/>
        <n v="1050312"/>
        <n v="2666588"/>
        <n v="667534"/>
        <n v="1165895"/>
        <n v="1107790"/>
        <n v="342328"/>
        <n v="327509"/>
        <n v="2586993"/>
        <n v="1218172"/>
        <n v="590740"/>
        <n v="7172373"/>
        <n v="2961307"/>
        <n v="875204"/>
        <n v="1072840"/>
        <n v="1097080"/>
        <n v="153025"/>
        <n v="796443"/>
        <n v="4237906"/>
        <n v="661678"/>
        <n v="3139605"/>
        <n v="1950054"/>
        <n v="1976245"/>
        <n v="704669"/>
        <n v="1196119"/>
        <n v="2597346"/>
        <n v="2148704"/>
        <n v="582585"/>
        <n v="262492"/>
        <n v="210988"/>
        <n v="920162"/>
        <n v="1922924"/>
        <n v="219198"/>
        <n v="602524"/>
        <n v="829410"/>
        <n v="1253690"/>
        <n v="652971"/>
        <n v="645889"/>
        <n v="961729"/>
        <n v="4603575"/>
        <n v="209520"/>
        <n v="3940513"/>
        <n v="273614"/>
        <n v="608381"/>
        <n v="4057338"/>
        <n v="1109448"/>
        <n v="3245892"/>
        <n v="2251486"/>
        <n v="584082"/>
        <n v="4666856"/>
        <n v="930996"/>
        <n v="2576592"/>
        <n v="863398"/>
        <n v="1245295"/>
        <n v="1107011"/>
        <n v="1519805"/>
        <n v="1751466"/>
        <n v="1466120"/>
        <n v="1157328"/>
        <n v="1419102"/>
        <n v="2001040"/>
        <n v="3473397"/>
        <n v="987789"/>
        <n v="1179291"/>
        <n v="52105"/>
        <n v="756889"/>
        <n v="1463394"/>
      </sharedItems>
    </cacheField>
  </cacheFields>
  <extLst>
    <ext xmlns:x14="http://schemas.microsoft.com/office/spreadsheetml/2009/9/main" uri="{725AE2AE-9491-48be-B2B4-4EB974FC3084}">
      <x14:pivotCacheDefinition pivotCacheId="10009340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" refreshedDate="44850.645915393521" createdVersion="8" refreshedVersion="8" minRefreshableVersion="3" recordCount="99" xr:uid="{D1858468-9F90-478B-9797-4119D440F39C}">
  <cacheSource type="worksheet">
    <worksheetSource name="УТ_Прирост_Абонентов"/>
  </cacheSource>
  <cacheFields count="4">
    <cacheField name="Федеральный округ" numFmtId="0">
      <sharedItems count="9">
        <s v="Дальневосточный"/>
        <s v="Крымский"/>
        <s v="Приволжский"/>
        <s v="Северо-Западный"/>
        <s v="Северо-Кавказский"/>
        <s v="Сибирский"/>
        <s v="Уральский"/>
        <s v="Центральный"/>
        <s v="Южный"/>
      </sharedItems>
    </cacheField>
    <cacheField name="Год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Количество абонентов" numFmtId="164">
      <sharedItems containsString="0" containsBlank="1" containsNumber="1" containsInteger="1" minValue="39999" maxValue="29521561"/>
    </cacheField>
    <cacheField name="Прирост абонентов" numFmtId="165">
      <sharedItems containsMixedTypes="1" containsNumber="1" minValue="-1" maxValue="0.28649997970190255" count="91">
        <n v="3.0868328676624257E-2"/>
        <n v="0.20451920930819312"/>
        <n v="0.12146836442442877"/>
        <n v="5.1834855465127117E-2"/>
        <n v="9.4802386604852407E-2"/>
        <n v="0.10061454329719854"/>
        <n v="4.6592286179717002E-2"/>
        <n v="0.10410606657160204"/>
        <n v="6.032792610552562E-3"/>
        <n v="5.6634600851296124E-2"/>
        <n v="-8.5102671853823919E-3"/>
        <e v="#DIV/0!"/>
        <n v="-0.62493318955412813"/>
        <n v="-1"/>
        <n v="5.5435953151531381E-2"/>
        <n v="9.8703258738042532E-2"/>
        <n v="7.5623403714444981E-2"/>
        <n v="7.5880254310585871E-2"/>
        <n v="0.12137295977874962"/>
        <n v="9.5632180112722898E-2"/>
        <n v="7.3113192511363723E-2"/>
        <n v="9.2107689943824012E-2"/>
        <n v="5.7500236754190359E-2"/>
        <n v="6.9738165639658956E-2"/>
        <n v="6.2274266439699133E-3"/>
        <n v="0.14938771118095318"/>
        <n v="0.18756799014820502"/>
        <n v="0.28649997970190255"/>
        <n v="-0.14784579792228414"/>
        <n v="0.11700840572682192"/>
        <n v="7.0701050140487443E-2"/>
        <n v="5.7961740151077912E-2"/>
        <n v="0.13403140127827862"/>
        <n v="3.460848146751716E-2"/>
        <n v="0.10911531274587949"/>
        <n v="9.7004606015715922E-4"/>
        <n v="5.0086841678535388E-2"/>
        <n v="6.1117643556693357E-2"/>
        <n v="0.10654968340410997"/>
        <n v="2.23945002487691E-2"/>
        <n v="6.2357094665453028E-2"/>
        <n v="7.3643229911283026E-2"/>
        <n v="4.56901900927138E-2"/>
        <n v="4.6644328441215688E-2"/>
        <n v="3.8020011272790866E-2"/>
        <n v="3.9420550322507797E-2"/>
        <n v="-1.1736006965353485E-2"/>
        <n v="6.0916931193080837E-2"/>
        <n v="0.15957876461988296"/>
        <n v="5.3301976371171067E-2"/>
        <n v="0.2825219544911648"/>
        <n v="0.20381770471645311"/>
        <n v="-0.34168371097314143"/>
        <n v="-7.4071116220972733E-2"/>
        <n v="0.13743674781521364"/>
        <n v="2.2380045993624087E-2"/>
        <n v="7.7267814772711052E-2"/>
        <n v="-3.8730101922322957E-3"/>
        <n v="0.23217134743942802"/>
        <n v="0.1563062459165232"/>
        <n v="-0.12274696831739784"/>
        <n v="2.2492591193482792E-2"/>
        <n v="4.186006330058345E-2"/>
        <n v="8.9528100870150729E-2"/>
        <n v="5.8864346382684563E-2"/>
        <n v="0.14094584635271667"/>
        <n v="1.5815307522519806E-2"/>
        <n v="0.10708080848892698"/>
        <n v="-9.7643179087749665E-3"/>
        <n v="0.12686407857877868"/>
        <n v="0.11960126151172146"/>
        <n v="0.14854932968048362"/>
        <n v="5.9891747092173597E-2"/>
        <n v="6.5925673083532477E-2"/>
        <n v="9.1992804006739703E-2"/>
        <n v="4.2503775184969506E-2"/>
        <n v="9.9046011580712801E-2"/>
        <n v="-1.2008511760534746E-2"/>
        <n v="9.6913010814611456E-2"/>
        <n v="-4.454608616394018E-3"/>
        <n v="8.100515707648781E-2"/>
        <n v="8.1238790734780242E-2"/>
        <n v="3.8187686429989265E-2"/>
        <n v="4.72499395352588E-2"/>
        <n v="3.389863964471318E-2"/>
        <n v="9.7063348859462328E-2"/>
        <n v="8.2556781922923816E-2"/>
        <n v="7.3115584755884866E-2"/>
        <n v="2.8025954785104501E-2"/>
        <n v="6.7553111886690331E-2"/>
        <n v="-2.0987078165584649E-2"/>
      </sharedItems>
    </cacheField>
  </cacheFields>
  <extLst>
    <ext xmlns:x14="http://schemas.microsoft.com/office/spreadsheetml/2009/9/main" uri="{725AE2AE-9491-48be-B2B4-4EB974FC3084}">
      <x14:pivotCacheDefinition pivotCacheId="609054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" refreshedDate="44850.74041875" createdVersion="8" refreshedVersion="8" minRefreshableVersion="3" recordCount="108" xr:uid="{89379008-54BD-4DE2-96E9-BDE1D214AF09}">
  <cacheSource type="worksheet">
    <worksheetSource name="УТ_Доля_Абонентов"/>
  </cacheSource>
  <cacheFields count="8">
    <cacheField name="Федеральный округ" numFmtId="0">
      <sharedItems count="9">
        <s v="Дальневосточный"/>
        <s v="Крымский"/>
        <s v="Приволжский"/>
        <s v="Северо-Западный"/>
        <s v="Северо-Кавказский"/>
        <s v="Сибирский"/>
        <s v="Уральский"/>
        <s v="Центральный"/>
        <s v="Южный"/>
      </sharedItems>
    </cacheField>
    <cacheField name="Год" numFmtId="0">
      <sharedItems containsSemiMixedTypes="0" containsString="0" containsNumber="1" containsInteger="1" minValue="2011" maxValue="2022" count="12"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Количество абонентов" numFmtId="164">
      <sharedItems containsString="0" containsBlank="1" containsNumber="1" containsInteger="1" minValue="39999" maxValue="29521561"/>
    </cacheField>
    <cacheField name="Прирост абонентов" numFmtId="165">
      <sharedItems containsString="0" containsBlank="1" containsNumber="1" minValue="-0.85684332861195212" maxValue="0.28649997970190255"/>
    </cacheField>
    <cacheField name="Население" numFmtId="164">
      <sharedItems containsString="0" containsBlank="1" containsNumber="1" containsInteger="1" minValue="2270424" maxValue="39378059"/>
    </cacheField>
    <cacheField name="Доля абонентов" numFmtId="165">
      <sharedItems containsMixedTypes="1" containsNumber="1" minValue="0" maxValue="0.77162274354583804"/>
    </cacheField>
    <cacheField name="Ось Х" numFmtId="1">
      <sharedItems containsSemiMixedTypes="0" containsString="0" containsNumber="1" containsInteger="1" minValue="2" maxValue="75"/>
    </cacheField>
    <cacheField name="Ось Y" numFmtId="1">
      <sharedItems containsSemiMixedTypes="0" containsString="0" containsNumber="1" containsInteger="1" minValue="20" maxValue="62"/>
    </cacheField>
  </cacheFields>
  <extLst>
    <ext xmlns:x14="http://schemas.microsoft.com/office/spreadsheetml/2009/9/main" uri="{725AE2AE-9491-48be-B2B4-4EB974FC3084}">
      <x14:pivotCacheDefinition pivotCacheId="18022894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9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4"/>
    <x v="5"/>
    <x v="5"/>
  </r>
  <r>
    <x v="0"/>
    <x v="0"/>
    <x v="4"/>
    <x v="6"/>
    <x v="6"/>
  </r>
  <r>
    <x v="0"/>
    <x v="0"/>
    <x v="3"/>
    <x v="7"/>
    <x v="7"/>
  </r>
  <r>
    <x v="0"/>
    <x v="0"/>
    <x v="2"/>
    <x v="8"/>
    <x v="8"/>
  </r>
  <r>
    <x v="0"/>
    <x v="0"/>
    <x v="4"/>
    <x v="9"/>
    <x v="9"/>
  </r>
  <r>
    <x v="0"/>
    <x v="0"/>
    <x v="4"/>
    <x v="10"/>
    <x v="10"/>
  </r>
  <r>
    <x v="0"/>
    <x v="0"/>
    <x v="2"/>
    <x v="11"/>
    <x v="11"/>
  </r>
  <r>
    <x v="0"/>
    <x v="0"/>
    <x v="1"/>
    <x v="12"/>
    <x v="12"/>
  </r>
  <r>
    <x v="0"/>
    <x v="0"/>
    <x v="0"/>
    <x v="13"/>
    <x v="13"/>
  </r>
  <r>
    <x v="0"/>
    <x v="0"/>
    <x v="4"/>
    <x v="14"/>
    <x v="14"/>
  </r>
  <r>
    <x v="0"/>
    <x v="0"/>
    <x v="0"/>
    <x v="15"/>
    <x v="15"/>
  </r>
  <r>
    <x v="0"/>
    <x v="0"/>
    <x v="5"/>
    <x v="16"/>
    <x v="16"/>
  </r>
  <r>
    <x v="0"/>
    <x v="0"/>
    <x v="2"/>
    <x v="17"/>
    <x v="17"/>
  </r>
  <r>
    <x v="0"/>
    <x v="0"/>
    <x v="4"/>
    <x v="18"/>
    <x v="18"/>
  </r>
  <r>
    <x v="0"/>
    <x v="0"/>
    <x v="1"/>
    <x v="19"/>
    <x v="19"/>
  </r>
  <r>
    <x v="0"/>
    <x v="0"/>
    <x v="5"/>
    <x v="20"/>
    <x v="20"/>
  </r>
  <r>
    <x v="0"/>
    <x v="0"/>
    <x v="0"/>
    <x v="21"/>
    <x v="21"/>
  </r>
  <r>
    <x v="0"/>
    <x v="0"/>
    <x v="6"/>
    <x v="22"/>
    <x v="22"/>
  </r>
  <r>
    <x v="0"/>
    <x v="0"/>
    <x v="4"/>
    <x v="23"/>
    <x v="23"/>
  </r>
  <r>
    <x v="0"/>
    <x v="0"/>
    <x v="3"/>
    <x v="24"/>
    <x v="24"/>
  </r>
  <r>
    <x v="0"/>
    <x v="0"/>
    <x v="0"/>
    <x v="25"/>
    <x v="25"/>
  </r>
  <r>
    <x v="0"/>
    <x v="0"/>
    <x v="7"/>
    <x v="26"/>
    <x v="26"/>
  </r>
  <r>
    <x v="0"/>
    <x v="0"/>
    <x v="4"/>
    <x v="27"/>
    <x v="27"/>
  </r>
  <r>
    <x v="0"/>
    <x v="0"/>
    <x v="2"/>
    <x v="28"/>
    <x v="28"/>
  </r>
  <r>
    <x v="0"/>
    <x v="0"/>
    <x v="4"/>
    <x v="29"/>
    <x v="29"/>
  </r>
  <r>
    <x v="0"/>
    <x v="0"/>
    <x v="1"/>
    <x v="30"/>
    <x v="30"/>
  </r>
  <r>
    <x v="0"/>
    <x v="0"/>
    <x v="4"/>
    <x v="31"/>
    <x v="31"/>
  </r>
  <r>
    <x v="0"/>
    <x v="0"/>
    <x v="2"/>
    <x v="32"/>
    <x v="32"/>
  </r>
  <r>
    <x v="0"/>
    <x v="0"/>
    <x v="6"/>
    <x v="33"/>
    <x v="33"/>
  </r>
  <r>
    <x v="0"/>
    <x v="0"/>
    <x v="2"/>
    <x v="34"/>
    <x v="34"/>
  </r>
  <r>
    <x v="0"/>
    <x v="0"/>
    <x v="0"/>
    <x v="35"/>
    <x v="35"/>
  </r>
  <r>
    <x v="0"/>
    <x v="0"/>
    <x v="0"/>
    <x v="36"/>
    <x v="36"/>
  </r>
  <r>
    <x v="0"/>
    <x v="0"/>
    <x v="6"/>
    <x v="37"/>
    <x v="37"/>
  </r>
  <r>
    <x v="0"/>
    <x v="0"/>
    <x v="4"/>
    <x v="38"/>
    <x v="38"/>
  </r>
  <r>
    <x v="0"/>
    <x v="0"/>
    <x v="6"/>
    <x v="39"/>
    <x v="39"/>
  </r>
  <r>
    <x v="0"/>
    <x v="0"/>
    <x v="6"/>
    <x v="40"/>
    <x v="40"/>
  </r>
  <r>
    <x v="0"/>
    <x v="0"/>
    <x v="1"/>
    <x v="41"/>
    <x v="41"/>
  </r>
  <r>
    <x v="0"/>
    <x v="0"/>
    <x v="2"/>
    <x v="42"/>
    <x v="42"/>
  </r>
  <r>
    <x v="0"/>
    <x v="0"/>
    <x v="3"/>
    <x v="43"/>
    <x v="43"/>
  </r>
  <r>
    <x v="0"/>
    <x v="0"/>
    <x v="0"/>
    <x v="44"/>
    <x v="44"/>
  </r>
  <r>
    <x v="0"/>
    <x v="0"/>
    <x v="0"/>
    <x v="45"/>
    <x v="45"/>
  </r>
  <r>
    <x v="0"/>
    <x v="0"/>
    <x v="5"/>
    <x v="46"/>
    <x v="46"/>
  </r>
  <r>
    <x v="0"/>
    <x v="0"/>
    <x v="3"/>
    <x v="47"/>
    <x v="47"/>
  </r>
  <r>
    <x v="0"/>
    <x v="0"/>
    <x v="2"/>
    <x v="48"/>
    <x v="48"/>
  </r>
  <r>
    <x v="0"/>
    <x v="0"/>
    <x v="2"/>
    <x v="49"/>
    <x v="49"/>
  </r>
  <r>
    <x v="0"/>
    <x v="0"/>
    <x v="6"/>
    <x v="50"/>
    <x v="50"/>
  </r>
  <r>
    <x v="0"/>
    <x v="0"/>
    <x v="6"/>
    <x v="51"/>
    <x v="51"/>
  </r>
  <r>
    <x v="0"/>
    <x v="0"/>
    <x v="1"/>
    <x v="52"/>
    <x v="52"/>
  </r>
  <r>
    <x v="0"/>
    <x v="0"/>
    <x v="6"/>
    <x v="53"/>
    <x v="53"/>
  </r>
  <r>
    <x v="0"/>
    <x v="0"/>
    <x v="0"/>
    <x v="54"/>
    <x v="54"/>
  </r>
  <r>
    <x v="0"/>
    <x v="0"/>
    <x v="0"/>
    <x v="55"/>
    <x v="55"/>
  </r>
  <r>
    <x v="0"/>
    <x v="0"/>
    <x v="6"/>
    <x v="56"/>
    <x v="56"/>
  </r>
  <r>
    <x v="0"/>
    <x v="0"/>
    <x v="5"/>
    <x v="57"/>
    <x v="57"/>
  </r>
  <r>
    <x v="0"/>
    <x v="0"/>
    <x v="5"/>
    <x v="58"/>
    <x v="58"/>
  </r>
  <r>
    <x v="0"/>
    <x v="0"/>
    <x v="3"/>
    <x v="59"/>
    <x v="59"/>
  </r>
  <r>
    <x v="0"/>
    <x v="0"/>
    <x v="4"/>
    <x v="60"/>
    <x v="60"/>
  </r>
  <r>
    <x v="0"/>
    <x v="0"/>
    <x v="6"/>
    <x v="61"/>
    <x v="61"/>
  </r>
  <r>
    <x v="0"/>
    <x v="0"/>
    <x v="6"/>
    <x v="62"/>
    <x v="62"/>
  </r>
  <r>
    <x v="0"/>
    <x v="0"/>
    <x v="1"/>
    <x v="63"/>
    <x v="63"/>
  </r>
  <r>
    <x v="0"/>
    <x v="0"/>
    <x v="7"/>
    <x v="64"/>
    <x v="64"/>
  </r>
  <r>
    <x v="0"/>
    <x v="0"/>
    <x v="4"/>
    <x v="65"/>
    <x v="65"/>
  </r>
  <r>
    <x v="0"/>
    <x v="0"/>
    <x v="5"/>
    <x v="66"/>
    <x v="66"/>
  </r>
  <r>
    <x v="0"/>
    <x v="0"/>
    <x v="4"/>
    <x v="67"/>
    <x v="67"/>
  </r>
  <r>
    <x v="0"/>
    <x v="0"/>
    <x v="4"/>
    <x v="68"/>
    <x v="68"/>
  </r>
  <r>
    <x v="0"/>
    <x v="0"/>
    <x v="0"/>
    <x v="69"/>
    <x v="69"/>
  </r>
  <r>
    <x v="0"/>
    <x v="0"/>
    <x v="4"/>
    <x v="70"/>
    <x v="70"/>
  </r>
  <r>
    <x v="0"/>
    <x v="0"/>
    <x v="7"/>
    <x v="71"/>
    <x v="71"/>
  </r>
  <r>
    <x v="0"/>
    <x v="0"/>
    <x v="6"/>
    <x v="72"/>
    <x v="72"/>
  </r>
  <r>
    <x v="0"/>
    <x v="0"/>
    <x v="6"/>
    <x v="73"/>
    <x v="73"/>
  </r>
  <r>
    <x v="0"/>
    <x v="0"/>
    <x v="1"/>
    <x v="74"/>
    <x v="74"/>
  </r>
  <r>
    <x v="0"/>
    <x v="0"/>
    <x v="7"/>
    <x v="75"/>
    <x v="75"/>
  </r>
  <r>
    <x v="0"/>
    <x v="0"/>
    <x v="7"/>
    <x v="76"/>
    <x v="76"/>
  </r>
  <r>
    <x v="0"/>
    <x v="0"/>
    <x v="5"/>
    <x v="77"/>
    <x v="77"/>
  </r>
  <r>
    <x v="0"/>
    <x v="0"/>
    <x v="6"/>
    <x v="78"/>
    <x v="78"/>
  </r>
  <r>
    <x v="0"/>
    <x v="0"/>
    <x v="1"/>
    <x v="79"/>
    <x v="79"/>
  </r>
  <r>
    <x v="0"/>
    <x v="0"/>
    <x v="7"/>
    <x v="80"/>
    <x v="80"/>
  </r>
  <r>
    <x v="0"/>
    <x v="0"/>
    <x v="4"/>
    <x v="81"/>
    <x v="81"/>
  </r>
  <r>
    <x v="0"/>
    <x v="1"/>
    <x v="0"/>
    <x v="0"/>
    <x v="82"/>
  </r>
  <r>
    <x v="0"/>
    <x v="1"/>
    <x v="1"/>
    <x v="1"/>
    <x v="83"/>
  </r>
  <r>
    <x v="0"/>
    <x v="1"/>
    <x v="2"/>
    <x v="2"/>
    <x v="84"/>
  </r>
  <r>
    <x v="0"/>
    <x v="1"/>
    <x v="3"/>
    <x v="3"/>
    <x v="85"/>
  </r>
  <r>
    <x v="0"/>
    <x v="1"/>
    <x v="4"/>
    <x v="4"/>
    <x v="86"/>
  </r>
  <r>
    <x v="0"/>
    <x v="1"/>
    <x v="4"/>
    <x v="5"/>
    <x v="87"/>
  </r>
  <r>
    <x v="0"/>
    <x v="1"/>
    <x v="4"/>
    <x v="6"/>
    <x v="88"/>
  </r>
  <r>
    <x v="0"/>
    <x v="1"/>
    <x v="3"/>
    <x v="7"/>
    <x v="89"/>
  </r>
  <r>
    <x v="0"/>
    <x v="1"/>
    <x v="2"/>
    <x v="8"/>
    <x v="90"/>
  </r>
  <r>
    <x v="0"/>
    <x v="1"/>
    <x v="4"/>
    <x v="9"/>
    <x v="91"/>
  </r>
  <r>
    <x v="0"/>
    <x v="1"/>
    <x v="4"/>
    <x v="10"/>
    <x v="92"/>
  </r>
  <r>
    <x v="0"/>
    <x v="1"/>
    <x v="2"/>
    <x v="11"/>
    <x v="93"/>
  </r>
  <r>
    <x v="0"/>
    <x v="1"/>
    <x v="1"/>
    <x v="12"/>
    <x v="94"/>
  </r>
  <r>
    <x v="0"/>
    <x v="1"/>
    <x v="0"/>
    <x v="13"/>
    <x v="95"/>
  </r>
  <r>
    <x v="0"/>
    <x v="1"/>
    <x v="4"/>
    <x v="14"/>
    <x v="96"/>
  </r>
  <r>
    <x v="0"/>
    <x v="1"/>
    <x v="0"/>
    <x v="15"/>
    <x v="97"/>
  </r>
  <r>
    <x v="0"/>
    <x v="1"/>
    <x v="5"/>
    <x v="16"/>
    <x v="98"/>
  </r>
  <r>
    <x v="0"/>
    <x v="1"/>
    <x v="2"/>
    <x v="17"/>
    <x v="99"/>
  </r>
  <r>
    <x v="0"/>
    <x v="1"/>
    <x v="4"/>
    <x v="18"/>
    <x v="100"/>
  </r>
  <r>
    <x v="0"/>
    <x v="1"/>
    <x v="1"/>
    <x v="19"/>
    <x v="101"/>
  </r>
  <r>
    <x v="0"/>
    <x v="1"/>
    <x v="5"/>
    <x v="20"/>
    <x v="102"/>
  </r>
  <r>
    <x v="0"/>
    <x v="1"/>
    <x v="0"/>
    <x v="21"/>
    <x v="103"/>
  </r>
  <r>
    <x v="0"/>
    <x v="1"/>
    <x v="6"/>
    <x v="22"/>
    <x v="104"/>
  </r>
  <r>
    <x v="0"/>
    <x v="1"/>
    <x v="4"/>
    <x v="23"/>
    <x v="105"/>
  </r>
  <r>
    <x v="0"/>
    <x v="1"/>
    <x v="3"/>
    <x v="24"/>
    <x v="106"/>
  </r>
  <r>
    <x v="0"/>
    <x v="1"/>
    <x v="0"/>
    <x v="25"/>
    <x v="107"/>
  </r>
  <r>
    <x v="0"/>
    <x v="1"/>
    <x v="7"/>
    <x v="26"/>
    <x v="108"/>
  </r>
  <r>
    <x v="0"/>
    <x v="1"/>
    <x v="4"/>
    <x v="27"/>
    <x v="109"/>
  </r>
  <r>
    <x v="0"/>
    <x v="1"/>
    <x v="2"/>
    <x v="28"/>
    <x v="110"/>
  </r>
  <r>
    <x v="0"/>
    <x v="1"/>
    <x v="4"/>
    <x v="29"/>
    <x v="111"/>
  </r>
  <r>
    <x v="0"/>
    <x v="1"/>
    <x v="1"/>
    <x v="30"/>
    <x v="112"/>
  </r>
  <r>
    <x v="0"/>
    <x v="1"/>
    <x v="4"/>
    <x v="31"/>
    <x v="113"/>
  </r>
  <r>
    <x v="0"/>
    <x v="1"/>
    <x v="2"/>
    <x v="32"/>
    <x v="114"/>
  </r>
  <r>
    <x v="0"/>
    <x v="1"/>
    <x v="6"/>
    <x v="33"/>
    <x v="115"/>
  </r>
  <r>
    <x v="0"/>
    <x v="1"/>
    <x v="2"/>
    <x v="34"/>
    <x v="116"/>
  </r>
  <r>
    <x v="0"/>
    <x v="1"/>
    <x v="0"/>
    <x v="35"/>
    <x v="117"/>
  </r>
  <r>
    <x v="0"/>
    <x v="1"/>
    <x v="0"/>
    <x v="36"/>
    <x v="118"/>
  </r>
  <r>
    <x v="0"/>
    <x v="1"/>
    <x v="6"/>
    <x v="37"/>
    <x v="119"/>
  </r>
  <r>
    <x v="0"/>
    <x v="1"/>
    <x v="4"/>
    <x v="38"/>
    <x v="120"/>
  </r>
  <r>
    <x v="0"/>
    <x v="1"/>
    <x v="6"/>
    <x v="39"/>
    <x v="121"/>
  </r>
  <r>
    <x v="0"/>
    <x v="1"/>
    <x v="6"/>
    <x v="40"/>
    <x v="122"/>
  </r>
  <r>
    <x v="0"/>
    <x v="1"/>
    <x v="1"/>
    <x v="41"/>
    <x v="123"/>
  </r>
  <r>
    <x v="0"/>
    <x v="1"/>
    <x v="2"/>
    <x v="42"/>
    <x v="124"/>
  </r>
  <r>
    <x v="0"/>
    <x v="1"/>
    <x v="3"/>
    <x v="43"/>
    <x v="125"/>
  </r>
  <r>
    <x v="0"/>
    <x v="1"/>
    <x v="0"/>
    <x v="44"/>
    <x v="126"/>
  </r>
  <r>
    <x v="0"/>
    <x v="1"/>
    <x v="0"/>
    <x v="45"/>
    <x v="127"/>
  </r>
  <r>
    <x v="0"/>
    <x v="1"/>
    <x v="5"/>
    <x v="46"/>
    <x v="128"/>
  </r>
  <r>
    <x v="0"/>
    <x v="1"/>
    <x v="3"/>
    <x v="47"/>
    <x v="129"/>
  </r>
  <r>
    <x v="0"/>
    <x v="1"/>
    <x v="2"/>
    <x v="48"/>
    <x v="130"/>
  </r>
  <r>
    <x v="0"/>
    <x v="1"/>
    <x v="2"/>
    <x v="49"/>
    <x v="131"/>
  </r>
  <r>
    <x v="0"/>
    <x v="1"/>
    <x v="6"/>
    <x v="50"/>
    <x v="132"/>
  </r>
  <r>
    <x v="0"/>
    <x v="1"/>
    <x v="6"/>
    <x v="51"/>
    <x v="133"/>
  </r>
  <r>
    <x v="0"/>
    <x v="1"/>
    <x v="1"/>
    <x v="52"/>
    <x v="134"/>
  </r>
  <r>
    <x v="0"/>
    <x v="1"/>
    <x v="6"/>
    <x v="53"/>
    <x v="135"/>
  </r>
  <r>
    <x v="0"/>
    <x v="1"/>
    <x v="0"/>
    <x v="54"/>
    <x v="136"/>
  </r>
  <r>
    <x v="0"/>
    <x v="1"/>
    <x v="0"/>
    <x v="55"/>
    <x v="137"/>
  </r>
  <r>
    <x v="0"/>
    <x v="1"/>
    <x v="6"/>
    <x v="56"/>
    <x v="138"/>
  </r>
  <r>
    <x v="0"/>
    <x v="1"/>
    <x v="5"/>
    <x v="57"/>
    <x v="139"/>
  </r>
  <r>
    <x v="0"/>
    <x v="1"/>
    <x v="5"/>
    <x v="58"/>
    <x v="140"/>
  </r>
  <r>
    <x v="0"/>
    <x v="1"/>
    <x v="3"/>
    <x v="59"/>
    <x v="141"/>
  </r>
  <r>
    <x v="0"/>
    <x v="1"/>
    <x v="4"/>
    <x v="60"/>
    <x v="142"/>
  </r>
  <r>
    <x v="0"/>
    <x v="1"/>
    <x v="6"/>
    <x v="61"/>
    <x v="143"/>
  </r>
  <r>
    <x v="0"/>
    <x v="1"/>
    <x v="6"/>
    <x v="62"/>
    <x v="144"/>
  </r>
  <r>
    <x v="0"/>
    <x v="1"/>
    <x v="1"/>
    <x v="63"/>
    <x v="145"/>
  </r>
  <r>
    <x v="0"/>
    <x v="1"/>
    <x v="7"/>
    <x v="64"/>
    <x v="146"/>
  </r>
  <r>
    <x v="0"/>
    <x v="1"/>
    <x v="4"/>
    <x v="65"/>
    <x v="147"/>
  </r>
  <r>
    <x v="0"/>
    <x v="1"/>
    <x v="5"/>
    <x v="66"/>
    <x v="148"/>
  </r>
  <r>
    <x v="0"/>
    <x v="1"/>
    <x v="4"/>
    <x v="67"/>
    <x v="149"/>
  </r>
  <r>
    <x v="0"/>
    <x v="1"/>
    <x v="4"/>
    <x v="68"/>
    <x v="150"/>
  </r>
  <r>
    <x v="0"/>
    <x v="1"/>
    <x v="0"/>
    <x v="69"/>
    <x v="151"/>
  </r>
  <r>
    <x v="0"/>
    <x v="1"/>
    <x v="4"/>
    <x v="70"/>
    <x v="152"/>
  </r>
  <r>
    <x v="0"/>
    <x v="1"/>
    <x v="7"/>
    <x v="71"/>
    <x v="153"/>
  </r>
  <r>
    <x v="0"/>
    <x v="1"/>
    <x v="6"/>
    <x v="72"/>
    <x v="154"/>
  </r>
  <r>
    <x v="0"/>
    <x v="1"/>
    <x v="6"/>
    <x v="73"/>
    <x v="155"/>
  </r>
  <r>
    <x v="0"/>
    <x v="1"/>
    <x v="1"/>
    <x v="74"/>
    <x v="156"/>
  </r>
  <r>
    <x v="0"/>
    <x v="1"/>
    <x v="7"/>
    <x v="75"/>
    <x v="157"/>
  </r>
  <r>
    <x v="0"/>
    <x v="1"/>
    <x v="7"/>
    <x v="76"/>
    <x v="158"/>
  </r>
  <r>
    <x v="0"/>
    <x v="1"/>
    <x v="5"/>
    <x v="77"/>
    <x v="159"/>
  </r>
  <r>
    <x v="0"/>
    <x v="1"/>
    <x v="6"/>
    <x v="78"/>
    <x v="160"/>
  </r>
  <r>
    <x v="0"/>
    <x v="1"/>
    <x v="1"/>
    <x v="79"/>
    <x v="161"/>
  </r>
  <r>
    <x v="0"/>
    <x v="1"/>
    <x v="7"/>
    <x v="80"/>
    <x v="162"/>
  </r>
  <r>
    <x v="0"/>
    <x v="1"/>
    <x v="4"/>
    <x v="81"/>
    <x v="163"/>
  </r>
  <r>
    <x v="1"/>
    <x v="2"/>
    <x v="0"/>
    <x v="0"/>
    <x v="164"/>
  </r>
  <r>
    <x v="1"/>
    <x v="2"/>
    <x v="1"/>
    <x v="1"/>
    <x v="165"/>
  </r>
  <r>
    <x v="1"/>
    <x v="2"/>
    <x v="2"/>
    <x v="2"/>
    <x v="166"/>
  </r>
  <r>
    <x v="1"/>
    <x v="2"/>
    <x v="3"/>
    <x v="3"/>
    <x v="167"/>
  </r>
  <r>
    <x v="1"/>
    <x v="2"/>
    <x v="4"/>
    <x v="4"/>
    <x v="168"/>
  </r>
  <r>
    <x v="1"/>
    <x v="2"/>
    <x v="4"/>
    <x v="5"/>
    <x v="169"/>
  </r>
  <r>
    <x v="1"/>
    <x v="2"/>
    <x v="4"/>
    <x v="6"/>
    <x v="170"/>
  </r>
  <r>
    <x v="1"/>
    <x v="2"/>
    <x v="3"/>
    <x v="7"/>
    <x v="171"/>
  </r>
  <r>
    <x v="1"/>
    <x v="2"/>
    <x v="2"/>
    <x v="8"/>
    <x v="172"/>
  </r>
  <r>
    <x v="1"/>
    <x v="2"/>
    <x v="4"/>
    <x v="9"/>
    <x v="173"/>
  </r>
  <r>
    <x v="1"/>
    <x v="2"/>
    <x v="4"/>
    <x v="10"/>
    <x v="174"/>
  </r>
  <r>
    <x v="1"/>
    <x v="2"/>
    <x v="2"/>
    <x v="11"/>
    <x v="175"/>
  </r>
  <r>
    <x v="1"/>
    <x v="2"/>
    <x v="1"/>
    <x v="12"/>
    <x v="176"/>
  </r>
  <r>
    <x v="1"/>
    <x v="2"/>
    <x v="0"/>
    <x v="13"/>
    <x v="177"/>
  </r>
  <r>
    <x v="1"/>
    <x v="2"/>
    <x v="4"/>
    <x v="14"/>
    <x v="178"/>
  </r>
  <r>
    <x v="1"/>
    <x v="2"/>
    <x v="0"/>
    <x v="15"/>
    <x v="179"/>
  </r>
  <r>
    <x v="1"/>
    <x v="2"/>
    <x v="5"/>
    <x v="16"/>
    <x v="180"/>
  </r>
  <r>
    <x v="1"/>
    <x v="2"/>
    <x v="2"/>
    <x v="17"/>
    <x v="181"/>
  </r>
  <r>
    <x v="1"/>
    <x v="2"/>
    <x v="4"/>
    <x v="18"/>
    <x v="182"/>
  </r>
  <r>
    <x v="1"/>
    <x v="2"/>
    <x v="1"/>
    <x v="19"/>
    <x v="183"/>
  </r>
  <r>
    <x v="1"/>
    <x v="2"/>
    <x v="5"/>
    <x v="20"/>
    <x v="184"/>
  </r>
  <r>
    <x v="1"/>
    <x v="2"/>
    <x v="0"/>
    <x v="21"/>
    <x v="185"/>
  </r>
  <r>
    <x v="1"/>
    <x v="2"/>
    <x v="6"/>
    <x v="22"/>
    <x v="186"/>
  </r>
  <r>
    <x v="1"/>
    <x v="2"/>
    <x v="4"/>
    <x v="23"/>
    <x v="187"/>
  </r>
  <r>
    <x v="1"/>
    <x v="2"/>
    <x v="3"/>
    <x v="24"/>
    <x v="188"/>
  </r>
  <r>
    <x v="1"/>
    <x v="2"/>
    <x v="0"/>
    <x v="25"/>
    <x v="189"/>
  </r>
  <r>
    <x v="1"/>
    <x v="2"/>
    <x v="7"/>
    <x v="26"/>
    <x v="190"/>
  </r>
  <r>
    <x v="1"/>
    <x v="2"/>
    <x v="4"/>
    <x v="27"/>
    <x v="191"/>
  </r>
  <r>
    <x v="1"/>
    <x v="2"/>
    <x v="2"/>
    <x v="28"/>
    <x v="192"/>
  </r>
  <r>
    <x v="1"/>
    <x v="2"/>
    <x v="4"/>
    <x v="29"/>
    <x v="193"/>
  </r>
  <r>
    <x v="1"/>
    <x v="2"/>
    <x v="1"/>
    <x v="30"/>
    <x v="194"/>
  </r>
  <r>
    <x v="1"/>
    <x v="2"/>
    <x v="4"/>
    <x v="31"/>
    <x v="195"/>
  </r>
  <r>
    <x v="1"/>
    <x v="2"/>
    <x v="2"/>
    <x v="32"/>
    <x v="196"/>
  </r>
  <r>
    <x v="1"/>
    <x v="2"/>
    <x v="6"/>
    <x v="33"/>
    <x v="197"/>
  </r>
  <r>
    <x v="1"/>
    <x v="2"/>
    <x v="2"/>
    <x v="34"/>
    <x v="198"/>
  </r>
  <r>
    <x v="1"/>
    <x v="2"/>
    <x v="0"/>
    <x v="35"/>
    <x v="199"/>
  </r>
  <r>
    <x v="1"/>
    <x v="2"/>
    <x v="0"/>
    <x v="36"/>
    <x v="200"/>
  </r>
  <r>
    <x v="1"/>
    <x v="2"/>
    <x v="6"/>
    <x v="37"/>
    <x v="201"/>
  </r>
  <r>
    <x v="1"/>
    <x v="2"/>
    <x v="4"/>
    <x v="38"/>
    <x v="202"/>
  </r>
  <r>
    <x v="1"/>
    <x v="2"/>
    <x v="6"/>
    <x v="39"/>
    <x v="203"/>
  </r>
  <r>
    <x v="1"/>
    <x v="2"/>
    <x v="6"/>
    <x v="40"/>
    <x v="204"/>
  </r>
  <r>
    <x v="1"/>
    <x v="2"/>
    <x v="1"/>
    <x v="41"/>
    <x v="205"/>
  </r>
  <r>
    <x v="1"/>
    <x v="2"/>
    <x v="2"/>
    <x v="42"/>
    <x v="206"/>
  </r>
  <r>
    <x v="1"/>
    <x v="2"/>
    <x v="3"/>
    <x v="43"/>
    <x v="207"/>
  </r>
  <r>
    <x v="1"/>
    <x v="2"/>
    <x v="0"/>
    <x v="44"/>
    <x v="208"/>
  </r>
  <r>
    <x v="1"/>
    <x v="2"/>
    <x v="0"/>
    <x v="45"/>
    <x v="209"/>
  </r>
  <r>
    <x v="1"/>
    <x v="2"/>
    <x v="5"/>
    <x v="46"/>
    <x v="210"/>
  </r>
  <r>
    <x v="1"/>
    <x v="2"/>
    <x v="3"/>
    <x v="47"/>
    <x v="211"/>
  </r>
  <r>
    <x v="1"/>
    <x v="2"/>
    <x v="2"/>
    <x v="48"/>
    <x v="212"/>
  </r>
  <r>
    <x v="1"/>
    <x v="2"/>
    <x v="2"/>
    <x v="49"/>
    <x v="213"/>
  </r>
  <r>
    <x v="1"/>
    <x v="2"/>
    <x v="6"/>
    <x v="50"/>
    <x v="214"/>
  </r>
  <r>
    <x v="1"/>
    <x v="2"/>
    <x v="6"/>
    <x v="51"/>
    <x v="215"/>
  </r>
  <r>
    <x v="1"/>
    <x v="2"/>
    <x v="1"/>
    <x v="52"/>
    <x v="216"/>
  </r>
  <r>
    <x v="1"/>
    <x v="2"/>
    <x v="6"/>
    <x v="53"/>
    <x v="217"/>
  </r>
  <r>
    <x v="1"/>
    <x v="2"/>
    <x v="0"/>
    <x v="54"/>
    <x v="218"/>
  </r>
  <r>
    <x v="1"/>
    <x v="2"/>
    <x v="0"/>
    <x v="55"/>
    <x v="219"/>
  </r>
  <r>
    <x v="1"/>
    <x v="2"/>
    <x v="6"/>
    <x v="56"/>
    <x v="220"/>
  </r>
  <r>
    <x v="1"/>
    <x v="2"/>
    <x v="5"/>
    <x v="57"/>
    <x v="221"/>
  </r>
  <r>
    <x v="1"/>
    <x v="2"/>
    <x v="5"/>
    <x v="58"/>
    <x v="222"/>
  </r>
  <r>
    <x v="1"/>
    <x v="2"/>
    <x v="3"/>
    <x v="59"/>
    <x v="223"/>
  </r>
  <r>
    <x v="1"/>
    <x v="2"/>
    <x v="4"/>
    <x v="60"/>
    <x v="224"/>
  </r>
  <r>
    <x v="1"/>
    <x v="2"/>
    <x v="6"/>
    <x v="61"/>
    <x v="225"/>
  </r>
  <r>
    <x v="1"/>
    <x v="2"/>
    <x v="6"/>
    <x v="62"/>
    <x v="226"/>
  </r>
  <r>
    <x v="1"/>
    <x v="2"/>
    <x v="1"/>
    <x v="63"/>
    <x v="227"/>
  </r>
  <r>
    <x v="1"/>
    <x v="2"/>
    <x v="7"/>
    <x v="64"/>
    <x v="228"/>
  </r>
  <r>
    <x v="1"/>
    <x v="2"/>
    <x v="4"/>
    <x v="65"/>
    <x v="229"/>
  </r>
  <r>
    <x v="1"/>
    <x v="2"/>
    <x v="5"/>
    <x v="66"/>
    <x v="230"/>
  </r>
  <r>
    <x v="1"/>
    <x v="2"/>
    <x v="4"/>
    <x v="67"/>
    <x v="231"/>
  </r>
  <r>
    <x v="1"/>
    <x v="2"/>
    <x v="4"/>
    <x v="68"/>
    <x v="232"/>
  </r>
  <r>
    <x v="1"/>
    <x v="2"/>
    <x v="0"/>
    <x v="69"/>
    <x v="233"/>
  </r>
  <r>
    <x v="1"/>
    <x v="2"/>
    <x v="4"/>
    <x v="70"/>
    <x v="234"/>
  </r>
  <r>
    <x v="1"/>
    <x v="2"/>
    <x v="7"/>
    <x v="71"/>
    <x v="235"/>
  </r>
  <r>
    <x v="1"/>
    <x v="2"/>
    <x v="6"/>
    <x v="72"/>
    <x v="236"/>
  </r>
  <r>
    <x v="1"/>
    <x v="2"/>
    <x v="6"/>
    <x v="73"/>
    <x v="237"/>
  </r>
  <r>
    <x v="1"/>
    <x v="2"/>
    <x v="1"/>
    <x v="74"/>
    <x v="238"/>
  </r>
  <r>
    <x v="1"/>
    <x v="2"/>
    <x v="7"/>
    <x v="75"/>
    <x v="239"/>
  </r>
  <r>
    <x v="1"/>
    <x v="2"/>
    <x v="7"/>
    <x v="76"/>
    <x v="240"/>
  </r>
  <r>
    <x v="1"/>
    <x v="2"/>
    <x v="5"/>
    <x v="77"/>
    <x v="241"/>
  </r>
  <r>
    <x v="1"/>
    <x v="2"/>
    <x v="6"/>
    <x v="78"/>
    <x v="242"/>
  </r>
  <r>
    <x v="1"/>
    <x v="2"/>
    <x v="1"/>
    <x v="79"/>
    <x v="243"/>
  </r>
  <r>
    <x v="1"/>
    <x v="2"/>
    <x v="7"/>
    <x v="80"/>
    <x v="244"/>
  </r>
  <r>
    <x v="1"/>
    <x v="2"/>
    <x v="4"/>
    <x v="81"/>
    <x v="245"/>
  </r>
  <r>
    <x v="1"/>
    <x v="3"/>
    <x v="0"/>
    <x v="0"/>
    <x v="246"/>
  </r>
  <r>
    <x v="1"/>
    <x v="3"/>
    <x v="1"/>
    <x v="1"/>
    <x v="247"/>
  </r>
  <r>
    <x v="1"/>
    <x v="3"/>
    <x v="2"/>
    <x v="2"/>
    <x v="248"/>
  </r>
  <r>
    <x v="1"/>
    <x v="3"/>
    <x v="3"/>
    <x v="3"/>
    <x v="249"/>
  </r>
  <r>
    <x v="1"/>
    <x v="3"/>
    <x v="4"/>
    <x v="4"/>
    <x v="250"/>
  </r>
  <r>
    <x v="1"/>
    <x v="3"/>
    <x v="4"/>
    <x v="5"/>
    <x v="251"/>
  </r>
  <r>
    <x v="1"/>
    <x v="3"/>
    <x v="4"/>
    <x v="6"/>
    <x v="252"/>
  </r>
  <r>
    <x v="1"/>
    <x v="3"/>
    <x v="3"/>
    <x v="7"/>
    <x v="253"/>
  </r>
  <r>
    <x v="1"/>
    <x v="3"/>
    <x v="2"/>
    <x v="8"/>
    <x v="254"/>
  </r>
  <r>
    <x v="1"/>
    <x v="3"/>
    <x v="4"/>
    <x v="9"/>
    <x v="255"/>
  </r>
  <r>
    <x v="1"/>
    <x v="3"/>
    <x v="4"/>
    <x v="10"/>
    <x v="256"/>
  </r>
  <r>
    <x v="1"/>
    <x v="3"/>
    <x v="2"/>
    <x v="11"/>
    <x v="257"/>
  </r>
  <r>
    <x v="1"/>
    <x v="3"/>
    <x v="1"/>
    <x v="12"/>
    <x v="258"/>
  </r>
  <r>
    <x v="1"/>
    <x v="3"/>
    <x v="0"/>
    <x v="13"/>
    <x v="259"/>
  </r>
  <r>
    <x v="1"/>
    <x v="3"/>
    <x v="4"/>
    <x v="14"/>
    <x v="260"/>
  </r>
  <r>
    <x v="1"/>
    <x v="3"/>
    <x v="0"/>
    <x v="15"/>
    <x v="261"/>
  </r>
  <r>
    <x v="1"/>
    <x v="3"/>
    <x v="5"/>
    <x v="16"/>
    <x v="262"/>
  </r>
  <r>
    <x v="1"/>
    <x v="3"/>
    <x v="2"/>
    <x v="17"/>
    <x v="263"/>
  </r>
  <r>
    <x v="1"/>
    <x v="3"/>
    <x v="4"/>
    <x v="18"/>
    <x v="264"/>
  </r>
  <r>
    <x v="1"/>
    <x v="3"/>
    <x v="1"/>
    <x v="19"/>
    <x v="265"/>
  </r>
  <r>
    <x v="1"/>
    <x v="3"/>
    <x v="5"/>
    <x v="20"/>
    <x v="266"/>
  </r>
  <r>
    <x v="1"/>
    <x v="3"/>
    <x v="0"/>
    <x v="21"/>
    <x v="267"/>
  </r>
  <r>
    <x v="1"/>
    <x v="3"/>
    <x v="6"/>
    <x v="22"/>
    <x v="268"/>
  </r>
  <r>
    <x v="1"/>
    <x v="3"/>
    <x v="4"/>
    <x v="23"/>
    <x v="269"/>
  </r>
  <r>
    <x v="1"/>
    <x v="3"/>
    <x v="3"/>
    <x v="24"/>
    <x v="270"/>
  </r>
  <r>
    <x v="1"/>
    <x v="3"/>
    <x v="0"/>
    <x v="25"/>
    <x v="271"/>
  </r>
  <r>
    <x v="1"/>
    <x v="3"/>
    <x v="7"/>
    <x v="26"/>
    <x v="272"/>
  </r>
  <r>
    <x v="1"/>
    <x v="3"/>
    <x v="4"/>
    <x v="27"/>
    <x v="273"/>
  </r>
  <r>
    <x v="1"/>
    <x v="3"/>
    <x v="2"/>
    <x v="28"/>
    <x v="274"/>
  </r>
  <r>
    <x v="1"/>
    <x v="3"/>
    <x v="4"/>
    <x v="29"/>
    <x v="275"/>
  </r>
  <r>
    <x v="1"/>
    <x v="3"/>
    <x v="1"/>
    <x v="30"/>
    <x v="276"/>
  </r>
  <r>
    <x v="1"/>
    <x v="3"/>
    <x v="4"/>
    <x v="31"/>
    <x v="277"/>
  </r>
  <r>
    <x v="1"/>
    <x v="3"/>
    <x v="2"/>
    <x v="32"/>
    <x v="278"/>
  </r>
  <r>
    <x v="1"/>
    <x v="3"/>
    <x v="6"/>
    <x v="33"/>
    <x v="279"/>
  </r>
  <r>
    <x v="1"/>
    <x v="3"/>
    <x v="2"/>
    <x v="34"/>
    <x v="280"/>
  </r>
  <r>
    <x v="1"/>
    <x v="3"/>
    <x v="0"/>
    <x v="35"/>
    <x v="281"/>
  </r>
  <r>
    <x v="1"/>
    <x v="3"/>
    <x v="0"/>
    <x v="36"/>
    <x v="282"/>
  </r>
  <r>
    <x v="1"/>
    <x v="3"/>
    <x v="6"/>
    <x v="37"/>
    <x v="283"/>
  </r>
  <r>
    <x v="1"/>
    <x v="3"/>
    <x v="4"/>
    <x v="38"/>
    <x v="284"/>
  </r>
  <r>
    <x v="1"/>
    <x v="3"/>
    <x v="6"/>
    <x v="39"/>
    <x v="285"/>
  </r>
  <r>
    <x v="1"/>
    <x v="3"/>
    <x v="6"/>
    <x v="40"/>
    <x v="286"/>
  </r>
  <r>
    <x v="1"/>
    <x v="3"/>
    <x v="1"/>
    <x v="41"/>
    <x v="287"/>
  </r>
  <r>
    <x v="1"/>
    <x v="3"/>
    <x v="2"/>
    <x v="42"/>
    <x v="288"/>
  </r>
  <r>
    <x v="1"/>
    <x v="3"/>
    <x v="3"/>
    <x v="43"/>
    <x v="289"/>
  </r>
  <r>
    <x v="1"/>
    <x v="3"/>
    <x v="0"/>
    <x v="44"/>
    <x v="290"/>
  </r>
  <r>
    <x v="1"/>
    <x v="3"/>
    <x v="0"/>
    <x v="45"/>
    <x v="291"/>
  </r>
  <r>
    <x v="1"/>
    <x v="3"/>
    <x v="5"/>
    <x v="46"/>
    <x v="292"/>
  </r>
  <r>
    <x v="1"/>
    <x v="3"/>
    <x v="3"/>
    <x v="47"/>
    <x v="293"/>
  </r>
  <r>
    <x v="1"/>
    <x v="3"/>
    <x v="2"/>
    <x v="48"/>
    <x v="294"/>
  </r>
  <r>
    <x v="1"/>
    <x v="3"/>
    <x v="2"/>
    <x v="49"/>
    <x v="295"/>
  </r>
  <r>
    <x v="1"/>
    <x v="3"/>
    <x v="6"/>
    <x v="50"/>
    <x v="296"/>
  </r>
  <r>
    <x v="1"/>
    <x v="3"/>
    <x v="6"/>
    <x v="51"/>
    <x v="297"/>
  </r>
  <r>
    <x v="1"/>
    <x v="3"/>
    <x v="1"/>
    <x v="52"/>
    <x v="298"/>
  </r>
  <r>
    <x v="1"/>
    <x v="3"/>
    <x v="6"/>
    <x v="53"/>
    <x v="299"/>
  </r>
  <r>
    <x v="1"/>
    <x v="3"/>
    <x v="0"/>
    <x v="54"/>
    <x v="300"/>
  </r>
  <r>
    <x v="1"/>
    <x v="3"/>
    <x v="0"/>
    <x v="55"/>
    <x v="301"/>
  </r>
  <r>
    <x v="1"/>
    <x v="3"/>
    <x v="6"/>
    <x v="56"/>
    <x v="302"/>
  </r>
  <r>
    <x v="1"/>
    <x v="3"/>
    <x v="5"/>
    <x v="57"/>
    <x v="303"/>
  </r>
  <r>
    <x v="1"/>
    <x v="3"/>
    <x v="5"/>
    <x v="58"/>
    <x v="304"/>
  </r>
  <r>
    <x v="1"/>
    <x v="3"/>
    <x v="3"/>
    <x v="59"/>
    <x v="305"/>
  </r>
  <r>
    <x v="1"/>
    <x v="3"/>
    <x v="4"/>
    <x v="60"/>
    <x v="306"/>
  </r>
  <r>
    <x v="1"/>
    <x v="3"/>
    <x v="6"/>
    <x v="61"/>
    <x v="307"/>
  </r>
  <r>
    <x v="1"/>
    <x v="3"/>
    <x v="6"/>
    <x v="62"/>
    <x v="308"/>
  </r>
  <r>
    <x v="1"/>
    <x v="3"/>
    <x v="1"/>
    <x v="63"/>
    <x v="309"/>
  </r>
  <r>
    <x v="1"/>
    <x v="3"/>
    <x v="7"/>
    <x v="64"/>
    <x v="310"/>
  </r>
  <r>
    <x v="1"/>
    <x v="3"/>
    <x v="4"/>
    <x v="65"/>
    <x v="311"/>
  </r>
  <r>
    <x v="1"/>
    <x v="3"/>
    <x v="5"/>
    <x v="66"/>
    <x v="312"/>
  </r>
  <r>
    <x v="1"/>
    <x v="3"/>
    <x v="4"/>
    <x v="67"/>
    <x v="313"/>
  </r>
  <r>
    <x v="1"/>
    <x v="3"/>
    <x v="4"/>
    <x v="68"/>
    <x v="314"/>
  </r>
  <r>
    <x v="1"/>
    <x v="3"/>
    <x v="0"/>
    <x v="69"/>
    <x v="315"/>
  </r>
  <r>
    <x v="1"/>
    <x v="3"/>
    <x v="4"/>
    <x v="70"/>
    <x v="316"/>
  </r>
  <r>
    <x v="1"/>
    <x v="3"/>
    <x v="7"/>
    <x v="71"/>
    <x v="317"/>
  </r>
  <r>
    <x v="1"/>
    <x v="3"/>
    <x v="6"/>
    <x v="72"/>
    <x v="318"/>
  </r>
  <r>
    <x v="1"/>
    <x v="3"/>
    <x v="6"/>
    <x v="73"/>
    <x v="319"/>
  </r>
  <r>
    <x v="1"/>
    <x v="3"/>
    <x v="1"/>
    <x v="74"/>
    <x v="320"/>
  </r>
  <r>
    <x v="1"/>
    <x v="3"/>
    <x v="7"/>
    <x v="75"/>
    <x v="321"/>
  </r>
  <r>
    <x v="1"/>
    <x v="3"/>
    <x v="7"/>
    <x v="76"/>
    <x v="322"/>
  </r>
  <r>
    <x v="1"/>
    <x v="3"/>
    <x v="5"/>
    <x v="77"/>
    <x v="323"/>
  </r>
  <r>
    <x v="1"/>
    <x v="3"/>
    <x v="6"/>
    <x v="78"/>
    <x v="324"/>
  </r>
  <r>
    <x v="1"/>
    <x v="3"/>
    <x v="1"/>
    <x v="79"/>
    <x v="325"/>
  </r>
  <r>
    <x v="1"/>
    <x v="3"/>
    <x v="7"/>
    <x v="80"/>
    <x v="326"/>
  </r>
  <r>
    <x v="1"/>
    <x v="3"/>
    <x v="4"/>
    <x v="81"/>
    <x v="327"/>
  </r>
  <r>
    <x v="1"/>
    <x v="1"/>
    <x v="0"/>
    <x v="0"/>
    <x v="328"/>
  </r>
  <r>
    <x v="1"/>
    <x v="1"/>
    <x v="1"/>
    <x v="1"/>
    <x v="329"/>
  </r>
  <r>
    <x v="1"/>
    <x v="1"/>
    <x v="2"/>
    <x v="2"/>
    <x v="330"/>
  </r>
  <r>
    <x v="1"/>
    <x v="1"/>
    <x v="3"/>
    <x v="3"/>
    <x v="331"/>
  </r>
  <r>
    <x v="1"/>
    <x v="1"/>
    <x v="4"/>
    <x v="4"/>
    <x v="332"/>
  </r>
  <r>
    <x v="1"/>
    <x v="1"/>
    <x v="4"/>
    <x v="5"/>
    <x v="333"/>
  </r>
  <r>
    <x v="1"/>
    <x v="1"/>
    <x v="4"/>
    <x v="6"/>
    <x v="334"/>
  </r>
  <r>
    <x v="1"/>
    <x v="1"/>
    <x v="3"/>
    <x v="7"/>
    <x v="335"/>
  </r>
  <r>
    <x v="1"/>
    <x v="1"/>
    <x v="2"/>
    <x v="8"/>
    <x v="336"/>
  </r>
  <r>
    <x v="1"/>
    <x v="1"/>
    <x v="4"/>
    <x v="9"/>
    <x v="337"/>
  </r>
  <r>
    <x v="1"/>
    <x v="1"/>
    <x v="4"/>
    <x v="10"/>
    <x v="338"/>
  </r>
  <r>
    <x v="1"/>
    <x v="1"/>
    <x v="2"/>
    <x v="11"/>
    <x v="339"/>
  </r>
  <r>
    <x v="1"/>
    <x v="1"/>
    <x v="1"/>
    <x v="12"/>
    <x v="340"/>
  </r>
  <r>
    <x v="1"/>
    <x v="1"/>
    <x v="0"/>
    <x v="13"/>
    <x v="341"/>
  </r>
  <r>
    <x v="1"/>
    <x v="1"/>
    <x v="4"/>
    <x v="14"/>
    <x v="342"/>
  </r>
  <r>
    <x v="1"/>
    <x v="1"/>
    <x v="0"/>
    <x v="15"/>
    <x v="343"/>
  </r>
  <r>
    <x v="1"/>
    <x v="1"/>
    <x v="5"/>
    <x v="16"/>
    <x v="344"/>
  </r>
  <r>
    <x v="1"/>
    <x v="1"/>
    <x v="2"/>
    <x v="17"/>
    <x v="345"/>
  </r>
  <r>
    <x v="1"/>
    <x v="1"/>
    <x v="4"/>
    <x v="18"/>
    <x v="346"/>
  </r>
  <r>
    <x v="1"/>
    <x v="1"/>
    <x v="1"/>
    <x v="19"/>
    <x v="347"/>
  </r>
  <r>
    <x v="1"/>
    <x v="1"/>
    <x v="5"/>
    <x v="20"/>
    <x v="348"/>
  </r>
  <r>
    <x v="1"/>
    <x v="1"/>
    <x v="0"/>
    <x v="21"/>
    <x v="349"/>
  </r>
  <r>
    <x v="1"/>
    <x v="1"/>
    <x v="6"/>
    <x v="22"/>
    <x v="350"/>
  </r>
  <r>
    <x v="1"/>
    <x v="1"/>
    <x v="4"/>
    <x v="23"/>
    <x v="351"/>
  </r>
  <r>
    <x v="1"/>
    <x v="1"/>
    <x v="3"/>
    <x v="24"/>
    <x v="352"/>
  </r>
  <r>
    <x v="1"/>
    <x v="1"/>
    <x v="0"/>
    <x v="25"/>
    <x v="353"/>
  </r>
  <r>
    <x v="1"/>
    <x v="1"/>
    <x v="7"/>
    <x v="26"/>
    <x v="354"/>
  </r>
  <r>
    <x v="1"/>
    <x v="1"/>
    <x v="4"/>
    <x v="27"/>
    <x v="355"/>
  </r>
  <r>
    <x v="1"/>
    <x v="1"/>
    <x v="2"/>
    <x v="28"/>
    <x v="356"/>
  </r>
  <r>
    <x v="1"/>
    <x v="1"/>
    <x v="4"/>
    <x v="29"/>
    <x v="357"/>
  </r>
  <r>
    <x v="1"/>
    <x v="1"/>
    <x v="1"/>
    <x v="30"/>
    <x v="358"/>
  </r>
  <r>
    <x v="1"/>
    <x v="1"/>
    <x v="4"/>
    <x v="31"/>
    <x v="359"/>
  </r>
  <r>
    <x v="1"/>
    <x v="1"/>
    <x v="2"/>
    <x v="32"/>
    <x v="360"/>
  </r>
  <r>
    <x v="1"/>
    <x v="1"/>
    <x v="6"/>
    <x v="33"/>
    <x v="361"/>
  </r>
  <r>
    <x v="1"/>
    <x v="1"/>
    <x v="2"/>
    <x v="34"/>
    <x v="362"/>
  </r>
  <r>
    <x v="1"/>
    <x v="1"/>
    <x v="0"/>
    <x v="35"/>
    <x v="363"/>
  </r>
  <r>
    <x v="1"/>
    <x v="1"/>
    <x v="0"/>
    <x v="36"/>
    <x v="364"/>
  </r>
  <r>
    <x v="1"/>
    <x v="1"/>
    <x v="6"/>
    <x v="37"/>
    <x v="365"/>
  </r>
  <r>
    <x v="1"/>
    <x v="1"/>
    <x v="4"/>
    <x v="38"/>
    <x v="366"/>
  </r>
  <r>
    <x v="1"/>
    <x v="1"/>
    <x v="6"/>
    <x v="39"/>
    <x v="367"/>
  </r>
  <r>
    <x v="1"/>
    <x v="1"/>
    <x v="6"/>
    <x v="40"/>
    <x v="368"/>
  </r>
  <r>
    <x v="1"/>
    <x v="1"/>
    <x v="1"/>
    <x v="41"/>
    <x v="369"/>
  </r>
  <r>
    <x v="1"/>
    <x v="1"/>
    <x v="2"/>
    <x v="42"/>
    <x v="370"/>
  </r>
  <r>
    <x v="1"/>
    <x v="1"/>
    <x v="3"/>
    <x v="43"/>
    <x v="371"/>
  </r>
  <r>
    <x v="1"/>
    <x v="1"/>
    <x v="0"/>
    <x v="44"/>
    <x v="372"/>
  </r>
  <r>
    <x v="1"/>
    <x v="1"/>
    <x v="0"/>
    <x v="45"/>
    <x v="373"/>
  </r>
  <r>
    <x v="1"/>
    <x v="1"/>
    <x v="5"/>
    <x v="46"/>
    <x v="374"/>
  </r>
  <r>
    <x v="1"/>
    <x v="1"/>
    <x v="3"/>
    <x v="47"/>
    <x v="375"/>
  </r>
  <r>
    <x v="1"/>
    <x v="1"/>
    <x v="2"/>
    <x v="48"/>
    <x v="376"/>
  </r>
  <r>
    <x v="1"/>
    <x v="1"/>
    <x v="2"/>
    <x v="49"/>
    <x v="377"/>
  </r>
  <r>
    <x v="1"/>
    <x v="1"/>
    <x v="6"/>
    <x v="50"/>
    <x v="378"/>
  </r>
  <r>
    <x v="1"/>
    <x v="1"/>
    <x v="6"/>
    <x v="51"/>
    <x v="379"/>
  </r>
  <r>
    <x v="1"/>
    <x v="1"/>
    <x v="1"/>
    <x v="52"/>
    <x v="380"/>
  </r>
  <r>
    <x v="1"/>
    <x v="1"/>
    <x v="6"/>
    <x v="53"/>
    <x v="381"/>
  </r>
  <r>
    <x v="1"/>
    <x v="1"/>
    <x v="0"/>
    <x v="54"/>
    <x v="382"/>
  </r>
  <r>
    <x v="1"/>
    <x v="1"/>
    <x v="0"/>
    <x v="55"/>
    <x v="383"/>
  </r>
  <r>
    <x v="1"/>
    <x v="1"/>
    <x v="6"/>
    <x v="56"/>
    <x v="384"/>
  </r>
  <r>
    <x v="1"/>
    <x v="1"/>
    <x v="5"/>
    <x v="57"/>
    <x v="385"/>
  </r>
  <r>
    <x v="1"/>
    <x v="1"/>
    <x v="5"/>
    <x v="58"/>
    <x v="386"/>
  </r>
  <r>
    <x v="1"/>
    <x v="1"/>
    <x v="3"/>
    <x v="59"/>
    <x v="387"/>
  </r>
  <r>
    <x v="1"/>
    <x v="1"/>
    <x v="4"/>
    <x v="60"/>
    <x v="388"/>
  </r>
  <r>
    <x v="1"/>
    <x v="1"/>
    <x v="6"/>
    <x v="61"/>
    <x v="389"/>
  </r>
  <r>
    <x v="1"/>
    <x v="1"/>
    <x v="6"/>
    <x v="62"/>
    <x v="390"/>
  </r>
  <r>
    <x v="1"/>
    <x v="1"/>
    <x v="1"/>
    <x v="63"/>
    <x v="391"/>
  </r>
  <r>
    <x v="1"/>
    <x v="1"/>
    <x v="7"/>
    <x v="64"/>
    <x v="392"/>
  </r>
  <r>
    <x v="1"/>
    <x v="1"/>
    <x v="4"/>
    <x v="65"/>
    <x v="393"/>
  </r>
  <r>
    <x v="1"/>
    <x v="1"/>
    <x v="5"/>
    <x v="66"/>
    <x v="394"/>
  </r>
  <r>
    <x v="1"/>
    <x v="1"/>
    <x v="4"/>
    <x v="67"/>
    <x v="395"/>
  </r>
  <r>
    <x v="1"/>
    <x v="1"/>
    <x v="4"/>
    <x v="68"/>
    <x v="396"/>
  </r>
  <r>
    <x v="1"/>
    <x v="1"/>
    <x v="0"/>
    <x v="69"/>
    <x v="397"/>
  </r>
  <r>
    <x v="1"/>
    <x v="1"/>
    <x v="4"/>
    <x v="70"/>
    <x v="398"/>
  </r>
  <r>
    <x v="1"/>
    <x v="1"/>
    <x v="7"/>
    <x v="71"/>
    <x v="399"/>
  </r>
  <r>
    <x v="1"/>
    <x v="1"/>
    <x v="6"/>
    <x v="72"/>
    <x v="400"/>
  </r>
  <r>
    <x v="1"/>
    <x v="1"/>
    <x v="6"/>
    <x v="73"/>
    <x v="401"/>
  </r>
  <r>
    <x v="1"/>
    <x v="1"/>
    <x v="1"/>
    <x v="74"/>
    <x v="402"/>
  </r>
  <r>
    <x v="1"/>
    <x v="1"/>
    <x v="7"/>
    <x v="75"/>
    <x v="403"/>
  </r>
  <r>
    <x v="1"/>
    <x v="1"/>
    <x v="7"/>
    <x v="76"/>
    <x v="404"/>
  </r>
  <r>
    <x v="1"/>
    <x v="1"/>
    <x v="5"/>
    <x v="77"/>
    <x v="405"/>
  </r>
  <r>
    <x v="1"/>
    <x v="1"/>
    <x v="6"/>
    <x v="78"/>
    <x v="406"/>
  </r>
  <r>
    <x v="1"/>
    <x v="1"/>
    <x v="1"/>
    <x v="79"/>
    <x v="407"/>
  </r>
  <r>
    <x v="1"/>
    <x v="1"/>
    <x v="7"/>
    <x v="80"/>
    <x v="408"/>
  </r>
  <r>
    <x v="1"/>
    <x v="1"/>
    <x v="4"/>
    <x v="81"/>
    <x v="409"/>
  </r>
  <r>
    <x v="2"/>
    <x v="2"/>
    <x v="0"/>
    <x v="0"/>
    <x v="410"/>
  </r>
  <r>
    <x v="2"/>
    <x v="2"/>
    <x v="1"/>
    <x v="1"/>
    <x v="411"/>
  </r>
  <r>
    <x v="2"/>
    <x v="2"/>
    <x v="2"/>
    <x v="2"/>
    <x v="412"/>
  </r>
  <r>
    <x v="2"/>
    <x v="2"/>
    <x v="3"/>
    <x v="3"/>
    <x v="413"/>
  </r>
  <r>
    <x v="2"/>
    <x v="2"/>
    <x v="4"/>
    <x v="4"/>
    <x v="414"/>
  </r>
  <r>
    <x v="2"/>
    <x v="2"/>
    <x v="4"/>
    <x v="5"/>
    <x v="415"/>
  </r>
  <r>
    <x v="2"/>
    <x v="2"/>
    <x v="4"/>
    <x v="6"/>
    <x v="416"/>
  </r>
  <r>
    <x v="2"/>
    <x v="2"/>
    <x v="3"/>
    <x v="7"/>
    <x v="417"/>
  </r>
  <r>
    <x v="2"/>
    <x v="2"/>
    <x v="2"/>
    <x v="8"/>
    <x v="418"/>
  </r>
  <r>
    <x v="2"/>
    <x v="2"/>
    <x v="4"/>
    <x v="9"/>
    <x v="419"/>
  </r>
  <r>
    <x v="2"/>
    <x v="2"/>
    <x v="4"/>
    <x v="10"/>
    <x v="420"/>
  </r>
  <r>
    <x v="2"/>
    <x v="2"/>
    <x v="2"/>
    <x v="11"/>
    <x v="421"/>
  </r>
  <r>
    <x v="2"/>
    <x v="2"/>
    <x v="1"/>
    <x v="12"/>
    <x v="422"/>
  </r>
  <r>
    <x v="2"/>
    <x v="2"/>
    <x v="0"/>
    <x v="13"/>
    <x v="423"/>
  </r>
  <r>
    <x v="2"/>
    <x v="2"/>
    <x v="4"/>
    <x v="14"/>
    <x v="424"/>
  </r>
  <r>
    <x v="2"/>
    <x v="2"/>
    <x v="0"/>
    <x v="15"/>
    <x v="425"/>
  </r>
  <r>
    <x v="2"/>
    <x v="2"/>
    <x v="5"/>
    <x v="16"/>
    <x v="426"/>
  </r>
  <r>
    <x v="2"/>
    <x v="2"/>
    <x v="2"/>
    <x v="17"/>
    <x v="427"/>
  </r>
  <r>
    <x v="2"/>
    <x v="2"/>
    <x v="4"/>
    <x v="18"/>
    <x v="428"/>
  </r>
  <r>
    <x v="2"/>
    <x v="2"/>
    <x v="1"/>
    <x v="19"/>
    <x v="429"/>
  </r>
  <r>
    <x v="2"/>
    <x v="2"/>
    <x v="5"/>
    <x v="20"/>
    <x v="430"/>
  </r>
  <r>
    <x v="2"/>
    <x v="2"/>
    <x v="0"/>
    <x v="21"/>
    <x v="431"/>
  </r>
  <r>
    <x v="2"/>
    <x v="2"/>
    <x v="6"/>
    <x v="22"/>
    <x v="432"/>
  </r>
  <r>
    <x v="2"/>
    <x v="2"/>
    <x v="4"/>
    <x v="23"/>
    <x v="433"/>
  </r>
  <r>
    <x v="2"/>
    <x v="2"/>
    <x v="3"/>
    <x v="24"/>
    <x v="434"/>
  </r>
  <r>
    <x v="2"/>
    <x v="2"/>
    <x v="0"/>
    <x v="25"/>
    <x v="435"/>
  </r>
  <r>
    <x v="2"/>
    <x v="2"/>
    <x v="7"/>
    <x v="26"/>
    <x v="436"/>
  </r>
  <r>
    <x v="2"/>
    <x v="2"/>
    <x v="4"/>
    <x v="27"/>
    <x v="437"/>
  </r>
  <r>
    <x v="2"/>
    <x v="2"/>
    <x v="2"/>
    <x v="28"/>
    <x v="438"/>
  </r>
  <r>
    <x v="2"/>
    <x v="2"/>
    <x v="4"/>
    <x v="29"/>
    <x v="439"/>
  </r>
  <r>
    <x v="2"/>
    <x v="2"/>
    <x v="1"/>
    <x v="30"/>
    <x v="440"/>
  </r>
  <r>
    <x v="2"/>
    <x v="2"/>
    <x v="4"/>
    <x v="31"/>
    <x v="441"/>
  </r>
  <r>
    <x v="2"/>
    <x v="2"/>
    <x v="2"/>
    <x v="32"/>
    <x v="442"/>
  </r>
  <r>
    <x v="2"/>
    <x v="2"/>
    <x v="6"/>
    <x v="33"/>
    <x v="443"/>
  </r>
  <r>
    <x v="2"/>
    <x v="2"/>
    <x v="2"/>
    <x v="34"/>
    <x v="444"/>
  </r>
  <r>
    <x v="2"/>
    <x v="2"/>
    <x v="0"/>
    <x v="35"/>
    <x v="445"/>
  </r>
  <r>
    <x v="2"/>
    <x v="2"/>
    <x v="0"/>
    <x v="36"/>
    <x v="446"/>
  </r>
  <r>
    <x v="2"/>
    <x v="2"/>
    <x v="6"/>
    <x v="37"/>
    <x v="447"/>
  </r>
  <r>
    <x v="2"/>
    <x v="2"/>
    <x v="4"/>
    <x v="38"/>
    <x v="448"/>
  </r>
  <r>
    <x v="2"/>
    <x v="2"/>
    <x v="6"/>
    <x v="39"/>
    <x v="449"/>
  </r>
  <r>
    <x v="2"/>
    <x v="2"/>
    <x v="6"/>
    <x v="40"/>
    <x v="450"/>
  </r>
  <r>
    <x v="2"/>
    <x v="2"/>
    <x v="1"/>
    <x v="41"/>
    <x v="451"/>
  </r>
  <r>
    <x v="2"/>
    <x v="2"/>
    <x v="2"/>
    <x v="42"/>
    <x v="452"/>
  </r>
  <r>
    <x v="2"/>
    <x v="2"/>
    <x v="3"/>
    <x v="43"/>
    <x v="453"/>
  </r>
  <r>
    <x v="2"/>
    <x v="2"/>
    <x v="0"/>
    <x v="44"/>
    <x v="454"/>
  </r>
  <r>
    <x v="2"/>
    <x v="2"/>
    <x v="0"/>
    <x v="45"/>
    <x v="455"/>
  </r>
  <r>
    <x v="2"/>
    <x v="2"/>
    <x v="5"/>
    <x v="46"/>
    <x v="456"/>
  </r>
  <r>
    <x v="2"/>
    <x v="2"/>
    <x v="3"/>
    <x v="47"/>
    <x v="457"/>
  </r>
  <r>
    <x v="2"/>
    <x v="2"/>
    <x v="2"/>
    <x v="48"/>
    <x v="458"/>
  </r>
  <r>
    <x v="2"/>
    <x v="2"/>
    <x v="2"/>
    <x v="49"/>
    <x v="459"/>
  </r>
  <r>
    <x v="2"/>
    <x v="2"/>
    <x v="6"/>
    <x v="50"/>
    <x v="460"/>
  </r>
  <r>
    <x v="2"/>
    <x v="2"/>
    <x v="6"/>
    <x v="51"/>
    <x v="461"/>
  </r>
  <r>
    <x v="2"/>
    <x v="2"/>
    <x v="1"/>
    <x v="52"/>
    <x v="462"/>
  </r>
  <r>
    <x v="2"/>
    <x v="2"/>
    <x v="6"/>
    <x v="53"/>
    <x v="463"/>
  </r>
  <r>
    <x v="2"/>
    <x v="2"/>
    <x v="0"/>
    <x v="54"/>
    <x v="464"/>
  </r>
  <r>
    <x v="2"/>
    <x v="2"/>
    <x v="0"/>
    <x v="55"/>
    <x v="465"/>
  </r>
  <r>
    <x v="2"/>
    <x v="2"/>
    <x v="6"/>
    <x v="56"/>
    <x v="466"/>
  </r>
  <r>
    <x v="2"/>
    <x v="2"/>
    <x v="5"/>
    <x v="57"/>
    <x v="467"/>
  </r>
  <r>
    <x v="2"/>
    <x v="2"/>
    <x v="5"/>
    <x v="58"/>
    <x v="468"/>
  </r>
  <r>
    <x v="2"/>
    <x v="2"/>
    <x v="3"/>
    <x v="59"/>
    <x v="469"/>
  </r>
  <r>
    <x v="2"/>
    <x v="2"/>
    <x v="4"/>
    <x v="60"/>
    <x v="470"/>
  </r>
  <r>
    <x v="2"/>
    <x v="2"/>
    <x v="6"/>
    <x v="61"/>
    <x v="471"/>
  </r>
  <r>
    <x v="2"/>
    <x v="2"/>
    <x v="6"/>
    <x v="62"/>
    <x v="472"/>
  </r>
  <r>
    <x v="2"/>
    <x v="2"/>
    <x v="1"/>
    <x v="63"/>
    <x v="473"/>
  </r>
  <r>
    <x v="2"/>
    <x v="2"/>
    <x v="7"/>
    <x v="64"/>
    <x v="474"/>
  </r>
  <r>
    <x v="2"/>
    <x v="2"/>
    <x v="4"/>
    <x v="65"/>
    <x v="475"/>
  </r>
  <r>
    <x v="2"/>
    <x v="2"/>
    <x v="5"/>
    <x v="66"/>
    <x v="476"/>
  </r>
  <r>
    <x v="2"/>
    <x v="2"/>
    <x v="4"/>
    <x v="67"/>
    <x v="477"/>
  </r>
  <r>
    <x v="2"/>
    <x v="2"/>
    <x v="4"/>
    <x v="68"/>
    <x v="478"/>
  </r>
  <r>
    <x v="2"/>
    <x v="2"/>
    <x v="0"/>
    <x v="69"/>
    <x v="479"/>
  </r>
  <r>
    <x v="2"/>
    <x v="2"/>
    <x v="4"/>
    <x v="70"/>
    <x v="480"/>
  </r>
  <r>
    <x v="2"/>
    <x v="2"/>
    <x v="7"/>
    <x v="71"/>
    <x v="481"/>
  </r>
  <r>
    <x v="2"/>
    <x v="2"/>
    <x v="6"/>
    <x v="72"/>
    <x v="482"/>
  </r>
  <r>
    <x v="2"/>
    <x v="2"/>
    <x v="6"/>
    <x v="73"/>
    <x v="483"/>
  </r>
  <r>
    <x v="2"/>
    <x v="2"/>
    <x v="1"/>
    <x v="74"/>
    <x v="484"/>
  </r>
  <r>
    <x v="2"/>
    <x v="2"/>
    <x v="7"/>
    <x v="75"/>
    <x v="485"/>
  </r>
  <r>
    <x v="2"/>
    <x v="2"/>
    <x v="7"/>
    <x v="76"/>
    <x v="486"/>
  </r>
  <r>
    <x v="2"/>
    <x v="2"/>
    <x v="5"/>
    <x v="77"/>
    <x v="487"/>
  </r>
  <r>
    <x v="2"/>
    <x v="2"/>
    <x v="6"/>
    <x v="78"/>
    <x v="488"/>
  </r>
  <r>
    <x v="2"/>
    <x v="2"/>
    <x v="1"/>
    <x v="79"/>
    <x v="489"/>
  </r>
  <r>
    <x v="2"/>
    <x v="2"/>
    <x v="7"/>
    <x v="80"/>
    <x v="490"/>
  </r>
  <r>
    <x v="2"/>
    <x v="2"/>
    <x v="4"/>
    <x v="81"/>
    <x v="491"/>
  </r>
  <r>
    <x v="2"/>
    <x v="3"/>
    <x v="0"/>
    <x v="0"/>
    <x v="492"/>
  </r>
  <r>
    <x v="2"/>
    <x v="3"/>
    <x v="1"/>
    <x v="1"/>
    <x v="493"/>
  </r>
  <r>
    <x v="2"/>
    <x v="3"/>
    <x v="2"/>
    <x v="2"/>
    <x v="494"/>
  </r>
  <r>
    <x v="2"/>
    <x v="3"/>
    <x v="3"/>
    <x v="3"/>
    <x v="495"/>
  </r>
  <r>
    <x v="2"/>
    <x v="3"/>
    <x v="4"/>
    <x v="4"/>
    <x v="496"/>
  </r>
  <r>
    <x v="2"/>
    <x v="3"/>
    <x v="4"/>
    <x v="5"/>
    <x v="497"/>
  </r>
  <r>
    <x v="2"/>
    <x v="3"/>
    <x v="4"/>
    <x v="6"/>
    <x v="498"/>
  </r>
  <r>
    <x v="2"/>
    <x v="3"/>
    <x v="3"/>
    <x v="7"/>
    <x v="499"/>
  </r>
  <r>
    <x v="2"/>
    <x v="3"/>
    <x v="2"/>
    <x v="8"/>
    <x v="500"/>
  </r>
  <r>
    <x v="2"/>
    <x v="3"/>
    <x v="4"/>
    <x v="9"/>
    <x v="501"/>
  </r>
  <r>
    <x v="2"/>
    <x v="3"/>
    <x v="4"/>
    <x v="10"/>
    <x v="502"/>
  </r>
  <r>
    <x v="2"/>
    <x v="3"/>
    <x v="2"/>
    <x v="11"/>
    <x v="503"/>
  </r>
  <r>
    <x v="2"/>
    <x v="3"/>
    <x v="1"/>
    <x v="12"/>
    <x v="504"/>
  </r>
  <r>
    <x v="2"/>
    <x v="3"/>
    <x v="0"/>
    <x v="13"/>
    <x v="505"/>
  </r>
  <r>
    <x v="2"/>
    <x v="3"/>
    <x v="4"/>
    <x v="14"/>
    <x v="506"/>
  </r>
  <r>
    <x v="2"/>
    <x v="3"/>
    <x v="0"/>
    <x v="15"/>
    <x v="507"/>
  </r>
  <r>
    <x v="2"/>
    <x v="3"/>
    <x v="5"/>
    <x v="16"/>
    <x v="508"/>
  </r>
  <r>
    <x v="2"/>
    <x v="3"/>
    <x v="2"/>
    <x v="17"/>
    <x v="509"/>
  </r>
  <r>
    <x v="2"/>
    <x v="3"/>
    <x v="4"/>
    <x v="18"/>
    <x v="510"/>
  </r>
  <r>
    <x v="2"/>
    <x v="3"/>
    <x v="1"/>
    <x v="19"/>
    <x v="511"/>
  </r>
  <r>
    <x v="2"/>
    <x v="3"/>
    <x v="5"/>
    <x v="20"/>
    <x v="512"/>
  </r>
  <r>
    <x v="2"/>
    <x v="3"/>
    <x v="0"/>
    <x v="21"/>
    <x v="513"/>
  </r>
  <r>
    <x v="2"/>
    <x v="3"/>
    <x v="6"/>
    <x v="22"/>
    <x v="514"/>
  </r>
  <r>
    <x v="2"/>
    <x v="3"/>
    <x v="4"/>
    <x v="23"/>
    <x v="515"/>
  </r>
  <r>
    <x v="2"/>
    <x v="3"/>
    <x v="3"/>
    <x v="24"/>
    <x v="516"/>
  </r>
  <r>
    <x v="2"/>
    <x v="3"/>
    <x v="0"/>
    <x v="25"/>
    <x v="517"/>
  </r>
  <r>
    <x v="2"/>
    <x v="3"/>
    <x v="7"/>
    <x v="26"/>
    <x v="518"/>
  </r>
  <r>
    <x v="2"/>
    <x v="3"/>
    <x v="4"/>
    <x v="27"/>
    <x v="519"/>
  </r>
  <r>
    <x v="2"/>
    <x v="3"/>
    <x v="2"/>
    <x v="28"/>
    <x v="520"/>
  </r>
  <r>
    <x v="2"/>
    <x v="3"/>
    <x v="4"/>
    <x v="29"/>
    <x v="521"/>
  </r>
  <r>
    <x v="2"/>
    <x v="3"/>
    <x v="1"/>
    <x v="30"/>
    <x v="522"/>
  </r>
  <r>
    <x v="2"/>
    <x v="3"/>
    <x v="4"/>
    <x v="31"/>
    <x v="523"/>
  </r>
  <r>
    <x v="2"/>
    <x v="3"/>
    <x v="2"/>
    <x v="32"/>
    <x v="524"/>
  </r>
  <r>
    <x v="2"/>
    <x v="3"/>
    <x v="6"/>
    <x v="33"/>
    <x v="525"/>
  </r>
  <r>
    <x v="2"/>
    <x v="3"/>
    <x v="2"/>
    <x v="34"/>
    <x v="526"/>
  </r>
  <r>
    <x v="2"/>
    <x v="3"/>
    <x v="0"/>
    <x v="35"/>
    <x v="527"/>
  </r>
  <r>
    <x v="2"/>
    <x v="3"/>
    <x v="0"/>
    <x v="36"/>
    <x v="528"/>
  </r>
  <r>
    <x v="2"/>
    <x v="3"/>
    <x v="6"/>
    <x v="37"/>
    <x v="529"/>
  </r>
  <r>
    <x v="2"/>
    <x v="3"/>
    <x v="4"/>
    <x v="38"/>
    <x v="530"/>
  </r>
  <r>
    <x v="2"/>
    <x v="3"/>
    <x v="6"/>
    <x v="39"/>
    <x v="531"/>
  </r>
  <r>
    <x v="2"/>
    <x v="3"/>
    <x v="6"/>
    <x v="40"/>
    <x v="532"/>
  </r>
  <r>
    <x v="2"/>
    <x v="3"/>
    <x v="1"/>
    <x v="41"/>
    <x v="533"/>
  </r>
  <r>
    <x v="2"/>
    <x v="3"/>
    <x v="2"/>
    <x v="42"/>
    <x v="534"/>
  </r>
  <r>
    <x v="2"/>
    <x v="3"/>
    <x v="3"/>
    <x v="43"/>
    <x v="535"/>
  </r>
  <r>
    <x v="2"/>
    <x v="3"/>
    <x v="0"/>
    <x v="44"/>
    <x v="536"/>
  </r>
  <r>
    <x v="2"/>
    <x v="3"/>
    <x v="0"/>
    <x v="45"/>
    <x v="537"/>
  </r>
  <r>
    <x v="2"/>
    <x v="3"/>
    <x v="5"/>
    <x v="46"/>
    <x v="538"/>
  </r>
  <r>
    <x v="2"/>
    <x v="3"/>
    <x v="3"/>
    <x v="47"/>
    <x v="539"/>
  </r>
  <r>
    <x v="2"/>
    <x v="3"/>
    <x v="2"/>
    <x v="48"/>
    <x v="540"/>
  </r>
  <r>
    <x v="2"/>
    <x v="3"/>
    <x v="2"/>
    <x v="49"/>
    <x v="541"/>
  </r>
  <r>
    <x v="2"/>
    <x v="3"/>
    <x v="6"/>
    <x v="50"/>
    <x v="542"/>
  </r>
  <r>
    <x v="2"/>
    <x v="3"/>
    <x v="6"/>
    <x v="51"/>
    <x v="543"/>
  </r>
  <r>
    <x v="2"/>
    <x v="3"/>
    <x v="1"/>
    <x v="52"/>
    <x v="544"/>
  </r>
  <r>
    <x v="2"/>
    <x v="3"/>
    <x v="6"/>
    <x v="53"/>
    <x v="545"/>
  </r>
  <r>
    <x v="2"/>
    <x v="3"/>
    <x v="0"/>
    <x v="54"/>
    <x v="546"/>
  </r>
  <r>
    <x v="2"/>
    <x v="3"/>
    <x v="0"/>
    <x v="55"/>
    <x v="547"/>
  </r>
  <r>
    <x v="2"/>
    <x v="3"/>
    <x v="6"/>
    <x v="56"/>
    <x v="548"/>
  </r>
  <r>
    <x v="2"/>
    <x v="3"/>
    <x v="5"/>
    <x v="57"/>
    <x v="549"/>
  </r>
  <r>
    <x v="2"/>
    <x v="3"/>
    <x v="5"/>
    <x v="58"/>
    <x v="550"/>
  </r>
  <r>
    <x v="2"/>
    <x v="3"/>
    <x v="3"/>
    <x v="59"/>
    <x v="551"/>
  </r>
  <r>
    <x v="2"/>
    <x v="3"/>
    <x v="4"/>
    <x v="60"/>
    <x v="552"/>
  </r>
  <r>
    <x v="2"/>
    <x v="3"/>
    <x v="6"/>
    <x v="61"/>
    <x v="553"/>
  </r>
  <r>
    <x v="2"/>
    <x v="3"/>
    <x v="6"/>
    <x v="62"/>
    <x v="554"/>
  </r>
  <r>
    <x v="2"/>
    <x v="3"/>
    <x v="1"/>
    <x v="63"/>
    <x v="555"/>
  </r>
  <r>
    <x v="2"/>
    <x v="3"/>
    <x v="7"/>
    <x v="64"/>
    <x v="556"/>
  </r>
  <r>
    <x v="2"/>
    <x v="3"/>
    <x v="4"/>
    <x v="65"/>
    <x v="557"/>
  </r>
  <r>
    <x v="2"/>
    <x v="3"/>
    <x v="5"/>
    <x v="66"/>
    <x v="558"/>
  </r>
  <r>
    <x v="2"/>
    <x v="3"/>
    <x v="4"/>
    <x v="67"/>
    <x v="559"/>
  </r>
  <r>
    <x v="2"/>
    <x v="3"/>
    <x v="4"/>
    <x v="68"/>
    <x v="560"/>
  </r>
  <r>
    <x v="2"/>
    <x v="3"/>
    <x v="0"/>
    <x v="69"/>
    <x v="561"/>
  </r>
  <r>
    <x v="2"/>
    <x v="3"/>
    <x v="4"/>
    <x v="70"/>
    <x v="562"/>
  </r>
  <r>
    <x v="2"/>
    <x v="3"/>
    <x v="7"/>
    <x v="71"/>
    <x v="563"/>
  </r>
  <r>
    <x v="2"/>
    <x v="3"/>
    <x v="6"/>
    <x v="72"/>
    <x v="564"/>
  </r>
  <r>
    <x v="2"/>
    <x v="3"/>
    <x v="6"/>
    <x v="73"/>
    <x v="565"/>
  </r>
  <r>
    <x v="2"/>
    <x v="3"/>
    <x v="1"/>
    <x v="74"/>
    <x v="566"/>
  </r>
  <r>
    <x v="2"/>
    <x v="3"/>
    <x v="7"/>
    <x v="75"/>
    <x v="567"/>
  </r>
  <r>
    <x v="2"/>
    <x v="3"/>
    <x v="7"/>
    <x v="76"/>
    <x v="568"/>
  </r>
  <r>
    <x v="2"/>
    <x v="3"/>
    <x v="5"/>
    <x v="77"/>
    <x v="569"/>
  </r>
  <r>
    <x v="2"/>
    <x v="3"/>
    <x v="6"/>
    <x v="78"/>
    <x v="570"/>
  </r>
  <r>
    <x v="2"/>
    <x v="3"/>
    <x v="1"/>
    <x v="79"/>
    <x v="571"/>
  </r>
  <r>
    <x v="2"/>
    <x v="3"/>
    <x v="7"/>
    <x v="80"/>
    <x v="572"/>
  </r>
  <r>
    <x v="2"/>
    <x v="3"/>
    <x v="4"/>
    <x v="81"/>
    <x v="573"/>
  </r>
  <r>
    <x v="2"/>
    <x v="0"/>
    <x v="0"/>
    <x v="0"/>
    <x v="574"/>
  </r>
  <r>
    <x v="2"/>
    <x v="0"/>
    <x v="1"/>
    <x v="1"/>
    <x v="575"/>
  </r>
  <r>
    <x v="2"/>
    <x v="0"/>
    <x v="2"/>
    <x v="2"/>
    <x v="576"/>
  </r>
  <r>
    <x v="2"/>
    <x v="0"/>
    <x v="3"/>
    <x v="3"/>
    <x v="577"/>
  </r>
  <r>
    <x v="2"/>
    <x v="0"/>
    <x v="4"/>
    <x v="4"/>
    <x v="578"/>
  </r>
  <r>
    <x v="2"/>
    <x v="0"/>
    <x v="4"/>
    <x v="5"/>
    <x v="579"/>
  </r>
  <r>
    <x v="2"/>
    <x v="0"/>
    <x v="4"/>
    <x v="6"/>
    <x v="580"/>
  </r>
  <r>
    <x v="2"/>
    <x v="0"/>
    <x v="3"/>
    <x v="7"/>
    <x v="581"/>
  </r>
  <r>
    <x v="2"/>
    <x v="0"/>
    <x v="2"/>
    <x v="8"/>
    <x v="582"/>
  </r>
  <r>
    <x v="2"/>
    <x v="0"/>
    <x v="4"/>
    <x v="9"/>
    <x v="583"/>
  </r>
  <r>
    <x v="2"/>
    <x v="0"/>
    <x v="4"/>
    <x v="10"/>
    <x v="584"/>
  </r>
  <r>
    <x v="2"/>
    <x v="0"/>
    <x v="2"/>
    <x v="11"/>
    <x v="585"/>
  </r>
  <r>
    <x v="2"/>
    <x v="0"/>
    <x v="1"/>
    <x v="12"/>
    <x v="586"/>
  </r>
  <r>
    <x v="2"/>
    <x v="0"/>
    <x v="0"/>
    <x v="13"/>
    <x v="587"/>
  </r>
  <r>
    <x v="2"/>
    <x v="0"/>
    <x v="4"/>
    <x v="14"/>
    <x v="588"/>
  </r>
  <r>
    <x v="2"/>
    <x v="0"/>
    <x v="0"/>
    <x v="15"/>
    <x v="589"/>
  </r>
  <r>
    <x v="2"/>
    <x v="0"/>
    <x v="5"/>
    <x v="16"/>
    <x v="590"/>
  </r>
  <r>
    <x v="2"/>
    <x v="0"/>
    <x v="2"/>
    <x v="17"/>
    <x v="591"/>
  </r>
  <r>
    <x v="2"/>
    <x v="0"/>
    <x v="4"/>
    <x v="18"/>
    <x v="592"/>
  </r>
  <r>
    <x v="2"/>
    <x v="0"/>
    <x v="1"/>
    <x v="19"/>
    <x v="593"/>
  </r>
  <r>
    <x v="2"/>
    <x v="0"/>
    <x v="5"/>
    <x v="20"/>
    <x v="594"/>
  </r>
  <r>
    <x v="2"/>
    <x v="0"/>
    <x v="0"/>
    <x v="21"/>
    <x v="595"/>
  </r>
  <r>
    <x v="2"/>
    <x v="0"/>
    <x v="6"/>
    <x v="22"/>
    <x v="596"/>
  </r>
  <r>
    <x v="2"/>
    <x v="0"/>
    <x v="4"/>
    <x v="23"/>
    <x v="597"/>
  </r>
  <r>
    <x v="2"/>
    <x v="0"/>
    <x v="3"/>
    <x v="24"/>
    <x v="598"/>
  </r>
  <r>
    <x v="2"/>
    <x v="0"/>
    <x v="0"/>
    <x v="25"/>
    <x v="599"/>
  </r>
  <r>
    <x v="2"/>
    <x v="0"/>
    <x v="7"/>
    <x v="26"/>
    <x v="600"/>
  </r>
  <r>
    <x v="2"/>
    <x v="0"/>
    <x v="4"/>
    <x v="27"/>
    <x v="601"/>
  </r>
  <r>
    <x v="2"/>
    <x v="0"/>
    <x v="2"/>
    <x v="28"/>
    <x v="602"/>
  </r>
  <r>
    <x v="2"/>
    <x v="0"/>
    <x v="4"/>
    <x v="29"/>
    <x v="603"/>
  </r>
  <r>
    <x v="2"/>
    <x v="0"/>
    <x v="1"/>
    <x v="30"/>
    <x v="604"/>
  </r>
  <r>
    <x v="2"/>
    <x v="0"/>
    <x v="4"/>
    <x v="31"/>
    <x v="605"/>
  </r>
  <r>
    <x v="2"/>
    <x v="0"/>
    <x v="2"/>
    <x v="32"/>
    <x v="606"/>
  </r>
  <r>
    <x v="2"/>
    <x v="0"/>
    <x v="6"/>
    <x v="33"/>
    <x v="607"/>
  </r>
  <r>
    <x v="2"/>
    <x v="0"/>
    <x v="2"/>
    <x v="34"/>
    <x v="608"/>
  </r>
  <r>
    <x v="2"/>
    <x v="0"/>
    <x v="0"/>
    <x v="35"/>
    <x v="609"/>
  </r>
  <r>
    <x v="2"/>
    <x v="0"/>
    <x v="0"/>
    <x v="36"/>
    <x v="610"/>
  </r>
  <r>
    <x v="2"/>
    <x v="0"/>
    <x v="6"/>
    <x v="37"/>
    <x v="611"/>
  </r>
  <r>
    <x v="2"/>
    <x v="0"/>
    <x v="4"/>
    <x v="38"/>
    <x v="612"/>
  </r>
  <r>
    <x v="2"/>
    <x v="0"/>
    <x v="6"/>
    <x v="39"/>
    <x v="613"/>
  </r>
  <r>
    <x v="2"/>
    <x v="0"/>
    <x v="6"/>
    <x v="40"/>
    <x v="614"/>
  </r>
  <r>
    <x v="2"/>
    <x v="0"/>
    <x v="1"/>
    <x v="41"/>
    <x v="615"/>
  </r>
  <r>
    <x v="2"/>
    <x v="0"/>
    <x v="2"/>
    <x v="42"/>
    <x v="616"/>
  </r>
  <r>
    <x v="2"/>
    <x v="0"/>
    <x v="3"/>
    <x v="43"/>
    <x v="617"/>
  </r>
  <r>
    <x v="2"/>
    <x v="0"/>
    <x v="0"/>
    <x v="44"/>
    <x v="618"/>
  </r>
  <r>
    <x v="2"/>
    <x v="0"/>
    <x v="0"/>
    <x v="45"/>
    <x v="619"/>
  </r>
  <r>
    <x v="2"/>
    <x v="0"/>
    <x v="5"/>
    <x v="46"/>
    <x v="620"/>
  </r>
  <r>
    <x v="2"/>
    <x v="0"/>
    <x v="3"/>
    <x v="47"/>
    <x v="621"/>
  </r>
  <r>
    <x v="2"/>
    <x v="0"/>
    <x v="2"/>
    <x v="48"/>
    <x v="622"/>
  </r>
  <r>
    <x v="2"/>
    <x v="0"/>
    <x v="2"/>
    <x v="49"/>
    <x v="623"/>
  </r>
  <r>
    <x v="2"/>
    <x v="0"/>
    <x v="6"/>
    <x v="50"/>
    <x v="624"/>
  </r>
  <r>
    <x v="2"/>
    <x v="0"/>
    <x v="6"/>
    <x v="51"/>
    <x v="625"/>
  </r>
  <r>
    <x v="2"/>
    <x v="0"/>
    <x v="1"/>
    <x v="52"/>
    <x v="626"/>
  </r>
  <r>
    <x v="2"/>
    <x v="0"/>
    <x v="6"/>
    <x v="53"/>
    <x v="627"/>
  </r>
  <r>
    <x v="2"/>
    <x v="0"/>
    <x v="0"/>
    <x v="54"/>
    <x v="628"/>
  </r>
  <r>
    <x v="2"/>
    <x v="0"/>
    <x v="0"/>
    <x v="55"/>
    <x v="629"/>
  </r>
  <r>
    <x v="2"/>
    <x v="0"/>
    <x v="6"/>
    <x v="56"/>
    <x v="630"/>
  </r>
  <r>
    <x v="2"/>
    <x v="0"/>
    <x v="5"/>
    <x v="57"/>
    <x v="631"/>
  </r>
  <r>
    <x v="2"/>
    <x v="0"/>
    <x v="5"/>
    <x v="58"/>
    <x v="632"/>
  </r>
  <r>
    <x v="2"/>
    <x v="0"/>
    <x v="3"/>
    <x v="59"/>
    <x v="633"/>
  </r>
  <r>
    <x v="2"/>
    <x v="0"/>
    <x v="4"/>
    <x v="60"/>
    <x v="634"/>
  </r>
  <r>
    <x v="2"/>
    <x v="0"/>
    <x v="6"/>
    <x v="61"/>
    <x v="635"/>
  </r>
  <r>
    <x v="2"/>
    <x v="0"/>
    <x v="6"/>
    <x v="62"/>
    <x v="636"/>
  </r>
  <r>
    <x v="2"/>
    <x v="0"/>
    <x v="1"/>
    <x v="63"/>
    <x v="637"/>
  </r>
  <r>
    <x v="2"/>
    <x v="0"/>
    <x v="7"/>
    <x v="64"/>
    <x v="638"/>
  </r>
  <r>
    <x v="2"/>
    <x v="0"/>
    <x v="4"/>
    <x v="65"/>
    <x v="639"/>
  </r>
  <r>
    <x v="2"/>
    <x v="0"/>
    <x v="5"/>
    <x v="66"/>
    <x v="640"/>
  </r>
  <r>
    <x v="2"/>
    <x v="0"/>
    <x v="4"/>
    <x v="67"/>
    <x v="641"/>
  </r>
  <r>
    <x v="2"/>
    <x v="0"/>
    <x v="4"/>
    <x v="68"/>
    <x v="642"/>
  </r>
  <r>
    <x v="2"/>
    <x v="0"/>
    <x v="0"/>
    <x v="69"/>
    <x v="643"/>
  </r>
  <r>
    <x v="2"/>
    <x v="0"/>
    <x v="4"/>
    <x v="70"/>
    <x v="644"/>
  </r>
  <r>
    <x v="2"/>
    <x v="0"/>
    <x v="7"/>
    <x v="71"/>
    <x v="645"/>
  </r>
  <r>
    <x v="2"/>
    <x v="0"/>
    <x v="6"/>
    <x v="72"/>
    <x v="646"/>
  </r>
  <r>
    <x v="2"/>
    <x v="0"/>
    <x v="6"/>
    <x v="73"/>
    <x v="647"/>
  </r>
  <r>
    <x v="2"/>
    <x v="0"/>
    <x v="1"/>
    <x v="74"/>
    <x v="648"/>
  </r>
  <r>
    <x v="2"/>
    <x v="0"/>
    <x v="7"/>
    <x v="75"/>
    <x v="649"/>
  </r>
  <r>
    <x v="2"/>
    <x v="0"/>
    <x v="7"/>
    <x v="76"/>
    <x v="650"/>
  </r>
  <r>
    <x v="2"/>
    <x v="0"/>
    <x v="5"/>
    <x v="77"/>
    <x v="651"/>
  </r>
  <r>
    <x v="2"/>
    <x v="0"/>
    <x v="6"/>
    <x v="78"/>
    <x v="652"/>
  </r>
  <r>
    <x v="2"/>
    <x v="0"/>
    <x v="1"/>
    <x v="79"/>
    <x v="653"/>
  </r>
  <r>
    <x v="2"/>
    <x v="0"/>
    <x v="7"/>
    <x v="80"/>
    <x v="654"/>
  </r>
  <r>
    <x v="2"/>
    <x v="0"/>
    <x v="4"/>
    <x v="81"/>
    <x v="655"/>
  </r>
  <r>
    <x v="2"/>
    <x v="1"/>
    <x v="0"/>
    <x v="0"/>
    <x v="656"/>
  </r>
  <r>
    <x v="2"/>
    <x v="1"/>
    <x v="1"/>
    <x v="1"/>
    <x v="657"/>
  </r>
  <r>
    <x v="2"/>
    <x v="1"/>
    <x v="2"/>
    <x v="2"/>
    <x v="658"/>
  </r>
  <r>
    <x v="2"/>
    <x v="1"/>
    <x v="3"/>
    <x v="3"/>
    <x v="659"/>
  </r>
  <r>
    <x v="2"/>
    <x v="1"/>
    <x v="4"/>
    <x v="4"/>
    <x v="660"/>
  </r>
  <r>
    <x v="2"/>
    <x v="1"/>
    <x v="4"/>
    <x v="5"/>
    <x v="661"/>
  </r>
  <r>
    <x v="2"/>
    <x v="1"/>
    <x v="4"/>
    <x v="6"/>
    <x v="662"/>
  </r>
  <r>
    <x v="2"/>
    <x v="1"/>
    <x v="3"/>
    <x v="7"/>
    <x v="663"/>
  </r>
  <r>
    <x v="2"/>
    <x v="1"/>
    <x v="2"/>
    <x v="8"/>
    <x v="664"/>
  </r>
  <r>
    <x v="2"/>
    <x v="1"/>
    <x v="4"/>
    <x v="9"/>
    <x v="665"/>
  </r>
  <r>
    <x v="2"/>
    <x v="1"/>
    <x v="4"/>
    <x v="10"/>
    <x v="666"/>
  </r>
  <r>
    <x v="2"/>
    <x v="1"/>
    <x v="2"/>
    <x v="11"/>
    <x v="667"/>
  </r>
  <r>
    <x v="2"/>
    <x v="1"/>
    <x v="1"/>
    <x v="12"/>
    <x v="668"/>
  </r>
  <r>
    <x v="2"/>
    <x v="1"/>
    <x v="0"/>
    <x v="13"/>
    <x v="669"/>
  </r>
  <r>
    <x v="2"/>
    <x v="1"/>
    <x v="4"/>
    <x v="14"/>
    <x v="670"/>
  </r>
  <r>
    <x v="2"/>
    <x v="1"/>
    <x v="0"/>
    <x v="15"/>
    <x v="671"/>
  </r>
  <r>
    <x v="2"/>
    <x v="1"/>
    <x v="5"/>
    <x v="16"/>
    <x v="672"/>
  </r>
  <r>
    <x v="2"/>
    <x v="1"/>
    <x v="2"/>
    <x v="17"/>
    <x v="673"/>
  </r>
  <r>
    <x v="2"/>
    <x v="1"/>
    <x v="4"/>
    <x v="18"/>
    <x v="674"/>
  </r>
  <r>
    <x v="2"/>
    <x v="1"/>
    <x v="1"/>
    <x v="19"/>
    <x v="675"/>
  </r>
  <r>
    <x v="2"/>
    <x v="1"/>
    <x v="5"/>
    <x v="20"/>
    <x v="676"/>
  </r>
  <r>
    <x v="2"/>
    <x v="1"/>
    <x v="0"/>
    <x v="21"/>
    <x v="677"/>
  </r>
  <r>
    <x v="2"/>
    <x v="1"/>
    <x v="6"/>
    <x v="22"/>
    <x v="678"/>
  </r>
  <r>
    <x v="2"/>
    <x v="1"/>
    <x v="4"/>
    <x v="23"/>
    <x v="679"/>
  </r>
  <r>
    <x v="2"/>
    <x v="1"/>
    <x v="3"/>
    <x v="24"/>
    <x v="680"/>
  </r>
  <r>
    <x v="2"/>
    <x v="1"/>
    <x v="0"/>
    <x v="25"/>
    <x v="681"/>
  </r>
  <r>
    <x v="2"/>
    <x v="1"/>
    <x v="7"/>
    <x v="26"/>
    <x v="682"/>
  </r>
  <r>
    <x v="2"/>
    <x v="1"/>
    <x v="4"/>
    <x v="27"/>
    <x v="683"/>
  </r>
  <r>
    <x v="2"/>
    <x v="1"/>
    <x v="2"/>
    <x v="28"/>
    <x v="684"/>
  </r>
  <r>
    <x v="2"/>
    <x v="1"/>
    <x v="4"/>
    <x v="29"/>
    <x v="685"/>
  </r>
  <r>
    <x v="2"/>
    <x v="1"/>
    <x v="1"/>
    <x v="30"/>
    <x v="686"/>
  </r>
  <r>
    <x v="2"/>
    <x v="1"/>
    <x v="4"/>
    <x v="31"/>
    <x v="687"/>
  </r>
  <r>
    <x v="2"/>
    <x v="1"/>
    <x v="2"/>
    <x v="32"/>
    <x v="688"/>
  </r>
  <r>
    <x v="2"/>
    <x v="1"/>
    <x v="6"/>
    <x v="33"/>
    <x v="689"/>
  </r>
  <r>
    <x v="2"/>
    <x v="1"/>
    <x v="2"/>
    <x v="34"/>
    <x v="690"/>
  </r>
  <r>
    <x v="2"/>
    <x v="1"/>
    <x v="0"/>
    <x v="35"/>
    <x v="691"/>
  </r>
  <r>
    <x v="2"/>
    <x v="1"/>
    <x v="0"/>
    <x v="36"/>
    <x v="692"/>
  </r>
  <r>
    <x v="2"/>
    <x v="1"/>
    <x v="6"/>
    <x v="37"/>
    <x v="693"/>
  </r>
  <r>
    <x v="2"/>
    <x v="1"/>
    <x v="4"/>
    <x v="38"/>
    <x v="694"/>
  </r>
  <r>
    <x v="2"/>
    <x v="1"/>
    <x v="6"/>
    <x v="39"/>
    <x v="695"/>
  </r>
  <r>
    <x v="2"/>
    <x v="1"/>
    <x v="6"/>
    <x v="40"/>
    <x v="696"/>
  </r>
  <r>
    <x v="2"/>
    <x v="1"/>
    <x v="1"/>
    <x v="41"/>
    <x v="697"/>
  </r>
  <r>
    <x v="2"/>
    <x v="1"/>
    <x v="2"/>
    <x v="42"/>
    <x v="698"/>
  </r>
  <r>
    <x v="2"/>
    <x v="1"/>
    <x v="3"/>
    <x v="43"/>
    <x v="699"/>
  </r>
  <r>
    <x v="2"/>
    <x v="1"/>
    <x v="0"/>
    <x v="44"/>
    <x v="700"/>
  </r>
  <r>
    <x v="2"/>
    <x v="1"/>
    <x v="0"/>
    <x v="45"/>
    <x v="701"/>
  </r>
  <r>
    <x v="2"/>
    <x v="1"/>
    <x v="5"/>
    <x v="46"/>
    <x v="702"/>
  </r>
  <r>
    <x v="2"/>
    <x v="1"/>
    <x v="3"/>
    <x v="47"/>
    <x v="703"/>
  </r>
  <r>
    <x v="2"/>
    <x v="1"/>
    <x v="2"/>
    <x v="48"/>
    <x v="704"/>
  </r>
  <r>
    <x v="2"/>
    <x v="1"/>
    <x v="2"/>
    <x v="49"/>
    <x v="705"/>
  </r>
  <r>
    <x v="2"/>
    <x v="1"/>
    <x v="6"/>
    <x v="50"/>
    <x v="706"/>
  </r>
  <r>
    <x v="2"/>
    <x v="1"/>
    <x v="6"/>
    <x v="51"/>
    <x v="707"/>
  </r>
  <r>
    <x v="2"/>
    <x v="1"/>
    <x v="1"/>
    <x v="52"/>
    <x v="708"/>
  </r>
  <r>
    <x v="2"/>
    <x v="1"/>
    <x v="6"/>
    <x v="53"/>
    <x v="709"/>
  </r>
  <r>
    <x v="2"/>
    <x v="1"/>
    <x v="0"/>
    <x v="54"/>
    <x v="710"/>
  </r>
  <r>
    <x v="2"/>
    <x v="1"/>
    <x v="0"/>
    <x v="55"/>
    <x v="711"/>
  </r>
  <r>
    <x v="2"/>
    <x v="1"/>
    <x v="6"/>
    <x v="56"/>
    <x v="712"/>
  </r>
  <r>
    <x v="2"/>
    <x v="1"/>
    <x v="5"/>
    <x v="57"/>
    <x v="713"/>
  </r>
  <r>
    <x v="2"/>
    <x v="1"/>
    <x v="5"/>
    <x v="58"/>
    <x v="714"/>
  </r>
  <r>
    <x v="2"/>
    <x v="1"/>
    <x v="3"/>
    <x v="59"/>
    <x v="715"/>
  </r>
  <r>
    <x v="2"/>
    <x v="1"/>
    <x v="4"/>
    <x v="60"/>
    <x v="716"/>
  </r>
  <r>
    <x v="2"/>
    <x v="1"/>
    <x v="6"/>
    <x v="61"/>
    <x v="717"/>
  </r>
  <r>
    <x v="2"/>
    <x v="1"/>
    <x v="6"/>
    <x v="62"/>
    <x v="718"/>
  </r>
  <r>
    <x v="2"/>
    <x v="1"/>
    <x v="1"/>
    <x v="63"/>
    <x v="719"/>
  </r>
  <r>
    <x v="2"/>
    <x v="1"/>
    <x v="7"/>
    <x v="64"/>
    <x v="720"/>
  </r>
  <r>
    <x v="2"/>
    <x v="1"/>
    <x v="4"/>
    <x v="65"/>
    <x v="721"/>
  </r>
  <r>
    <x v="2"/>
    <x v="1"/>
    <x v="5"/>
    <x v="66"/>
    <x v="722"/>
  </r>
  <r>
    <x v="2"/>
    <x v="1"/>
    <x v="4"/>
    <x v="67"/>
    <x v="723"/>
  </r>
  <r>
    <x v="2"/>
    <x v="1"/>
    <x v="4"/>
    <x v="68"/>
    <x v="724"/>
  </r>
  <r>
    <x v="2"/>
    <x v="1"/>
    <x v="0"/>
    <x v="69"/>
    <x v="725"/>
  </r>
  <r>
    <x v="2"/>
    <x v="1"/>
    <x v="4"/>
    <x v="70"/>
    <x v="726"/>
  </r>
  <r>
    <x v="2"/>
    <x v="1"/>
    <x v="7"/>
    <x v="71"/>
    <x v="727"/>
  </r>
  <r>
    <x v="2"/>
    <x v="1"/>
    <x v="6"/>
    <x v="72"/>
    <x v="728"/>
  </r>
  <r>
    <x v="2"/>
    <x v="1"/>
    <x v="6"/>
    <x v="73"/>
    <x v="729"/>
  </r>
  <r>
    <x v="2"/>
    <x v="1"/>
    <x v="1"/>
    <x v="74"/>
    <x v="730"/>
  </r>
  <r>
    <x v="2"/>
    <x v="1"/>
    <x v="7"/>
    <x v="75"/>
    <x v="731"/>
  </r>
  <r>
    <x v="2"/>
    <x v="1"/>
    <x v="7"/>
    <x v="76"/>
    <x v="732"/>
  </r>
  <r>
    <x v="2"/>
    <x v="1"/>
    <x v="5"/>
    <x v="77"/>
    <x v="733"/>
  </r>
  <r>
    <x v="2"/>
    <x v="1"/>
    <x v="6"/>
    <x v="78"/>
    <x v="734"/>
  </r>
  <r>
    <x v="2"/>
    <x v="1"/>
    <x v="1"/>
    <x v="79"/>
    <x v="735"/>
  </r>
  <r>
    <x v="2"/>
    <x v="1"/>
    <x v="7"/>
    <x v="80"/>
    <x v="736"/>
  </r>
  <r>
    <x v="2"/>
    <x v="1"/>
    <x v="4"/>
    <x v="81"/>
    <x v="737"/>
  </r>
  <r>
    <x v="3"/>
    <x v="2"/>
    <x v="0"/>
    <x v="0"/>
    <x v="738"/>
  </r>
  <r>
    <x v="3"/>
    <x v="2"/>
    <x v="1"/>
    <x v="1"/>
    <x v="739"/>
  </r>
  <r>
    <x v="3"/>
    <x v="2"/>
    <x v="2"/>
    <x v="2"/>
    <x v="740"/>
  </r>
  <r>
    <x v="3"/>
    <x v="2"/>
    <x v="3"/>
    <x v="3"/>
    <x v="741"/>
  </r>
  <r>
    <x v="3"/>
    <x v="2"/>
    <x v="4"/>
    <x v="4"/>
    <x v="742"/>
  </r>
  <r>
    <x v="3"/>
    <x v="2"/>
    <x v="4"/>
    <x v="5"/>
    <x v="743"/>
  </r>
  <r>
    <x v="3"/>
    <x v="2"/>
    <x v="4"/>
    <x v="6"/>
    <x v="744"/>
  </r>
  <r>
    <x v="3"/>
    <x v="2"/>
    <x v="3"/>
    <x v="7"/>
    <x v="745"/>
  </r>
  <r>
    <x v="3"/>
    <x v="2"/>
    <x v="2"/>
    <x v="8"/>
    <x v="746"/>
  </r>
  <r>
    <x v="3"/>
    <x v="2"/>
    <x v="4"/>
    <x v="9"/>
    <x v="747"/>
  </r>
  <r>
    <x v="3"/>
    <x v="2"/>
    <x v="4"/>
    <x v="10"/>
    <x v="748"/>
  </r>
  <r>
    <x v="3"/>
    <x v="2"/>
    <x v="2"/>
    <x v="11"/>
    <x v="749"/>
  </r>
  <r>
    <x v="3"/>
    <x v="2"/>
    <x v="1"/>
    <x v="12"/>
    <x v="750"/>
  </r>
  <r>
    <x v="3"/>
    <x v="2"/>
    <x v="0"/>
    <x v="13"/>
    <x v="751"/>
  </r>
  <r>
    <x v="3"/>
    <x v="2"/>
    <x v="4"/>
    <x v="14"/>
    <x v="752"/>
  </r>
  <r>
    <x v="3"/>
    <x v="2"/>
    <x v="0"/>
    <x v="15"/>
    <x v="753"/>
  </r>
  <r>
    <x v="3"/>
    <x v="2"/>
    <x v="5"/>
    <x v="16"/>
    <x v="754"/>
  </r>
  <r>
    <x v="3"/>
    <x v="2"/>
    <x v="2"/>
    <x v="17"/>
    <x v="755"/>
  </r>
  <r>
    <x v="3"/>
    <x v="2"/>
    <x v="4"/>
    <x v="18"/>
    <x v="756"/>
  </r>
  <r>
    <x v="3"/>
    <x v="2"/>
    <x v="1"/>
    <x v="19"/>
    <x v="757"/>
  </r>
  <r>
    <x v="3"/>
    <x v="2"/>
    <x v="5"/>
    <x v="20"/>
    <x v="758"/>
  </r>
  <r>
    <x v="3"/>
    <x v="2"/>
    <x v="0"/>
    <x v="21"/>
    <x v="759"/>
  </r>
  <r>
    <x v="3"/>
    <x v="2"/>
    <x v="6"/>
    <x v="22"/>
    <x v="760"/>
  </r>
  <r>
    <x v="3"/>
    <x v="2"/>
    <x v="4"/>
    <x v="23"/>
    <x v="761"/>
  </r>
  <r>
    <x v="3"/>
    <x v="2"/>
    <x v="3"/>
    <x v="24"/>
    <x v="762"/>
  </r>
  <r>
    <x v="3"/>
    <x v="2"/>
    <x v="0"/>
    <x v="25"/>
    <x v="763"/>
  </r>
  <r>
    <x v="3"/>
    <x v="2"/>
    <x v="7"/>
    <x v="26"/>
    <x v="764"/>
  </r>
  <r>
    <x v="3"/>
    <x v="2"/>
    <x v="4"/>
    <x v="27"/>
    <x v="765"/>
  </r>
  <r>
    <x v="3"/>
    <x v="2"/>
    <x v="2"/>
    <x v="28"/>
    <x v="766"/>
  </r>
  <r>
    <x v="3"/>
    <x v="2"/>
    <x v="4"/>
    <x v="29"/>
    <x v="767"/>
  </r>
  <r>
    <x v="3"/>
    <x v="2"/>
    <x v="1"/>
    <x v="30"/>
    <x v="768"/>
  </r>
  <r>
    <x v="3"/>
    <x v="2"/>
    <x v="4"/>
    <x v="31"/>
    <x v="769"/>
  </r>
  <r>
    <x v="3"/>
    <x v="2"/>
    <x v="2"/>
    <x v="32"/>
    <x v="770"/>
  </r>
  <r>
    <x v="3"/>
    <x v="2"/>
    <x v="6"/>
    <x v="33"/>
    <x v="771"/>
  </r>
  <r>
    <x v="3"/>
    <x v="2"/>
    <x v="2"/>
    <x v="34"/>
    <x v="772"/>
  </r>
  <r>
    <x v="3"/>
    <x v="2"/>
    <x v="0"/>
    <x v="35"/>
    <x v="773"/>
  </r>
  <r>
    <x v="3"/>
    <x v="2"/>
    <x v="0"/>
    <x v="36"/>
    <x v="774"/>
  </r>
  <r>
    <x v="3"/>
    <x v="2"/>
    <x v="6"/>
    <x v="37"/>
    <x v="775"/>
  </r>
  <r>
    <x v="3"/>
    <x v="2"/>
    <x v="4"/>
    <x v="38"/>
    <x v="776"/>
  </r>
  <r>
    <x v="3"/>
    <x v="2"/>
    <x v="6"/>
    <x v="39"/>
    <x v="777"/>
  </r>
  <r>
    <x v="3"/>
    <x v="2"/>
    <x v="6"/>
    <x v="40"/>
    <x v="778"/>
  </r>
  <r>
    <x v="3"/>
    <x v="2"/>
    <x v="1"/>
    <x v="41"/>
    <x v="779"/>
  </r>
  <r>
    <x v="3"/>
    <x v="2"/>
    <x v="2"/>
    <x v="42"/>
    <x v="780"/>
  </r>
  <r>
    <x v="3"/>
    <x v="2"/>
    <x v="3"/>
    <x v="43"/>
    <x v="781"/>
  </r>
  <r>
    <x v="3"/>
    <x v="2"/>
    <x v="0"/>
    <x v="44"/>
    <x v="782"/>
  </r>
  <r>
    <x v="3"/>
    <x v="2"/>
    <x v="0"/>
    <x v="45"/>
    <x v="783"/>
  </r>
  <r>
    <x v="3"/>
    <x v="2"/>
    <x v="5"/>
    <x v="46"/>
    <x v="784"/>
  </r>
  <r>
    <x v="3"/>
    <x v="2"/>
    <x v="3"/>
    <x v="47"/>
    <x v="785"/>
  </r>
  <r>
    <x v="3"/>
    <x v="2"/>
    <x v="2"/>
    <x v="48"/>
    <x v="786"/>
  </r>
  <r>
    <x v="3"/>
    <x v="2"/>
    <x v="2"/>
    <x v="49"/>
    <x v="787"/>
  </r>
  <r>
    <x v="3"/>
    <x v="2"/>
    <x v="6"/>
    <x v="50"/>
    <x v="788"/>
  </r>
  <r>
    <x v="3"/>
    <x v="2"/>
    <x v="6"/>
    <x v="51"/>
    <x v="789"/>
  </r>
  <r>
    <x v="3"/>
    <x v="2"/>
    <x v="1"/>
    <x v="52"/>
    <x v="790"/>
  </r>
  <r>
    <x v="3"/>
    <x v="2"/>
    <x v="6"/>
    <x v="53"/>
    <x v="791"/>
  </r>
  <r>
    <x v="3"/>
    <x v="2"/>
    <x v="0"/>
    <x v="54"/>
    <x v="792"/>
  </r>
  <r>
    <x v="3"/>
    <x v="2"/>
    <x v="0"/>
    <x v="55"/>
    <x v="793"/>
  </r>
  <r>
    <x v="3"/>
    <x v="2"/>
    <x v="6"/>
    <x v="56"/>
    <x v="794"/>
  </r>
  <r>
    <x v="3"/>
    <x v="2"/>
    <x v="5"/>
    <x v="57"/>
    <x v="795"/>
  </r>
  <r>
    <x v="3"/>
    <x v="2"/>
    <x v="5"/>
    <x v="58"/>
    <x v="796"/>
  </r>
  <r>
    <x v="3"/>
    <x v="2"/>
    <x v="3"/>
    <x v="59"/>
    <x v="797"/>
  </r>
  <r>
    <x v="3"/>
    <x v="2"/>
    <x v="4"/>
    <x v="60"/>
    <x v="798"/>
  </r>
  <r>
    <x v="3"/>
    <x v="2"/>
    <x v="6"/>
    <x v="61"/>
    <x v="799"/>
  </r>
  <r>
    <x v="3"/>
    <x v="2"/>
    <x v="6"/>
    <x v="62"/>
    <x v="800"/>
  </r>
  <r>
    <x v="3"/>
    <x v="2"/>
    <x v="1"/>
    <x v="63"/>
    <x v="801"/>
  </r>
  <r>
    <x v="3"/>
    <x v="2"/>
    <x v="7"/>
    <x v="64"/>
    <x v="802"/>
  </r>
  <r>
    <x v="3"/>
    <x v="2"/>
    <x v="4"/>
    <x v="65"/>
    <x v="803"/>
  </r>
  <r>
    <x v="3"/>
    <x v="2"/>
    <x v="5"/>
    <x v="66"/>
    <x v="804"/>
  </r>
  <r>
    <x v="3"/>
    <x v="2"/>
    <x v="4"/>
    <x v="67"/>
    <x v="805"/>
  </r>
  <r>
    <x v="3"/>
    <x v="2"/>
    <x v="4"/>
    <x v="68"/>
    <x v="806"/>
  </r>
  <r>
    <x v="3"/>
    <x v="2"/>
    <x v="0"/>
    <x v="69"/>
    <x v="807"/>
  </r>
  <r>
    <x v="3"/>
    <x v="2"/>
    <x v="4"/>
    <x v="70"/>
    <x v="808"/>
  </r>
  <r>
    <x v="3"/>
    <x v="2"/>
    <x v="7"/>
    <x v="71"/>
    <x v="809"/>
  </r>
  <r>
    <x v="3"/>
    <x v="2"/>
    <x v="6"/>
    <x v="72"/>
    <x v="810"/>
  </r>
  <r>
    <x v="3"/>
    <x v="2"/>
    <x v="6"/>
    <x v="73"/>
    <x v="811"/>
  </r>
  <r>
    <x v="3"/>
    <x v="2"/>
    <x v="1"/>
    <x v="74"/>
    <x v="812"/>
  </r>
  <r>
    <x v="3"/>
    <x v="2"/>
    <x v="7"/>
    <x v="75"/>
    <x v="813"/>
  </r>
  <r>
    <x v="3"/>
    <x v="2"/>
    <x v="7"/>
    <x v="76"/>
    <x v="814"/>
  </r>
  <r>
    <x v="3"/>
    <x v="2"/>
    <x v="5"/>
    <x v="77"/>
    <x v="815"/>
  </r>
  <r>
    <x v="3"/>
    <x v="2"/>
    <x v="6"/>
    <x v="78"/>
    <x v="816"/>
  </r>
  <r>
    <x v="3"/>
    <x v="2"/>
    <x v="1"/>
    <x v="79"/>
    <x v="817"/>
  </r>
  <r>
    <x v="3"/>
    <x v="2"/>
    <x v="7"/>
    <x v="80"/>
    <x v="818"/>
  </r>
  <r>
    <x v="3"/>
    <x v="2"/>
    <x v="4"/>
    <x v="81"/>
    <x v="819"/>
  </r>
  <r>
    <x v="3"/>
    <x v="3"/>
    <x v="0"/>
    <x v="0"/>
    <x v="820"/>
  </r>
  <r>
    <x v="3"/>
    <x v="3"/>
    <x v="1"/>
    <x v="1"/>
    <x v="821"/>
  </r>
  <r>
    <x v="3"/>
    <x v="3"/>
    <x v="2"/>
    <x v="2"/>
    <x v="822"/>
  </r>
  <r>
    <x v="3"/>
    <x v="3"/>
    <x v="3"/>
    <x v="3"/>
    <x v="823"/>
  </r>
  <r>
    <x v="3"/>
    <x v="3"/>
    <x v="4"/>
    <x v="4"/>
    <x v="824"/>
  </r>
  <r>
    <x v="3"/>
    <x v="3"/>
    <x v="4"/>
    <x v="5"/>
    <x v="825"/>
  </r>
  <r>
    <x v="3"/>
    <x v="3"/>
    <x v="4"/>
    <x v="6"/>
    <x v="826"/>
  </r>
  <r>
    <x v="3"/>
    <x v="3"/>
    <x v="3"/>
    <x v="7"/>
    <x v="827"/>
  </r>
  <r>
    <x v="3"/>
    <x v="3"/>
    <x v="2"/>
    <x v="8"/>
    <x v="828"/>
  </r>
  <r>
    <x v="3"/>
    <x v="3"/>
    <x v="4"/>
    <x v="9"/>
    <x v="829"/>
  </r>
  <r>
    <x v="3"/>
    <x v="3"/>
    <x v="4"/>
    <x v="10"/>
    <x v="830"/>
  </r>
  <r>
    <x v="3"/>
    <x v="3"/>
    <x v="2"/>
    <x v="11"/>
    <x v="831"/>
  </r>
  <r>
    <x v="3"/>
    <x v="3"/>
    <x v="1"/>
    <x v="12"/>
    <x v="832"/>
  </r>
  <r>
    <x v="3"/>
    <x v="3"/>
    <x v="0"/>
    <x v="13"/>
    <x v="833"/>
  </r>
  <r>
    <x v="3"/>
    <x v="3"/>
    <x v="4"/>
    <x v="14"/>
    <x v="834"/>
  </r>
  <r>
    <x v="3"/>
    <x v="3"/>
    <x v="0"/>
    <x v="15"/>
    <x v="835"/>
  </r>
  <r>
    <x v="3"/>
    <x v="3"/>
    <x v="5"/>
    <x v="16"/>
    <x v="836"/>
  </r>
  <r>
    <x v="3"/>
    <x v="3"/>
    <x v="2"/>
    <x v="17"/>
    <x v="837"/>
  </r>
  <r>
    <x v="3"/>
    <x v="3"/>
    <x v="4"/>
    <x v="18"/>
    <x v="838"/>
  </r>
  <r>
    <x v="3"/>
    <x v="3"/>
    <x v="1"/>
    <x v="19"/>
    <x v="839"/>
  </r>
  <r>
    <x v="3"/>
    <x v="3"/>
    <x v="5"/>
    <x v="20"/>
    <x v="840"/>
  </r>
  <r>
    <x v="3"/>
    <x v="3"/>
    <x v="0"/>
    <x v="21"/>
    <x v="841"/>
  </r>
  <r>
    <x v="3"/>
    <x v="3"/>
    <x v="6"/>
    <x v="22"/>
    <x v="842"/>
  </r>
  <r>
    <x v="3"/>
    <x v="3"/>
    <x v="4"/>
    <x v="23"/>
    <x v="843"/>
  </r>
  <r>
    <x v="3"/>
    <x v="3"/>
    <x v="3"/>
    <x v="24"/>
    <x v="844"/>
  </r>
  <r>
    <x v="3"/>
    <x v="3"/>
    <x v="0"/>
    <x v="25"/>
    <x v="845"/>
  </r>
  <r>
    <x v="3"/>
    <x v="3"/>
    <x v="7"/>
    <x v="26"/>
    <x v="846"/>
  </r>
  <r>
    <x v="3"/>
    <x v="3"/>
    <x v="4"/>
    <x v="27"/>
    <x v="847"/>
  </r>
  <r>
    <x v="3"/>
    <x v="3"/>
    <x v="2"/>
    <x v="28"/>
    <x v="848"/>
  </r>
  <r>
    <x v="3"/>
    <x v="3"/>
    <x v="4"/>
    <x v="29"/>
    <x v="849"/>
  </r>
  <r>
    <x v="3"/>
    <x v="3"/>
    <x v="1"/>
    <x v="30"/>
    <x v="850"/>
  </r>
  <r>
    <x v="3"/>
    <x v="3"/>
    <x v="2"/>
    <x v="32"/>
    <x v="851"/>
  </r>
  <r>
    <x v="3"/>
    <x v="3"/>
    <x v="6"/>
    <x v="33"/>
    <x v="852"/>
  </r>
  <r>
    <x v="3"/>
    <x v="3"/>
    <x v="2"/>
    <x v="34"/>
    <x v="853"/>
  </r>
  <r>
    <x v="3"/>
    <x v="3"/>
    <x v="0"/>
    <x v="35"/>
    <x v="854"/>
  </r>
  <r>
    <x v="3"/>
    <x v="3"/>
    <x v="0"/>
    <x v="36"/>
    <x v="855"/>
  </r>
  <r>
    <x v="3"/>
    <x v="3"/>
    <x v="6"/>
    <x v="37"/>
    <x v="856"/>
  </r>
  <r>
    <x v="3"/>
    <x v="3"/>
    <x v="4"/>
    <x v="38"/>
    <x v="857"/>
  </r>
  <r>
    <x v="3"/>
    <x v="3"/>
    <x v="6"/>
    <x v="39"/>
    <x v="858"/>
  </r>
  <r>
    <x v="3"/>
    <x v="3"/>
    <x v="6"/>
    <x v="40"/>
    <x v="859"/>
  </r>
  <r>
    <x v="3"/>
    <x v="3"/>
    <x v="1"/>
    <x v="41"/>
    <x v="860"/>
  </r>
  <r>
    <x v="3"/>
    <x v="3"/>
    <x v="2"/>
    <x v="42"/>
    <x v="861"/>
  </r>
  <r>
    <x v="3"/>
    <x v="3"/>
    <x v="3"/>
    <x v="43"/>
    <x v="862"/>
  </r>
  <r>
    <x v="3"/>
    <x v="3"/>
    <x v="0"/>
    <x v="44"/>
    <x v="863"/>
  </r>
  <r>
    <x v="3"/>
    <x v="3"/>
    <x v="0"/>
    <x v="45"/>
    <x v="864"/>
  </r>
  <r>
    <x v="3"/>
    <x v="3"/>
    <x v="5"/>
    <x v="46"/>
    <x v="865"/>
  </r>
  <r>
    <x v="3"/>
    <x v="3"/>
    <x v="3"/>
    <x v="47"/>
    <x v="866"/>
  </r>
  <r>
    <x v="3"/>
    <x v="3"/>
    <x v="2"/>
    <x v="48"/>
    <x v="867"/>
  </r>
  <r>
    <x v="3"/>
    <x v="3"/>
    <x v="2"/>
    <x v="49"/>
    <x v="868"/>
  </r>
  <r>
    <x v="3"/>
    <x v="3"/>
    <x v="6"/>
    <x v="50"/>
    <x v="869"/>
  </r>
  <r>
    <x v="3"/>
    <x v="3"/>
    <x v="6"/>
    <x v="51"/>
    <x v="870"/>
  </r>
  <r>
    <x v="3"/>
    <x v="3"/>
    <x v="1"/>
    <x v="52"/>
    <x v="871"/>
  </r>
  <r>
    <x v="3"/>
    <x v="3"/>
    <x v="6"/>
    <x v="53"/>
    <x v="872"/>
  </r>
  <r>
    <x v="3"/>
    <x v="3"/>
    <x v="0"/>
    <x v="54"/>
    <x v="873"/>
  </r>
  <r>
    <x v="3"/>
    <x v="3"/>
    <x v="0"/>
    <x v="55"/>
    <x v="874"/>
  </r>
  <r>
    <x v="3"/>
    <x v="3"/>
    <x v="6"/>
    <x v="56"/>
    <x v="875"/>
  </r>
  <r>
    <x v="3"/>
    <x v="3"/>
    <x v="5"/>
    <x v="57"/>
    <x v="876"/>
  </r>
  <r>
    <x v="3"/>
    <x v="3"/>
    <x v="5"/>
    <x v="58"/>
    <x v="877"/>
  </r>
  <r>
    <x v="3"/>
    <x v="3"/>
    <x v="3"/>
    <x v="59"/>
    <x v="878"/>
  </r>
  <r>
    <x v="3"/>
    <x v="3"/>
    <x v="4"/>
    <x v="60"/>
    <x v="879"/>
  </r>
  <r>
    <x v="3"/>
    <x v="3"/>
    <x v="6"/>
    <x v="61"/>
    <x v="880"/>
  </r>
  <r>
    <x v="3"/>
    <x v="3"/>
    <x v="6"/>
    <x v="62"/>
    <x v="881"/>
  </r>
  <r>
    <x v="3"/>
    <x v="3"/>
    <x v="1"/>
    <x v="63"/>
    <x v="882"/>
  </r>
  <r>
    <x v="3"/>
    <x v="3"/>
    <x v="7"/>
    <x v="64"/>
    <x v="883"/>
  </r>
  <r>
    <x v="3"/>
    <x v="3"/>
    <x v="4"/>
    <x v="65"/>
    <x v="884"/>
  </r>
  <r>
    <x v="3"/>
    <x v="3"/>
    <x v="5"/>
    <x v="66"/>
    <x v="885"/>
  </r>
  <r>
    <x v="3"/>
    <x v="3"/>
    <x v="4"/>
    <x v="67"/>
    <x v="886"/>
  </r>
  <r>
    <x v="3"/>
    <x v="3"/>
    <x v="4"/>
    <x v="68"/>
    <x v="887"/>
  </r>
  <r>
    <x v="3"/>
    <x v="3"/>
    <x v="0"/>
    <x v="69"/>
    <x v="888"/>
  </r>
  <r>
    <x v="3"/>
    <x v="3"/>
    <x v="4"/>
    <x v="70"/>
    <x v="889"/>
  </r>
  <r>
    <x v="3"/>
    <x v="3"/>
    <x v="7"/>
    <x v="71"/>
    <x v="890"/>
  </r>
  <r>
    <x v="3"/>
    <x v="3"/>
    <x v="6"/>
    <x v="72"/>
    <x v="891"/>
  </r>
  <r>
    <x v="3"/>
    <x v="3"/>
    <x v="6"/>
    <x v="73"/>
    <x v="892"/>
  </r>
  <r>
    <x v="3"/>
    <x v="3"/>
    <x v="1"/>
    <x v="74"/>
    <x v="893"/>
  </r>
  <r>
    <x v="3"/>
    <x v="3"/>
    <x v="7"/>
    <x v="75"/>
    <x v="894"/>
  </r>
  <r>
    <x v="3"/>
    <x v="3"/>
    <x v="7"/>
    <x v="76"/>
    <x v="895"/>
  </r>
  <r>
    <x v="3"/>
    <x v="3"/>
    <x v="5"/>
    <x v="77"/>
    <x v="896"/>
  </r>
  <r>
    <x v="3"/>
    <x v="3"/>
    <x v="6"/>
    <x v="78"/>
    <x v="897"/>
  </r>
  <r>
    <x v="3"/>
    <x v="3"/>
    <x v="1"/>
    <x v="79"/>
    <x v="898"/>
  </r>
  <r>
    <x v="3"/>
    <x v="3"/>
    <x v="7"/>
    <x v="80"/>
    <x v="899"/>
  </r>
  <r>
    <x v="3"/>
    <x v="3"/>
    <x v="4"/>
    <x v="81"/>
    <x v="900"/>
  </r>
  <r>
    <x v="3"/>
    <x v="0"/>
    <x v="0"/>
    <x v="0"/>
    <x v="901"/>
  </r>
  <r>
    <x v="3"/>
    <x v="0"/>
    <x v="1"/>
    <x v="1"/>
    <x v="902"/>
  </r>
  <r>
    <x v="3"/>
    <x v="0"/>
    <x v="2"/>
    <x v="2"/>
    <x v="903"/>
  </r>
  <r>
    <x v="3"/>
    <x v="0"/>
    <x v="3"/>
    <x v="3"/>
    <x v="904"/>
  </r>
  <r>
    <x v="3"/>
    <x v="0"/>
    <x v="4"/>
    <x v="4"/>
    <x v="905"/>
  </r>
  <r>
    <x v="3"/>
    <x v="0"/>
    <x v="4"/>
    <x v="5"/>
    <x v="906"/>
  </r>
  <r>
    <x v="3"/>
    <x v="0"/>
    <x v="4"/>
    <x v="6"/>
    <x v="907"/>
  </r>
  <r>
    <x v="3"/>
    <x v="0"/>
    <x v="3"/>
    <x v="7"/>
    <x v="908"/>
  </r>
  <r>
    <x v="3"/>
    <x v="0"/>
    <x v="2"/>
    <x v="8"/>
    <x v="909"/>
  </r>
  <r>
    <x v="3"/>
    <x v="0"/>
    <x v="4"/>
    <x v="9"/>
    <x v="910"/>
  </r>
  <r>
    <x v="3"/>
    <x v="0"/>
    <x v="4"/>
    <x v="10"/>
    <x v="911"/>
  </r>
  <r>
    <x v="3"/>
    <x v="0"/>
    <x v="2"/>
    <x v="11"/>
    <x v="912"/>
  </r>
  <r>
    <x v="3"/>
    <x v="0"/>
    <x v="1"/>
    <x v="12"/>
    <x v="913"/>
  </r>
  <r>
    <x v="3"/>
    <x v="0"/>
    <x v="0"/>
    <x v="13"/>
    <x v="914"/>
  </r>
  <r>
    <x v="3"/>
    <x v="0"/>
    <x v="4"/>
    <x v="14"/>
    <x v="915"/>
  </r>
  <r>
    <x v="3"/>
    <x v="0"/>
    <x v="0"/>
    <x v="15"/>
    <x v="916"/>
  </r>
  <r>
    <x v="3"/>
    <x v="0"/>
    <x v="5"/>
    <x v="16"/>
    <x v="917"/>
  </r>
  <r>
    <x v="3"/>
    <x v="0"/>
    <x v="2"/>
    <x v="17"/>
    <x v="918"/>
  </r>
  <r>
    <x v="3"/>
    <x v="0"/>
    <x v="4"/>
    <x v="18"/>
    <x v="919"/>
  </r>
  <r>
    <x v="3"/>
    <x v="0"/>
    <x v="1"/>
    <x v="19"/>
    <x v="920"/>
  </r>
  <r>
    <x v="3"/>
    <x v="0"/>
    <x v="5"/>
    <x v="20"/>
    <x v="921"/>
  </r>
  <r>
    <x v="3"/>
    <x v="0"/>
    <x v="0"/>
    <x v="21"/>
    <x v="922"/>
  </r>
  <r>
    <x v="3"/>
    <x v="0"/>
    <x v="6"/>
    <x v="22"/>
    <x v="923"/>
  </r>
  <r>
    <x v="3"/>
    <x v="0"/>
    <x v="4"/>
    <x v="23"/>
    <x v="924"/>
  </r>
  <r>
    <x v="3"/>
    <x v="0"/>
    <x v="3"/>
    <x v="24"/>
    <x v="925"/>
  </r>
  <r>
    <x v="3"/>
    <x v="0"/>
    <x v="0"/>
    <x v="25"/>
    <x v="926"/>
  </r>
  <r>
    <x v="3"/>
    <x v="0"/>
    <x v="7"/>
    <x v="26"/>
    <x v="927"/>
  </r>
  <r>
    <x v="3"/>
    <x v="0"/>
    <x v="4"/>
    <x v="27"/>
    <x v="928"/>
  </r>
  <r>
    <x v="3"/>
    <x v="0"/>
    <x v="2"/>
    <x v="28"/>
    <x v="929"/>
  </r>
  <r>
    <x v="3"/>
    <x v="0"/>
    <x v="4"/>
    <x v="29"/>
    <x v="930"/>
  </r>
  <r>
    <x v="3"/>
    <x v="0"/>
    <x v="1"/>
    <x v="30"/>
    <x v="931"/>
  </r>
  <r>
    <x v="3"/>
    <x v="0"/>
    <x v="2"/>
    <x v="32"/>
    <x v="932"/>
  </r>
  <r>
    <x v="3"/>
    <x v="0"/>
    <x v="6"/>
    <x v="33"/>
    <x v="933"/>
  </r>
  <r>
    <x v="3"/>
    <x v="0"/>
    <x v="2"/>
    <x v="34"/>
    <x v="934"/>
  </r>
  <r>
    <x v="3"/>
    <x v="0"/>
    <x v="0"/>
    <x v="35"/>
    <x v="935"/>
  </r>
  <r>
    <x v="3"/>
    <x v="0"/>
    <x v="0"/>
    <x v="36"/>
    <x v="936"/>
  </r>
  <r>
    <x v="3"/>
    <x v="0"/>
    <x v="6"/>
    <x v="37"/>
    <x v="937"/>
  </r>
  <r>
    <x v="3"/>
    <x v="0"/>
    <x v="4"/>
    <x v="38"/>
    <x v="938"/>
  </r>
  <r>
    <x v="3"/>
    <x v="0"/>
    <x v="6"/>
    <x v="39"/>
    <x v="939"/>
  </r>
  <r>
    <x v="3"/>
    <x v="0"/>
    <x v="6"/>
    <x v="40"/>
    <x v="940"/>
  </r>
  <r>
    <x v="3"/>
    <x v="0"/>
    <x v="1"/>
    <x v="41"/>
    <x v="941"/>
  </r>
  <r>
    <x v="3"/>
    <x v="0"/>
    <x v="2"/>
    <x v="42"/>
    <x v="942"/>
  </r>
  <r>
    <x v="3"/>
    <x v="0"/>
    <x v="3"/>
    <x v="43"/>
    <x v="943"/>
  </r>
  <r>
    <x v="3"/>
    <x v="0"/>
    <x v="0"/>
    <x v="44"/>
    <x v="944"/>
  </r>
  <r>
    <x v="3"/>
    <x v="0"/>
    <x v="0"/>
    <x v="45"/>
    <x v="945"/>
  </r>
  <r>
    <x v="3"/>
    <x v="0"/>
    <x v="5"/>
    <x v="46"/>
    <x v="946"/>
  </r>
  <r>
    <x v="3"/>
    <x v="0"/>
    <x v="3"/>
    <x v="47"/>
    <x v="947"/>
  </r>
  <r>
    <x v="3"/>
    <x v="0"/>
    <x v="2"/>
    <x v="48"/>
    <x v="948"/>
  </r>
  <r>
    <x v="3"/>
    <x v="0"/>
    <x v="2"/>
    <x v="49"/>
    <x v="949"/>
  </r>
  <r>
    <x v="3"/>
    <x v="0"/>
    <x v="6"/>
    <x v="50"/>
    <x v="950"/>
  </r>
  <r>
    <x v="3"/>
    <x v="0"/>
    <x v="6"/>
    <x v="51"/>
    <x v="951"/>
  </r>
  <r>
    <x v="3"/>
    <x v="0"/>
    <x v="1"/>
    <x v="52"/>
    <x v="952"/>
  </r>
  <r>
    <x v="3"/>
    <x v="0"/>
    <x v="6"/>
    <x v="53"/>
    <x v="953"/>
  </r>
  <r>
    <x v="3"/>
    <x v="0"/>
    <x v="0"/>
    <x v="54"/>
    <x v="954"/>
  </r>
  <r>
    <x v="3"/>
    <x v="0"/>
    <x v="0"/>
    <x v="55"/>
    <x v="955"/>
  </r>
  <r>
    <x v="3"/>
    <x v="0"/>
    <x v="6"/>
    <x v="56"/>
    <x v="956"/>
  </r>
  <r>
    <x v="3"/>
    <x v="0"/>
    <x v="5"/>
    <x v="57"/>
    <x v="957"/>
  </r>
  <r>
    <x v="3"/>
    <x v="0"/>
    <x v="5"/>
    <x v="58"/>
    <x v="958"/>
  </r>
  <r>
    <x v="3"/>
    <x v="0"/>
    <x v="3"/>
    <x v="59"/>
    <x v="959"/>
  </r>
  <r>
    <x v="3"/>
    <x v="0"/>
    <x v="4"/>
    <x v="60"/>
    <x v="960"/>
  </r>
  <r>
    <x v="3"/>
    <x v="0"/>
    <x v="6"/>
    <x v="61"/>
    <x v="961"/>
  </r>
  <r>
    <x v="3"/>
    <x v="0"/>
    <x v="6"/>
    <x v="62"/>
    <x v="962"/>
  </r>
  <r>
    <x v="3"/>
    <x v="0"/>
    <x v="1"/>
    <x v="63"/>
    <x v="963"/>
  </r>
  <r>
    <x v="3"/>
    <x v="0"/>
    <x v="7"/>
    <x v="64"/>
    <x v="964"/>
  </r>
  <r>
    <x v="3"/>
    <x v="0"/>
    <x v="4"/>
    <x v="65"/>
    <x v="965"/>
  </r>
  <r>
    <x v="3"/>
    <x v="0"/>
    <x v="5"/>
    <x v="66"/>
    <x v="966"/>
  </r>
  <r>
    <x v="3"/>
    <x v="0"/>
    <x v="4"/>
    <x v="67"/>
    <x v="967"/>
  </r>
  <r>
    <x v="3"/>
    <x v="0"/>
    <x v="4"/>
    <x v="68"/>
    <x v="968"/>
  </r>
  <r>
    <x v="3"/>
    <x v="0"/>
    <x v="0"/>
    <x v="69"/>
    <x v="969"/>
  </r>
  <r>
    <x v="3"/>
    <x v="0"/>
    <x v="4"/>
    <x v="70"/>
    <x v="970"/>
  </r>
  <r>
    <x v="3"/>
    <x v="0"/>
    <x v="7"/>
    <x v="71"/>
    <x v="971"/>
  </r>
  <r>
    <x v="3"/>
    <x v="0"/>
    <x v="6"/>
    <x v="72"/>
    <x v="972"/>
  </r>
  <r>
    <x v="3"/>
    <x v="0"/>
    <x v="6"/>
    <x v="73"/>
    <x v="973"/>
  </r>
  <r>
    <x v="3"/>
    <x v="0"/>
    <x v="1"/>
    <x v="74"/>
    <x v="974"/>
  </r>
  <r>
    <x v="3"/>
    <x v="0"/>
    <x v="7"/>
    <x v="75"/>
    <x v="975"/>
  </r>
  <r>
    <x v="3"/>
    <x v="0"/>
    <x v="7"/>
    <x v="76"/>
    <x v="976"/>
  </r>
  <r>
    <x v="3"/>
    <x v="0"/>
    <x v="5"/>
    <x v="77"/>
    <x v="977"/>
  </r>
  <r>
    <x v="3"/>
    <x v="0"/>
    <x v="6"/>
    <x v="78"/>
    <x v="978"/>
  </r>
  <r>
    <x v="3"/>
    <x v="0"/>
    <x v="1"/>
    <x v="79"/>
    <x v="979"/>
  </r>
  <r>
    <x v="3"/>
    <x v="0"/>
    <x v="7"/>
    <x v="80"/>
    <x v="980"/>
  </r>
  <r>
    <x v="3"/>
    <x v="0"/>
    <x v="4"/>
    <x v="81"/>
    <x v="981"/>
  </r>
  <r>
    <x v="3"/>
    <x v="1"/>
    <x v="0"/>
    <x v="0"/>
    <x v="982"/>
  </r>
  <r>
    <x v="3"/>
    <x v="1"/>
    <x v="1"/>
    <x v="1"/>
    <x v="983"/>
  </r>
  <r>
    <x v="3"/>
    <x v="1"/>
    <x v="2"/>
    <x v="2"/>
    <x v="984"/>
  </r>
  <r>
    <x v="3"/>
    <x v="1"/>
    <x v="3"/>
    <x v="3"/>
    <x v="985"/>
  </r>
  <r>
    <x v="3"/>
    <x v="1"/>
    <x v="4"/>
    <x v="4"/>
    <x v="986"/>
  </r>
  <r>
    <x v="3"/>
    <x v="1"/>
    <x v="4"/>
    <x v="5"/>
    <x v="987"/>
  </r>
  <r>
    <x v="3"/>
    <x v="1"/>
    <x v="4"/>
    <x v="6"/>
    <x v="988"/>
  </r>
  <r>
    <x v="3"/>
    <x v="1"/>
    <x v="3"/>
    <x v="7"/>
    <x v="989"/>
  </r>
  <r>
    <x v="3"/>
    <x v="1"/>
    <x v="2"/>
    <x v="8"/>
    <x v="990"/>
  </r>
  <r>
    <x v="3"/>
    <x v="1"/>
    <x v="4"/>
    <x v="9"/>
    <x v="991"/>
  </r>
  <r>
    <x v="3"/>
    <x v="1"/>
    <x v="4"/>
    <x v="10"/>
    <x v="992"/>
  </r>
  <r>
    <x v="3"/>
    <x v="1"/>
    <x v="2"/>
    <x v="11"/>
    <x v="993"/>
  </r>
  <r>
    <x v="3"/>
    <x v="1"/>
    <x v="1"/>
    <x v="12"/>
    <x v="994"/>
  </r>
  <r>
    <x v="3"/>
    <x v="1"/>
    <x v="0"/>
    <x v="13"/>
    <x v="995"/>
  </r>
  <r>
    <x v="3"/>
    <x v="1"/>
    <x v="4"/>
    <x v="14"/>
    <x v="996"/>
  </r>
  <r>
    <x v="3"/>
    <x v="1"/>
    <x v="0"/>
    <x v="15"/>
    <x v="997"/>
  </r>
  <r>
    <x v="3"/>
    <x v="1"/>
    <x v="5"/>
    <x v="16"/>
    <x v="998"/>
  </r>
  <r>
    <x v="3"/>
    <x v="1"/>
    <x v="2"/>
    <x v="17"/>
    <x v="999"/>
  </r>
  <r>
    <x v="3"/>
    <x v="1"/>
    <x v="4"/>
    <x v="18"/>
    <x v="1000"/>
  </r>
  <r>
    <x v="3"/>
    <x v="1"/>
    <x v="1"/>
    <x v="19"/>
    <x v="1001"/>
  </r>
  <r>
    <x v="3"/>
    <x v="1"/>
    <x v="5"/>
    <x v="20"/>
    <x v="1002"/>
  </r>
  <r>
    <x v="3"/>
    <x v="1"/>
    <x v="0"/>
    <x v="21"/>
    <x v="1003"/>
  </r>
  <r>
    <x v="3"/>
    <x v="1"/>
    <x v="6"/>
    <x v="22"/>
    <x v="1004"/>
  </r>
  <r>
    <x v="3"/>
    <x v="1"/>
    <x v="4"/>
    <x v="23"/>
    <x v="1005"/>
  </r>
  <r>
    <x v="3"/>
    <x v="1"/>
    <x v="3"/>
    <x v="24"/>
    <x v="1006"/>
  </r>
  <r>
    <x v="3"/>
    <x v="1"/>
    <x v="0"/>
    <x v="25"/>
    <x v="1007"/>
  </r>
  <r>
    <x v="3"/>
    <x v="1"/>
    <x v="7"/>
    <x v="26"/>
    <x v="1008"/>
  </r>
  <r>
    <x v="3"/>
    <x v="1"/>
    <x v="4"/>
    <x v="27"/>
    <x v="1009"/>
  </r>
  <r>
    <x v="3"/>
    <x v="1"/>
    <x v="2"/>
    <x v="28"/>
    <x v="1010"/>
  </r>
  <r>
    <x v="3"/>
    <x v="1"/>
    <x v="4"/>
    <x v="29"/>
    <x v="1011"/>
  </r>
  <r>
    <x v="3"/>
    <x v="1"/>
    <x v="1"/>
    <x v="30"/>
    <x v="1012"/>
  </r>
  <r>
    <x v="3"/>
    <x v="1"/>
    <x v="2"/>
    <x v="32"/>
    <x v="1013"/>
  </r>
  <r>
    <x v="3"/>
    <x v="1"/>
    <x v="6"/>
    <x v="33"/>
    <x v="1014"/>
  </r>
  <r>
    <x v="3"/>
    <x v="1"/>
    <x v="2"/>
    <x v="34"/>
    <x v="1015"/>
  </r>
  <r>
    <x v="3"/>
    <x v="1"/>
    <x v="0"/>
    <x v="35"/>
    <x v="1016"/>
  </r>
  <r>
    <x v="3"/>
    <x v="1"/>
    <x v="0"/>
    <x v="36"/>
    <x v="1017"/>
  </r>
  <r>
    <x v="3"/>
    <x v="1"/>
    <x v="6"/>
    <x v="37"/>
    <x v="1018"/>
  </r>
  <r>
    <x v="3"/>
    <x v="1"/>
    <x v="4"/>
    <x v="38"/>
    <x v="1019"/>
  </r>
  <r>
    <x v="3"/>
    <x v="1"/>
    <x v="6"/>
    <x v="39"/>
    <x v="1020"/>
  </r>
  <r>
    <x v="3"/>
    <x v="1"/>
    <x v="6"/>
    <x v="40"/>
    <x v="1021"/>
  </r>
  <r>
    <x v="3"/>
    <x v="1"/>
    <x v="1"/>
    <x v="41"/>
    <x v="1022"/>
  </r>
  <r>
    <x v="3"/>
    <x v="1"/>
    <x v="2"/>
    <x v="42"/>
    <x v="1023"/>
  </r>
  <r>
    <x v="3"/>
    <x v="1"/>
    <x v="3"/>
    <x v="43"/>
    <x v="1024"/>
  </r>
  <r>
    <x v="3"/>
    <x v="1"/>
    <x v="0"/>
    <x v="44"/>
    <x v="1025"/>
  </r>
  <r>
    <x v="3"/>
    <x v="1"/>
    <x v="0"/>
    <x v="45"/>
    <x v="1026"/>
  </r>
  <r>
    <x v="3"/>
    <x v="1"/>
    <x v="5"/>
    <x v="46"/>
    <x v="1027"/>
  </r>
  <r>
    <x v="3"/>
    <x v="1"/>
    <x v="3"/>
    <x v="47"/>
    <x v="1028"/>
  </r>
  <r>
    <x v="3"/>
    <x v="1"/>
    <x v="2"/>
    <x v="48"/>
    <x v="1029"/>
  </r>
  <r>
    <x v="3"/>
    <x v="1"/>
    <x v="2"/>
    <x v="49"/>
    <x v="1030"/>
  </r>
  <r>
    <x v="3"/>
    <x v="1"/>
    <x v="6"/>
    <x v="50"/>
    <x v="1031"/>
  </r>
  <r>
    <x v="3"/>
    <x v="1"/>
    <x v="6"/>
    <x v="51"/>
    <x v="1032"/>
  </r>
  <r>
    <x v="3"/>
    <x v="1"/>
    <x v="1"/>
    <x v="52"/>
    <x v="1033"/>
  </r>
  <r>
    <x v="3"/>
    <x v="1"/>
    <x v="6"/>
    <x v="53"/>
    <x v="1034"/>
  </r>
  <r>
    <x v="3"/>
    <x v="1"/>
    <x v="0"/>
    <x v="54"/>
    <x v="1035"/>
  </r>
  <r>
    <x v="3"/>
    <x v="1"/>
    <x v="0"/>
    <x v="55"/>
    <x v="1036"/>
  </r>
  <r>
    <x v="3"/>
    <x v="1"/>
    <x v="6"/>
    <x v="56"/>
    <x v="1037"/>
  </r>
  <r>
    <x v="3"/>
    <x v="1"/>
    <x v="5"/>
    <x v="57"/>
    <x v="1038"/>
  </r>
  <r>
    <x v="3"/>
    <x v="1"/>
    <x v="5"/>
    <x v="58"/>
    <x v="1039"/>
  </r>
  <r>
    <x v="3"/>
    <x v="1"/>
    <x v="3"/>
    <x v="59"/>
    <x v="1040"/>
  </r>
  <r>
    <x v="3"/>
    <x v="1"/>
    <x v="4"/>
    <x v="60"/>
    <x v="1041"/>
  </r>
  <r>
    <x v="3"/>
    <x v="1"/>
    <x v="6"/>
    <x v="61"/>
    <x v="1042"/>
  </r>
  <r>
    <x v="3"/>
    <x v="1"/>
    <x v="6"/>
    <x v="62"/>
    <x v="1043"/>
  </r>
  <r>
    <x v="3"/>
    <x v="1"/>
    <x v="1"/>
    <x v="63"/>
    <x v="1044"/>
  </r>
  <r>
    <x v="3"/>
    <x v="1"/>
    <x v="7"/>
    <x v="64"/>
    <x v="1045"/>
  </r>
  <r>
    <x v="3"/>
    <x v="1"/>
    <x v="4"/>
    <x v="65"/>
    <x v="1046"/>
  </r>
  <r>
    <x v="3"/>
    <x v="1"/>
    <x v="5"/>
    <x v="66"/>
    <x v="1047"/>
  </r>
  <r>
    <x v="3"/>
    <x v="1"/>
    <x v="4"/>
    <x v="67"/>
    <x v="1048"/>
  </r>
  <r>
    <x v="3"/>
    <x v="1"/>
    <x v="4"/>
    <x v="68"/>
    <x v="1049"/>
  </r>
  <r>
    <x v="3"/>
    <x v="1"/>
    <x v="0"/>
    <x v="69"/>
    <x v="1050"/>
  </r>
  <r>
    <x v="3"/>
    <x v="1"/>
    <x v="4"/>
    <x v="70"/>
    <x v="1051"/>
  </r>
  <r>
    <x v="3"/>
    <x v="1"/>
    <x v="7"/>
    <x v="71"/>
    <x v="1052"/>
  </r>
  <r>
    <x v="3"/>
    <x v="1"/>
    <x v="6"/>
    <x v="72"/>
    <x v="1053"/>
  </r>
  <r>
    <x v="3"/>
    <x v="1"/>
    <x v="6"/>
    <x v="73"/>
    <x v="1054"/>
  </r>
  <r>
    <x v="3"/>
    <x v="1"/>
    <x v="1"/>
    <x v="74"/>
    <x v="1055"/>
  </r>
  <r>
    <x v="3"/>
    <x v="1"/>
    <x v="7"/>
    <x v="75"/>
    <x v="1056"/>
  </r>
  <r>
    <x v="3"/>
    <x v="1"/>
    <x v="7"/>
    <x v="76"/>
    <x v="1057"/>
  </r>
  <r>
    <x v="3"/>
    <x v="1"/>
    <x v="5"/>
    <x v="77"/>
    <x v="1058"/>
  </r>
  <r>
    <x v="3"/>
    <x v="1"/>
    <x v="6"/>
    <x v="78"/>
    <x v="1059"/>
  </r>
  <r>
    <x v="3"/>
    <x v="1"/>
    <x v="1"/>
    <x v="79"/>
    <x v="1060"/>
  </r>
  <r>
    <x v="3"/>
    <x v="1"/>
    <x v="7"/>
    <x v="80"/>
    <x v="1061"/>
  </r>
  <r>
    <x v="3"/>
    <x v="1"/>
    <x v="4"/>
    <x v="81"/>
    <x v="1062"/>
  </r>
  <r>
    <x v="4"/>
    <x v="2"/>
    <x v="0"/>
    <x v="0"/>
    <x v="1063"/>
  </r>
  <r>
    <x v="4"/>
    <x v="2"/>
    <x v="1"/>
    <x v="1"/>
    <x v="1064"/>
  </r>
  <r>
    <x v="4"/>
    <x v="2"/>
    <x v="2"/>
    <x v="2"/>
    <x v="1065"/>
  </r>
  <r>
    <x v="4"/>
    <x v="2"/>
    <x v="3"/>
    <x v="3"/>
    <x v="1066"/>
  </r>
  <r>
    <x v="4"/>
    <x v="2"/>
    <x v="4"/>
    <x v="4"/>
    <x v="1067"/>
  </r>
  <r>
    <x v="4"/>
    <x v="2"/>
    <x v="4"/>
    <x v="5"/>
    <x v="1068"/>
  </r>
  <r>
    <x v="4"/>
    <x v="2"/>
    <x v="4"/>
    <x v="6"/>
    <x v="1069"/>
  </r>
  <r>
    <x v="4"/>
    <x v="2"/>
    <x v="3"/>
    <x v="7"/>
    <x v="1070"/>
  </r>
  <r>
    <x v="4"/>
    <x v="2"/>
    <x v="2"/>
    <x v="8"/>
    <x v="1071"/>
  </r>
  <r>
    <x v="4"/>
    <x v="2"/>
    <x v="4"/>
    <x v="9"/>
    <x v="1072"/>
  </r>
  <r>
    <x v="4"/>
    <x v="2"/>
    <x v="4"/>
    <x v="10"/>
    <x v="1073"/>
  </r>
  <r>
    <x v="4"/>
    <x v="2"/>
    <x v="2"/>
    <x v="11"/>
    <x v="1074"/>
  </r>
  <r>
    <x v="4"/>
    <x v="2"/>
    <x v="1"/>
    <x v="12"/>
    <x v="1075"/>
  </r>
  <r>
    <x v="4"/>
    <x v="2"/>
    <x v="0"/>
    <x v="13"/>
    <x v="1076"/>
  </r>
  <r>
    <x v="4"/>
    <x v="2"/>
    <x v="4"/>
    <x v="14"/>
    <x v="1077"/>
  </r>
  <r>
    <x v="4"/>
    <x v="2"/>
    <x v="0"/>
    <x v="15"/>
    <x v="1078"/>
  </r>
  <r>
    <x v="4"/>
    <x v="2"/>
    <x v="5"/>
    <x v="16"/>
    <x v="1079"/>
  </r>
  <r>
    <x v="4"/>
    <x v="2"/>
    <x v="2"/>
    <x v="17"/>
    <x v="1080"/>
  </r>
  <r>
    <x v="4"/>
    <x v="2"/>
    <x v="4"/>
    <x v="18"/>
    <x v="1081"/>
  </r>
  <r>
    <x v="4"/>
    <x v="2"/>
    <x v="1"/>
    <x v="19"/>
    <x v="1082"/>
  </r>
  <r>
    <x v="4"/>
    <x v="2"/>
    <x v="5"/>
    <x v="20"/>
    <x v="1083"/>
  </r>
  <r>
    <x v="4"/>
    <x v="2"/>
    <x v="0"/>
    <x v="21"/>
    <x v="1084"/>
  </r>
  <r>
    <x v="4"/>
    <x v="2"/>
    <x v="6"/>
    <x v="22"/>
    <x v="1085"/>
  </r>
  <r>
    <x v="4"/>
    <x v="2"/>
    <x v="4"/>
    <x v="23"/>
    <x v="1086"/>
  </r>
  <r>
    <x v="4"/>
    <x v="2"/>
    <x v="3"/>
    <x v="24"/>
    <x v="1087"/>
  </r>
  <r>
    <x v="4"/>
    <x v="2"/>
    <x v="0"/>
    <x v="25"/>
    <x v="1088"/>
  </r>
  <r>
    <x v="4"/>
    <x v="2"/>
    <x v="7"/>
    <x v="26"/>
    <x v="1089"/>
  </r>
  <r>
    <x v="4"/>
    <x v="2"/>
    <x v="4"/>
    <x v="27"/>
    <x v="1090"/>
  </r>
  <r>
    <x v="4"/>
    <x v="2"/>
    <x v="2"/>
    <x v="28"/>
    <x v="1091"/>
  </r>
  <r>
    <x v="4"/>
    <x v="2"/>
    <x v="4"/>
    <x v="29"/>
    <x v="1092"/>
  </r>
  <r>
    <x v="4"/>
    <x v="2"/>
    <x v="1"/>
    <x v="30"/>
    <x v="1093"/>
  </r>
  <r>
    <x v="4"/>
    <x v="2"/>
    <x v="2"/>
    <x v="32"/>
    <x v="1094"/>
  </r>
  <r>
    <x v="4"/>
    <x v="2"/>
    <x v="6"/>
    <x v="33"/>
    <x v="1095"/>
  </r>
  <r>
    <x v="4"/>
    <x v="2"/>
    <x v="2"/>
    <x v="34"/>
    <x v="1096"/>
  </r>
  <r>
    <x v="4"/>
    <x v="2"/>
    <x v="0"/>
    <x v="35"/>
    <x v="1097"/>
  </r>
  <r>
    <x v="4"/>
    <x v="2"/>
    <x v="0"/>
    <x v="36"/>
    <x v="1098"/>
  </r>
  <r>
    <x v="4"/>
    <x v="2"/>
    <x v="6"/>
    <x v="37"/>
    <x v="1099"/>
  </r>
  <r>
    <x v="4"/>
    <x v="2"/>
    <x v="4"/>
    <x v="38"/>
    <x v="1100"/>
  </r>
  <r>
    <x v="4"/>
    <x v="2"/>
    <x v="6"/>
    <x v="39"/>
    <x v="1101"/>
  </r>
  <r>
    <x v="4"/>
    <x v="2"/>
    <x v="6"/>
    <x v="40"/>
    <x v="1102"/>
  </r>
  <r>
    <x v="4"/>
    <x v="2"/>
    <x v="1"/>
    <x v="41"/>
    <x v="1103"/>
  </r>
  <r>
    <x v="4"/>
    <x v="2"/>
    <x v="2"/>
    <x v="42"/>
    <x v="1104"/>
  </r>
  <r>
    <x v="4"/>
    <x v="2"/>
    <x v="3"/>
    <x v="43"/>
    <x v="1105"/>
  </r>
  <r>
    <x v="4"/>
    <x v="2"/>
    <x v="0"/>
    <x v="44"/>
    <x v="1106"/>
  </r>
  <r>
    <x v="4"/>
    <x v="2"/>
    <x v="0"/>
    <x v="45"/>
    <x v="1107"/>
  </r>
  <r>
    <x v="4"/>
    <x v="2"/>
    <x v="5"/>
    <x v="46"/>
    <x v="1108"/>
  </r>
  <r>
    <x v="4"/>
    <x v="2"/>
    <x v="3"/>
    <x v="47"/>
    <x v="1109"/>
  </r>
  <r>
    <x v="4"/>
    <x v="2"/>
    <x v="2"/>
    <x v="48"/>
    <x v="1110"/>
  </r>
  <r>
    <x v="4"/>
    <x v="2"/>
    <x v="2"/>
    <x v="49"/>
    <x v="1111"/>
  </r>
  <r>
    <x v="4"/>
    <x v="2"/>
    <x v="8"/>
    <x v="82"/>
    <x v="1112"/>
  </r>
  <r>
    <x v="4"/>
    <x v="2"/>
    <x v="6"/>
    <x v="50"/>
    <x v="1113"/>
  </r>
  <r>
    <x v="4"/>
    <x v="2"/>
    <x v="6"/>
    <x v="51"/>
    <x v="1114"/>
  </r>
  <r>
    <x v="4"/>
    <x v="2"/>
    <x v="1"/>
    <x v="52"/>
    <x v="1115"/>
  </r>
  <r>
    <x v="4"/>
    <x v="2"/>
    <x v="6"/>
    <x v="53"/>
    <x v="1116"/>
  </r>
  <r>
    <x v="4"/>
    <x v="2"/>
    <x v="0"/>
    <x v="54"/>
    <x v="1117"/>
  </r>
  <r>
    <x v="4"/>
    <x v="2"/>
    <x v="0"/>
    <x v="55"/>
    <x v="1118"/>
  </r>
  <r>
    <x v="4"/>
    <x v="2"/>
    <x v="6"/>
    <x v="56"/>
    <x v="1119"/>
  </r>
  <r>
    <x v="4"/>
    <x v="2"/>
    <x v="5"/>
    <x v="57"/>
    <x v="1120"/>
  </r>
  <r>
    <x v="4"/>
    <x v="2"/>
    <x v="5"/>
    <x v="58"/>
    <x v="1121"/>
  </r>
  <r>
    <x v="4"/>
    <x v="2"/>
    <x v="3"/>
    <x v="59"/>
    <x v="1122"/>
  </r>
  <r>
    <x v="4"/>
    <x v="2"/>
    <x v="4"/>
    <x v="60"/>
    <x v="1123"/>
  </r>
  <r>
    <x v="4"/>
    <x v="2"/>
    <x v="6"/>
    <x v="61"/>
    <x v="1124"/>
  </r>
  <r>
    <x v="4"/>
    <x v="2"/>
    <x v="6"/>
    <x v="62"/>
    <x v="1125"/>
  </r>
  <r>
    <x v="4"/>
    <x v="2"/>
    <x v="1"/>
    <x v="63"/>
    <x v="1126"/>
  </r>
  <r>
    <x v="4"/>
    <x v="2"/>
    <x v="7"/>
    <x v="64"/>
    <x v="1127"/>
  </r>
  <r>
    <x v="4"/>
    <x v="2"/>
    <x v="4"/>
    <x v="65"/>
    <x v="1128"/>
  </r>
  <r>
    <x v="4"/>
    <x v="2"/>
    <x v="5"/>
    <x v="66"/>
    <x v="1129"/>
  </r>
  <r>
    <x v="4"/>
    <x v="2"/>
    <x v="4"/>
    <x v="67"/>
    <x v="1130"/>
  </r>
  <r>
    <x v="4"/>
    <x v="2"/>
    <x v="4"/>
    <x v="68"/>
    <x v="1131"/>
  </r>
  <r>
    <x v="4"/>
    <x v="2"/>
    <x v="0"/>
    <x v="69"/>
    <x v="1132"/>
  </r>
  <r>
    <x v="4"/>
    <x v="2"/>
    <x v="4"/>
    <x v="70"/>
    <x v="1133"/>
  </r>
  <r>
    <x v="4"/>
    <x v="2"/>
    <x v="7"/>
    <x v="71"/>
    <x v="1134"/>
  </r>
  <r>
    <x v="4"/>
    <x v="2"/>
    <x v="6"/>
    <x v="72"/>
    <x v="1135"/>
  </r>
  <r>
    <x v="4"/>
    <x v="2"/>
    <x v="6"/>
    <x v="73"/>
    <x v="1136"/>
  </r>
  <r>
    <x v="4"/>
    <x v="2"/>
    <x v="1"/>
    <x v="74"/>
    <x v="1137"/>
  </r>
  <r>
    <x v="4"/>
    <x v="2"/>
    <x v="7"/>
    <x v="75"/>
    <x v="1138"/>
  </r>
  <r>
    <x v="4"/>
    <x v="2"/>
    <x v="7"/>
    <x v="76"/>
    <x v="1139"/>
  </r>
  <r>
    <x v="4"/>
    <x v="2"/>
    <x v="5"/>
    <x v="77"/>
    <x v="1140"/>
  </r>
  <r>
    <x v="4"/>
    <x v="2"/>
    <x v="6"/>
    <x v="78"/>
    <x v="1141"/>
  </r>
  <r>
    <x v="4"/>
    <x v="2"/>
    <x v="1"/>
    <x v="79"/>
    <x v="1142"/>
  </r>
  <r>
    <x v="4"/>
    <x v="2"/>
    <x v="7"/>
    <x v="80"/>
    <x v="1143"/>
  </r>
  <r>
    <x v="4"/>
    <x v="2"/>
    <x v="4"/>
    <x v="81"/>
    <x v="1144"/>
  </r>
  <r>
    <x v="4"/>
    <x v="3"/>
    <x v="0"/>
    <x v="0"/>
    <x v="1145"/>
  </r>
  <r>
    <x v="4"/>
    <x v="3"/>
    <x v="1"/>
    <x v="1"/>
    <x v="1146"/>
  </r>
  <r>
    <x v="4"/>
    <x v="3"/>
    <x v="2"/>
    <x v="2"/>
    <x v="1147"/>
  </r>
  <r>
    <x v="4"/>
    <x v="3"/>
    <x v="3"/>
    <x v="3"/>
    <x v="1148"/>
  </r>
  <r>
    <x v="4"/>
    <x v="3"/>
    <x v="4"/>
    <x v="4"/>
    <x v="1149"/>
  </r>
  <r>
    <x v="4"/>
    <x v="3"/>
    <x v="4"/>
    <x v="5"/>
    <x v="1150"/>
  </r>
  <r>
    <x v="4"/>
    <x v="3"/>
    <x v="4"/>
    <x v="6"/>
    <x v="1151"/>
  </r>
  <r>
    <x v="4"/>
    <x v="3"/>
    <x v="3"/>
    <x v="7"/>
    <x v="1152"/>
  </r>
  <r>
    <x v="4"/>
    <x v="3"/>
    <x v="2"/>
    <x v="8"/>
    <x v="1153"/>
  </r>
  <r>
    <x v="4"/>
    <x v="3"/>
    <x v="4"/>
    <x v="9"/>
    <x v="1154"/>
  </r>
  <r>
    <x v="4"/>
    <x v="3"/>
    <x v="4"/>
    <x v="10"/>
    <x v="1155"/>
  </r>
  <r>
    <x v="4"/>
    <x v="3"/>
    <x v="2"/>
    <x v="11"/>
    <x v="1156"/>
  </r>
  <r>
    <x v="4"/>
    <x v="3"/>
    <x v="1"/>
    <x v="12"/>
    <x v="1157"/>
  </r>
  <r>
    <x v="4"/>
    <x v="3"/>
    <x v="0"/>
    <x v="13"/>
    <x v="1158"/>
  </r>
  <r>
    <x v="4"/>
    <x v="3"/>
    <x v="4"/>
    <x v="14"/>
    <x v="1159"/>
  </r>
  <r>
    <x v="4"/>
    <x v="3"/>
    <x v="0"/>
    <x v="15"/>
    <x v="1160"/>
  </r>
  <r>
    <x v="4"/>
    <x v="3"/>
    <x v="5"/>
    <x v="16"/>
    <x v="1161"/>
  </r>
  <r>
    <x v="4"/>
    <x v="3"/>
    <x v="2"/>
    <x v="17"/>
    <x v="1162"/>
  </r>
  <r>
    <x v="4"/>
    <x v="3"/>
    <x v="4"/>
    <x v="18"/>
    <x v="1163"/>
  </r>
  <r>
    <x v="4"/>
    <x v="3"/>
    <x v="1"/>
    <x v="19"/>
    <x v="1164"/>
  </r>
  <r>
    <x v="4"/>
    <x v="3"/>
    <x v="5"/>
    <x v="20"/>
    <x v="1165"/>
  </r>
  <r>
    <x v="4"/>
    <x v="3"/>
    <x v="0"/>
    <x v="21"/>
    <x v="1166"/>
  </r>
  <r>
    <x v="4"/>
    <x v="3"/>
    <x v="6"/>
    <x v="22"/>
    <x v="1167"/>
  </r>
  <r>
    <x v="4"/>
    <x v="3"/>
    <x v="4"/>
    <x v="23"/>
    <x v="1168"/>
  </r>
  <r>
    <x v="4"/>
    <x v="3"/>
    <x v="3"/>
    <x v="24"/>
    <x v="1169"/>
  </r>
  <r>
    <x v="4"/>
    <x v="3"/>
    <x v="0"/>
    <x v="25"/>
    <x v="1170"/>
  </r>
  <r>
    <x v="4"/>
    <x v="3"/>
    <x v="7"/>
    <x v="26"/>
    <x v="1171"/>
  </r>
  <r>
    <x v="4"/>
    <x v="3"/>
    <x v="4"/>
    <x v="27"/>
    <x v="1172"/>
  </r>
  <r>
    <x v="4"/>
    <x v="3"/>
    <x v="2"/>
    <x v="28"/>
    <x v="1173"/>
  </r>
  <r>
    <x v="4"/>
    <x v="3"/>
    <x v="4"/>
    <x v="29"/>
    <x v="1174"/>
  </r>
  <r>
    <x v="4"/>
    <x v="3"/>
    <x v="1"/>
    <x v="30"/>
    <x v="1175"/>
  </r>
  <r>
    <x v="4"/>
    <x v="3"/>
    <x v="2"/>
    <x v="32"/>
    <x v="1176"/>
  </r>
  <r>
    <x v="4"/>
    <x v="3"/>
    <x v="6"/>
    <x v="33"/>
    <x v="1177"/>
  </r>
  <r>
    <x v="4"/>
    <x v="3"/>
    <x v="2"/>
    <x v="34"/>
    <x v="1178"/>
  </r>
  <r>
    <x v="4"/>
    <x v="3"/>
    <x v="0"/>
    <x v="35"/>
    <x v="1179"/>
  </r>
  <r>
    <x v="4"/>
    <x v="3"/>
    <x v="0"/>
    <x v="36"/>
    <x v="1180"/>
  </r>
  <r>
    <x v="4"/>
    <x v="3"/>
    <x v="6"/>
    <x v="37"/>
    <x v="1181"/>
  </r>
  <r>
    <x v="4"/>
    <x v="3"/>
    <x v="4"/>
    <x v="38"/>
    <x v="1182"/>
  </r>
  <r>
    <x v="4"/>
    <x v="3"/>
    <x v="6"/>
    <x v="39"/>
    <x v="1183"/>
  </r>
  <r>
    <x v="4"/>
    <x v="3"/>
    <x v="6"/>
    <x v="40"/>
    <x v="1184"/>
  </r>
  <r>
    <x v="4"/>
    <x v="3"/>
    <x v="1"/>
    <x v="41"/>
    <x v="1185"/>
  </r>
  <r>
    <x v="4"/>
    <x v="3"/>
    <x v="2"/>
    <x v="42"/>
    <x v="1186"/>
  </r>
  <r>
    <x v="4"/>
    <x v="3"/>
    <x v="3"/>
    <x v="43"/>
    <x v="1187"/>
  </r>
  <r>
    <x v="4"/>
    <x v="3"/>
    <x v="0"/>
    <x v="44"/>
    <x v="1188"/>
  </r>
  <r>
    <x v="4"/>
    <x v="3"/>
    <x v="0"/>
    <x v="45"/>
    <x v="1189"/>
  </r>
  <r>
    <x v="4"/>
    <x v="3"/>
    <x v="5"/>
    <x v="46"/>
    <x v="1190"/>
  </r>
  <r>
    <x v="4"/>
    <x v="3"/>
    <x v="3"/>
    <x v="47"/>
    <x v="1191"/>
  </r>
  <r>
    <x v="4"/>
    <x v="3"/>
    <x v="2"/>
    <x v="48"/>
    <x v="1192"/>
  </r>
  <r>
    <x v="4"/>
    <x v="3"/>
    <x v="2"/>
    <x v="49"/>
    <x v="1193"/>
  </r>
  <r>
    <x v="4"/>
    <x v="3"/>
    <x v="8"/>
    <x v="82"/>
    <x v="1194"/>
  </r>
  <r>
    <x v="4"/>
    <x v="3"/>
    <x v="6"/>
    <x v="50"/>
    <x v="1195"/>
  </r>
  <r>
    <x v="4"/>
    <x v="3"/>
    <x v="6"/>
    <x v="51"/>
    <x v="1196"/>
  </r>
  <r>
    <x v="4"/>
    <x v="3"/>
    <x v="1"/>
    <x v="52"/>
    <x v="1197"/>
  </r>
  <r>
    <x v="4"/>
    <x v="3"/>
    <x v="6"/>
    <x v="53"/>
    <x v="1198"/>
  </r>
  <r>
    <x v="4"/>
    <x v="3"/>
    <x v="0"/>
    <x v="54"/>
    <x v="1199"/>
  </r>
  <r>
    <x v="4"/>
    <x v="3"/>
    <x v="0"/>
    <x v="55"/>
    <x v="1200"/>
  </r>
  <r>
    <x v="4"/>
    <x v="3"/>
    <x v="6"/>
    <x v="56"/>
    <x v="1201"/>
  </r>
  <r>
    <x v="4"/>
    <x v="3"/>
    <x v="5"/>
    <x v="57"/>
    <x v="1202"/>
  </r>
  <r>
    <x v="4"/>
    <x v="3"/>
    <x v="5"/>
    <x v="58"/>
    <x v="1203"/>
  </r>
  <r>
    <x v="4"/>
    <x v="3"/>
    <x v="3"/>
    <x v="59"/>
    <x v="1204"/>
  </r>
  <r>
    <x v="4"/>
    <x v="3"/>
    <x v="4"/>
    <x v="60"/>
    <x v="1205"/>
  </r>
  <r>
    <x v="4"/>
    <x v="3"/>
    <x v="6"/>
    <x v="61"/>
    <x v="1206"/>
  </r>
  <r>
    <x v="4"/>
    <x v="3"/>
    <x v="6"/>
    <x v="62"/>
    <x v="1207"/>
  </r>
  <r>
    <x v="4"/>
    <x v="3"/>
    <x v="1"/>
    <x v="63"/>
    <x v="1208"/>
  </r>
  <r>
    <x v="4"/>
    <x v="3"/>
    <x v="7"/>
    <x v="64"/>
    <x v="1209"/>
  </r>
  <r>
    <x v="4"/>
    <x v="3"/>
    <x v="4"/>
    <x v="65"/>
    <x v="1210"/>
  </r>
  <r>
    <x v="4"/>
    <x v="3"/>
    <x v="5"/>
    <x v="66"/>
    <x v="1211"/>
  </r>
  <r>
    <x v="4"/>
    <x v="3"/>
    <x v="4"/>
    <x v="67"/>
    <x v="1212"/>
  </r>
  <r>
    <x v="4"/>
    <x v="3"/>
    <x v="4"/>
    <x v="68"/>
    <x v="1213"/>
  </r>
  <r>
    <x v="4"/>
    <x v="3"/>
    <x v="0"/>
    <x v="69"/>
    <x v="1214"/>
  </r>
  <r>
    <x v="4"/>
    <x v="3"/>
    <x v="4"/>
    <x v="70"/>
    <x v="1215"/>
  </r>
  <r>
    <x v="4"/>
    <x v="3"/>
    <x v="7"/>
    <x v="71"/>
    <x v="1216"/>
  </r>
  <r>
    <x v="4"/>
    <x v="3"/>
    <x v="6"/>
    <x v="72"/>
    <x v="1217"/>
  </r>
  <r>
    <x v="4"/>
    <x v="3"/>
    <x v="6"/>
    <x v="73"/>
    <x v="1218"/>
  </r>
  <r>
    <x v="4"/>
    <x v="3"/>
    <x v="1"/>
    <x v="74"/>
    <x v="1219"/>
  </r>
  <r>
    <x v="4"/>
    <x v="3"/>
    <x v="7"/>
    <x v="75"/>
    <x v="1220"/>
  </r>
  <r>
    <x v="4"/>
    <x v="3"/>
    <x v="7"/>
    <x v="76"/>
    <x v="1221"/>
  </r>
  <r>
    <x v="4"/>
    <x v="3"/>
    <x v="5"/>
    <x v="77"/>
    <x v="1222"/>
  </r>
  <r>
    <x v="4"/>
    <x v="3"/>
    <x v="6"/>
    <x v="78"/>
    <x v="1223"/>
  </r>
  <r>
    <x v="4"/>
    <x v="3"/>
    <x v="1"/>
    <x v="79"/>
    <x v="1224"/>
  </r>
  <r>
    <x v="4"/>
    <x v="3"/>
    <x v="7"/>
    <x v="80"/>
    <x v="1225"/>
  </r>
  <r>
    <x v="4"/>
    <x v="3"/>
    <x v="4"/>
    <x v="81"/>
    <x v="1226"/>
  </r>
  <r>
    <x v="4"/>
    <x v="0"/>
    <x v="0"/>
    <x v="0"/>
    <x v="1227"/>
  </r>
  <r>
    <x v="4"/>
    <x v="0"/>
    <x v="1"/>
    <x v="1"/>
    <x v="1228"/>
  </r>
  <r>
    <x v="4"/>
    <x v="0"/>
    <x v="2"/>
    <x v="2"/>
    <x v="1229"/>
  </r>
  <r>
    <x v="4"/>
    <x v="0"/>
    <x v="3"/>
    <x v="3"/>
    <x v="1230"/>
  </r>
  <r>
    <x v="4"/>
    <x v="0"/>
    <x v="4"/>
    <x v="4"/>
    <x v="1231"/>
  </r>
  <r>
    <x v="4"/>
    <x v="0"/>
    <x v="4"/>
    <x v="5"/>
    <x v="1232"/>
  </r>
  <r>
    <x v="4"/>
    <x v="0"/>
    <x v="4"/>
    <x v="6"/>
    <x v="1233"/>
  </r>
  <r>
    <x v="4"/>
    <x v="0"/>
    <x v="3"/>
    <x v="7"/>
    <x v="1234"/>
  </r>
  <r>
    <x v="4"/>
    <x v="0"/>
    <x v="2"/>
    <x v="8"/>
    <x v="1235"/>
  </r>
  <r>
    <x v="4"/>
    <x v="0"/>
    <x v="4"/>
    <x v="9"/>
    <x v="1236"/>
  </r>
  <r>
    <x v="4"/>
    <x v="0"/>
    <x v="4"/>
    <x v="10"/>
    <x v="1237"/>
  </r>
  <r>
    <x v="4"/>
    <x v="0"/>
    <x v="2"/>
    <x v="11"/>
    <x v="1238"/>
  </r>
  <r>
    <x v="4"/>
    <x v="0"/>
    <x v="1"/>
    <x v="12"/>
    <x v="1239"/>
  </r>
  <r>
    <x v="4"/>
    <x v="0"/>
    <x v="0"/>
    <x v="13"/>
    <x v="1240"/>
  </r>
  <r>
    <x v="4"/>
    <x v="0"/>
    <x v="4"/>
    <x v="14"/>
    <x v="1241"/>
  </r>
  <r>
    <x v="4"/>
    <x v="0"/>
    <x v="0"/>
    <x v="15"/>
    <x v="1242"/>
  </r>
  <r>
    <x v="4"/>
    <x v="0"/>
    <x v="5"/>
    <x v="16"/>
    <x v="1243"/>
  </r>
  <r>
    <x v="4"/>
    <x v="0"/>
    <x v="2"/>
    <x v="17"/>
    <x v="1244"/>
  </r>
  <r>
    <x v="4"/>
    <x v="0"/>
    <x v="4"/>
    <x v="18"/>
    <x v="1245"/>
  </r>
  <r>
    <x v="4"/>
    <x v="0"/>
    <x v="1"/>
    <x v="19"/>
    <x v="1246"/>
  </r>
  <r>
    <x v="4"/>
    <x v="0"/>
    <x v="5"/>
    <x v="20"/>
    <x v="1247"/>
  </r>
  <r>
    <x v="4"/>
    <x v="0"/>
    <x v="0"/>
    <x v="21"/>
    <x v="1248"/>
  </r>
  <r>
    <x v="4"/>
    <x v="0"/>
    <x v="6"/>
    <x v="22"/>
    <x v="1249"/>
  </r>
  <r>
    <x v="4"/>
    <x v="0"/>
    <x v="4"/>
    <x v="23"/>
    <x v="1250"/>
  </r>
  <r>
    <x v="4"/>
    <x v="0"/>
    <x v="3"/>
    <x v="24"/>
    <x v="1251"/>
  </r>
  <r>
    <x v="4"/>
    <x v="0"/>
    <x v="0"/>
    <x v="25"/>
    <x v="1252"/>
  </r>
  <r>
    <x v="4"/>
    <x v="0"/>
    <x v="7"/>
    <x v="26"/>
    <x v="1253"/>
  </r>
  <r>
    <x v="4"/>
    <x v="0"/>
    <x v="4"/>
    <x v="27"/>
    <x v="1254"/>
  </r>
  <r>
    <x v="4"/>
    <x v="0"/>
    <x v="4"/>
    <x v="29"/>
    <x v="1255"/>
  </r>
  <r>
    <x v="4"/>
    <x v="0"/>
    <x v="1"/>
    <x v="30"/>
    <x v="1256"/>
  </r>
  <r>
    <x v="4"/>
    <x v="0"/>
    <x v="2"/>
    <x v="32"/>
    <x v="1257"/>
  </r>
  <r>
    <x v="4"/>
    <x v="0"/>
    <x v="6"/>
    <x v="33"/>
    <x v="1258"/>
  </r>
  <r>
    <x v="4"/>
    <x v="0"/>
    <x v="2"/>
    <x v="34"/>
    <x v="1259"/>
  </r>
  <r>
    <x v="4"/>
    <x v="0"/>
    <x v="0"/>
    <x v="35"/>
    <x v="1260"/>
  </r>
  <r>
    <x v="4"/>
    <x v="0"/>
    <x v="0"/>
    <x v="36"/>
    <x v="1261"/>
  </r>
  <r>
    <x v="4"/>
    <x v="0"/>
    <x v="6"/>
    <x v="37"/>
    <x v="1262"/>
  </r>
  <r>
    <x v="4"/>
    <x v="0"/>
    <x v="4"/>
    <x v="38"/>
    <x v="1263"/>
  </r>
  <r>
    <x v="4"/>
    <x v="0"/>
    <x v="6"/>
    <x v="39"/>
    <x v="1264"/>
  </r>
  <r>
    <x v="4"/>
    <x v="0"/>
    <x v="6"/>
    <x v="40"/>
    <x v="1265"/>
  </r>
  <r>
    <x v="4"/>
    <x v="0"/>
    <x v="1"/>
    <x v="41"/>
    <x v="1266"/>
  </r>
  <r>
    <x v="4"/>
    <x v="0"/>
    <x v="2"/>
    <x v="42"/>
    <x v="1267"/>
  </r>
  <r>
    <x v="4"/>
    <x v="0"/>
    <x v="3"/>
    <x v="43"/>
    <x v="1268"/>
  </r>
  <r>
    <x v="4"/>
    <x v="0"/>
    <x v="0"/>
    <x v="44"/>
    <x v="1269"/>
  </r>
  <r>
    <x v="4"/>
    <x v="0"/>
    <x v="0"/>
    <x v="45"/>
    <x v="1270"/>
  </r>
  <r>
    <x v="4"/>
    <x v="0"/>
    <x v="5"/>
    <x v="46"/>
    <x v="1271"/>
  </r>
  <r>
    <x v="4"/>
    <x v="0"/>
    <x v="3"/>
    <x v="47"/>
    <x v="1272"/>
  </r>
  <r>
    <x v="4"/>
    <x v="0"/>
    <x v="2"/>
    <x v="48"/>
    <x v="1273"/>
  </r>
  <r>
    <x v="4"/>
    <x v="0"/>
    <x v="2"/>
    <x v="49"/>
    <x v="1274"/>
  </r>
  <r>
    <x v="4"/>
    <x v="0"/>
    <x v="8"/>
    <x v="82"/>
    <x v="1275"/>
  </r>
  <r>
    <x v="4"/>
    <x v="0"/>
    <x v="6"/>
    <x v="50"/>
    <x v="1276"/>
  </r>
  <r>
    <x v="4"/>
    <x v="0"/>
    <x v="6"/>
    <x v="51"/>
    <x v="1277"/>
  </r>
  <r>
    <x v="4"/>
    <x v="0"/>
    <x v="1"/>
    <x v="52"/>
    <x v="1278"/>
  </r>
  <r>
    <x v="4"/>
    <x v="0"/>
    <x v="6"/>
    <x v="53"/>
    <x v="1279"/>
  </r>
  <r>
    <x v="4"/>
    <x v="0"/>
    <x v="0"/>
    <x v="54"/>
    <x v="1280"/>
  </r>
  <r>
    <x v="4"/>
    <x v="0"/>
    <x v="0"/>
    <x v="55"/>
    <x v="1281"/>
  </r>
  <r>
    <x v="4"/>
    <x v="0"/>
    <x v="6"/>
    <x v="56"/>
    <x v="1282"/>
  </r>
  <r>
    <x v="4"/>
    <x v="0"/>
    <x v="5"/>
    <x v="57"/>
    <x v="1283"/>
  </r>
  <r>
    <x v="4"/>
    <x v="0"/>
    <x v="5"/>
    <x v="58"/>
    <x v="1284"/>
  </r>
  <r>
    <x v="4"/>
    <x v="0"/>
    <x v="3"/>
    <x v="59"/>
    <x v="1285"/>
  </r>
  <r>
    <x v="4"/>
    <x v="0"/>
    <x v="4"/>
    <x v="60"/>
    <x v="1286"/>
  </r>
  <r>
    <x v="4"/>
    <x v="0"/>
    <x v="6"/>
    <x v="61"/>
    <x v="1287"/>
  </r>
  <r>
    <x v="4"/>
    <x v="0"/>
    <x v="6"/>
    <x v="62"/>
    <x v="1288"/>
  </r>
  <r>
    <x v="4"/>
    <x v="0"/>
    <x v="1"/>
    <x v="63"/>
    <x v="1289"/>
  </r>
  <r>
    <x v="4"/>
    <x v="0"/>
    <x v="7"/>
    <x v="64"/>
    <x v="1290"/>
  </r>
  <r>
    <x v="4"/>
    <x v="0"/>
    <x v="4"/>
    <x v="65"/>
    <x v="1291"/>
  </r>
  <r>
    <x v="4"/>
    <x v="0"/>
    <x v="5"/>
    <x v="66"/>
    <x v="1292"/>
  </r>
  <r>
    <x v="4"/>
    <x v="0"/>
    <x v="4"/>
    <x v="67"/>
    <x v="1293"/>
  </r>
  <r>
    <x v="4"/>
    <x v="0"/>
    <x v="4"/>
    <x v="68"/>
    <x v="1294"/>
  </r>
  <r>
    <x v="4"/>
    <x v="0"/>
    <x v="0"/>
    <x v="69"/>
    <x v="1295"/>
  </r>
  <r>
    <x v="4"/>
    <x v="0"/>
    <x v="4"/>
    <x v="70"/>
    <x v="1296"/>
  </r>
  <r>
    <x v="4"/>
    <x v="0"/>
    <x v="7"/>
    <x v="71"/>
    <x v="1297"/>
  </r>
  <r>
    <x v="4"/>
    <x v="0"/>
    <x v="6"/>
    <x v="72"/>
    <x v="1298"/>
  </r>
  <r>
    <x v="4"/>
    <x v="0"/>
    <x v="6"/>
    <x v="73"/>
    <x v="1299"/>
  </r>
  <r>
    <x v="4"/>
    <x v="0"/>
    <x v="1"/>
    <x v="74"/>
    <x v="1300"/>
  </r>
  <r>
    <x v="4"/>
    <x v="0"/>
    <x v="7"/>
    <x v="75"/>
    <x v="1301"/>
  </r>
  <r>
    <x v="4"/>
    <x v="0"/>
    <x v="7"/>
    <x v="76"/>
    <x v="1302"/>
  </r>
  <r>
    <x v="4"/>
    <x v="0"/>
    <x v="5"/>
    <x v="77"/>
    <x v="1303"/>
  </r>
  <r>
    <x v="4"/>
    <x v="0"/>
    <x v="6"/>
    <x v="78"/>
    <x v="1304"/>
  </r>
  <r>
    <x v="4"/>
    <x v="0"/>
    <x v="1"/>
    <x v="79"/>
    <x v="1305"/>
  </r>
  <r>
    <x v="4"/>
    <x v="0"/>
    <x v="7"/>
    <x v="80"/>
    <x v="1306"/>
  </r>
  <r>
    <x v="4"/>
    <x v="0"/>
    <x v="4"/>
    <x v="81"/>
    <x v="1307"/>
  </r>
  <r>
    <x v="4"/>
    <x v="1"/>
    <x v="0"/>
    <x v="0"/>
    <x v="1308"/>
  </r>
  <r>
    <x v="4"/>
    <x v="1"/>
    <x v="1"/>
    <x v="1"/>
    <x v="1309"/>
  </r>
  <r>
    <x v="4"/>
    <x v="1"/>
    <x v="2"/>
    <x v="2"/>
    <x v="1310"/>
  </r>
  <r>
    <x v="4"/>
    <x v="1"/>
    <x v="3"/>
    <x v="3"/>
    <x v="1311"/>
  </r>
  <r>
    <x v="4"/>
    <x v="1"/>
    <x v="4"/>
    <x v="4"/>
    <x v="1312"/>
  </r>
  <r>
    <x v="4"/>
    <x v="1"/>
    <x v="4"/>
    <x v="5"/>
    <x v="1313"/>
  </r>
  <r>
    <x v="4"/>
    <x v="1"/>
    <x v="4"/>
    <x v="6"/>
    <x v="1314"/>
  </r>
  <r>
    <x v="4"/>
    <x v="1"/>
    <x v="3"/>
    <x v="7"/>
    <x v="1315"/>
  </r>
  <r>
    <x v="4"/>
    <x v="1"/>
    <x v="2"/>
    <x v="8"/>
    <x v="1316"/>
  </r>
  <r>
    <x v="4"/>
    <x v="1"/>
    <x v="4"/>
    <x v="9"/>
    <x v="1317"/>
  </r>
  <r>
    <x v="4"/>
    <x v="1"/>
    <x v="4"/>
    <x v="10"/>
    <x v="1318"/>
  </r>
  <r>
    <x v="4"/>
    <x v="1"/>
    <x v="2"/>
    <x v="11"/>
    <x v="1319"/>
  </r>
  <r>
    <x v="4"/>
    <x v="1"/>
    <x v="1"/>
    <x v="12"/>
    <x v="1320"/>
  </r>
  <r>
    <x v="4"/>
    <x v="1"/>
    <x v="0"/>
    <x v="13"/>
    <x v="1321"/>
  </r>
  <r>
    <x v="4"/>
    <x v="1"/>
    <x v="4"/>
    <x v="14"/>
    <x v="1322"/>
  </r>
  <r>
    <x v="4"/>
    <x v="1"/>
    <x v="0"/>
    <x v="15"/>
    <x v="1323"/>
  </r>
  <r>
    <x v="4"/>
    <x v="1"/>
    <x v="5"/>
    <x v="16"/>
    <x v="1324"/>
  </r>
  <r>
    <x v="4"/>
    <x v="1"/>
    <x v="2"/>
    <x v="17"/>
    <x v="1325"/>
  </r>
  <r>
    <x v="4"/>
    <x v="1"/>
    <x v="4"/>
    <x v="18"/>
    <x v="1326"/>
  </r>
  <r>
    <x v="4"/>
    <x v="1"/>
    <x v="1"/>
    <x v="19"/>
    <x v="1327"/>
  </r>
  <r>
    <x v="4"/>
    <x v="1"/>
    <x v="5"/>
    <x v="20"/>
    <x v="1328"/>
  </r>
  <r>
    <x v="4"/>
    <x v="1"/>
    <x v="0"/>
    <x v="21"/>
    <x v="1329"/>
  </r>
  <r>
    <x v="4"/>
    <x v="1"/>
    <x v="6"/>
    <x v="22"/>
    <x v="1330"/>
  </r>
  <r>
    <x v="4"/>
    <x v="1"/>
    <x v="4"/>
    <x v="23"/>
    <x v="1331"/>
  </r>
  <r>
    <x v="4"/>
    <x v="1"/>
    <x v="3"/>
    <x v="24"/>
    <x v="1332"/>
  </r>
  <r>
    <x v="4"/>
    <x v="1"/>
    <x v="0"/>
    <x v="25"/>
    <x v="1333"/>
  </r>
  <r>
    <x v="4"/>
    <x v="1"/>
    <x v="7"/>
    <x v="26"/>
    <x v="1334"/>
  </r>
  <r>
    <x v="4"/>
    <x v="1"/>
    <x v="4"/>
    <x v="27"/>
    <x v="1335"/>
  </r>
  <r>
    <x v="4"/>
    <x v="1"/>
    <x v="4"/>
    <x v="29"/>
    <x v="1336"/>
  </r>
  <r>
    <x v="4"/>
    <x v="1"/>
    <x v="1"/>
    <x v="30"/>
    <x v="1337"/>
  </r>
  <r>
    <x v="4"/>
    <x v="1"/>
    <x v="2"/>
    <x v="32"/>
    <x v="1338"/>
  </r>
  <r>
    <x v="4"/>
    <x v="1"/>
    <x v="6"/>
    <x v="33"/>
    <x v="1339"/>
  </r>
  <r>
    <x v="4"/>
    <x v="1"/>
    <x v="2"/>
    <x v="34"/>
    <x v="1340"/>
  </r>
  <r>
    <x v="4"/>
    <x v="1"/>
    <x v="0"/>
    <x v="35"/>
    <x v="1341"/>
  </r>
  <r>
    <x v="4"/>
    <x v="1"/>
    <x v="0"/>
    <x v="36"/>
    <x v="1342"/>
  </r>
  <r>
    <x v="4"/>
    <x v="1"/>
    <x v="6"/>
    <x v="37"/>
    <x v="1343"/>
  </r>
  <r>
    <x v="4"/>
    <x v="1"/>
    <x v="4"/>
    <x v="38"/>
    <x v="1344"/>
  </r>
  <r>
    <x v="4"/>
    <x v="1"/>
    <x v="6"/>
    <x v="39"/>
    <x v="1345"/>
  </r>
  <r>
    <x v="4"/>
    <x v="1"/>
    <x v="6"/>
    <x v="40"/>
    <x v="1346"/>
  </r>
  <r>
    <x v="4"/>
    <x v="1"/>
    <x v="1"/>
    <x v="41"/>
    <x v="1347"/>
  </r>
  <r>
    <x v="4"/>
    <x v="1"/>
    <x v="2"/>
    <x v="42"/>
    <x v="1348"/>
  </r>
  <r>
    <x v="4"/>
    <x v="1"/>
    <x v="3"/>
    <x v="43"/>
    <x v="1349"/>
  </r>
  <r>
    <x v="4"/>
    <x v="1"/>
    <x v="0"/>
    <x v="44"/>
    <x v="1350"/>
  </r>
  <r>
    <x v="4"/>
    <x v="1"/>
    <x v="0"/>
    <x v="45"/>
    <x v="1351"/>
  </r>
  <r>
    <x v="4"/>
    <x v="1"/>
    <x v="5"/>
    <x v="46"/>
    <x v="1352"/>
  </r>
  <r>
    <x v="4"/>
    <x v="1"/>
    <x v="3"/>
    <x v="47"/>
    <x v="1353"/>
  </r>
  <r>
    <x v="4"/>
    <x v="1"/>
    <x v="2"/>
    <x v="48"/>
    <x v="1354"/>
  </r>
  <r>
    <x v="4"/>
    <x v="1"/>
    <x v="2"/>
    <x v="49"/>
    <x v="1355"/>
  </r>
  <r>
    <x v="4"/>
    <x v="1"/>
    <x v="8"/>
    <x v="82"/>
    <x v="1356"/>
  </r>
  <r>
    <x v="4"/>
    <x v="1"/>
    <x v="6"/>
    <x v="50"/>
    <x v="1357"/>
  </r>
  <r>
    <x v="4"/>
    <x v="1"/>
    <x v="6"/>
    <x v="51"/>
    <x v="1358"/>
  </r>
  <r>
    <x v="4"/>
    <x v="1"/>
    <x v="1"/>
    <x v="52"/>
    <x v="1359"/>
  </r>
  <r>
    <x v="4"/>
    <x v="1"/>
    <x v="6"/>
    <x v="53"/>
    <x v="1360"/>
  </r>
  <r>
    <x v="4"/>
    <x v="1"/>
    <x v="0"/>
    <x v="54"/>
    <x v="1361"/>
  </r>
  <r>
    <x v="4"/>
    <x v="1"/>
    <x v="0"/>
    <x v="55"/>
    <x v="1362"/>
  </r>
  <r>
    <x v="4"/>
    <x v="1"/>
    <x v="6"/>
    <x v="56"/>
    <x v="1363"/>
  </r>
  <r>
    <x v="4"/>
    <x v="1"/>
    <x v="5"/>
    <x v="57"/>
    <x v="1364"/>
  </r>
  <r>
    <x v="4"/>
    <x v="1"/>
    <x v="5"/>
    <x v="58"/>
    <x v="1365"/>
  </r>
  <r>
    <x v="4"/>
    <x v="1"/>
    <x v="3"/>
    <x v="59"/>
    <x v="1366"/>
  </r>
  <r>
    <x v="4"/>
    <x v="1"/>
    <x v="4"/>
    <x v="60"/>
    <x v="1367"/>
  </r>
  <r>
    <x v="4"/>
    <x v="1"/>
    <x v="6"/>
    <x v="61"/>
    <x v="1368"/>
  </r>
  <r>
    <x v="4"/>
    <x v="1"/>
    <x v="6"/>
    <x v="62"/>
    <x v="1369"/>
  </r>
  <r>
    <x v="4"/>
    <x v="1"/>
    <x v="1"/>
    <x v="63"/>
    <x v="1370"/>
  </r>
  <r>
    <x v="4"/>
    <x v="1"/>
    <x v="7"/>
    <x v="64"/>
    <x v="1371"/>
  </r>
  <r>
    <x v="4"/>
    <x v="1"/>
    <x v="4"/>
    <x v="65"/>
    <x v="1372"/>
  </r>
  <r>
    <x v="4"/>
    <x v="1"/>
    <x v="5"/>
    <x v="66"/>
    <x v="1373"/>
  </r>
  <r>
    <x v="4"/>
    <x v="1"/>
    <x v="4"/>
    <x v="67"/>
    <x v="1374"/>
  </r>
  <r>
    <x v="4"/>
    <x v="1"/>
    <x v="4"/>
    <x v="68"/>
    <x v="1375"/>
  </r>
  <r>
    <x v="4"/>
    <x v="1"/>
    <x v="0"/>
    <x v="69"/>
    <x v="1376"/>
  </r>
  <r>
    <x v="4"/>
    <x v="1"/>
    <x v="4"/>
    <x v="70"/>
    <x v="1377"/>
  </r>
  <r>
    <x v="4"/>
    <x v="1"/>
    <x v="7"/>
    <x v="71"/>
    <x v="1378"/>
  </r>
  <r>
    <x v="4"/>
    <x v="1"/>
    <x v="6"/>
    <x v="72"/>
    <x v="1379"/>
  </r>
  <r>
    <x v="4"/>
    <x v="1"/>
    <x v="6"/>
    <x v="73"/>
    <x v="1380"/>
  </r>
  <r>
    <x v="4"/>
    <x v="1"/>
    <x v="1"/>
    <x v="74"/>
    <x v="1381"/>
  </r>
  <r>
    <x v="4"/>
    <x v="1"/>
    <x v="7"/>
    <x v="75"/>
    <x v="1382"/>
  </r>
  <r>
    <x v="4"/>
    <x v="1"/>
    <x v="7"/>
    <x v="76"/>
    <x v="1383"/>
  </r>
  <r>
    <x v="4"/>
    <x v="1"/>
    <x v="5"/>
    <x v="77"/>
    <x v="1384"/>
  </r>
  <r>
    <x v="4"/>
    <x v="1"/>
    <x v="6"/>
    <x v="78"/>
    <x v="1385"/>
  </r>
  <r>
    <x v="4"/>
    <x v="1"/>
    <x v="1"/>
    <x v="79"/>
    <x v="1386"/>
  </r>
  <r>
    <x v="4"/>
    <x v="1"/>
    <x v="7"/>
    <x v="80"/>
    <x v="1387"/>
  </r>
  <r>
    <x v="4"/>
    <x v="1"/>
    <x v="4"/>
    <x v="81"/>
    <x v="1388"/>
  </r>
  <r>
    <x v="5"/>
    <x v="2"/>
    <x v="0"/>
    <x v="0"/>
    <x v="1389"/>
  </r>
  <r>
    <x v="5"/>
    <x v="2"/>
    <x v="1"/>
    <x v="1"/>
    <x v="1390"/>
  </r>
  <r>
    <x v="5"/>
    <x v="2"/>
    <x v="2"/>
    <x v="2"/>
    <x v="1391"/>
  </r>
  <r>
    <x v="5"/>
    <x v="2"/>
    <x v="3"/>
    <x v="3"/>
    <x v="1392"/>
  </r>
  <r>
    <x v="5"/>
    <x v="2"/>
    <x v="4"/>
    <x v="4"/>
    <x v="1393"/>
  </r>
  <r>
    <x v="5"/>
    <x v="2"/>
    <x v="4"/>
    <x v="5"/>
    <x v="1394"/>
  </r>
  <r>
    <x v="5"/>
    <x v="2"/>
    <x v="4"/>
    <x v="6"/>
    <x v="1395"/>
  </r>
  <r>
    <x v="5"/>
    <x v="2"/>
    <x v="3"/>
    <x v="7"/>
    <x v="1396"/>
  </r>
  <r>
    <x v="5"/>
    <x v="2"/>
    <x v="2"/>
    <x v="8"/>
    <x v="1397"/>
  </r>
  <r>
    <x v="5"/>
    <x v="2"/>
    <x v="4"/>
    <x v="9"/>
    <x v="1398"/>
  </r>
  <r>
    <x v="5"/>
    <x v="2"/>
    <x v="4"/>
    <x v="10"/>
    <x v="1399"/>
  </r>
  <r>
    <x v="5"/>
    <x v="2"/>
    <x v="2"/>
    <x v="11"/>
    <x v="1400"/>
  </r>
  <r>
    <x v="5"/>
    <x v="2"/>
    <x v="8"/>
    <x v="83"/>
    <x v="1401"/>
  </r>
  <r>
    <x v="5"/>
    <x v="2"/>
    <x v="1"/>
    <x v="12"/>
    <x v="1402"/>
  </r>
  <r>
    <x v="5"/>
    <x v="2"/>
    <x v="0"/>
    <x v="13"/>
    <x v="1403"/>
  </r>
  <r>
    <x v="5"/>
    <x v="2"/>
    <x v="4"/>
    <x v="14"/>
    <x v="1404"/>
  </r>
  <r>
    <x v="5"/>
    <x v="2"/>
    <x v="0"/>
    <x v="15"/>
    <x v="1405"/>
  </r>
  <r>
    <x v="5"/>
    <x v="2"/>
    <x v="5"/>
    <x v="16"/>
    <x v="1406"/>
  </r>
  <r>
    <x v="5"/>
    <x v="2"/>
    <x v="2"/>
    <x v="17"/>
    <x v="1407"/>
  </r>
  <r>
    <x v="5"/>
    <x v="2"/>
    <x v="4"/>
    <x v="18"/>
    <x v="1408"/>
  </r>
  <r>
    <x v="5"/>
    <x v="2"/>
    <x v="1"/>
    <x v="19"/>
    <x v="1409"/>
  </r>
  <r>
    <x v="5"/>
    <x v="2"/>
    <x v="5"/>
    <x v="20"/>
    <x v="1410"/>
  </r>
  <r>
    <x v="5"/>
    <x v="2"/>
    <x v="0"/>
    <x v="21"/>
    <x v="1411"/>
  </r>
  <r>
    <x v="5"/>
    <x v="2"/>
    <x v="6"/>
    <x v="22"/>
    <x v="1412"/>
  </r>
  <r>
    <x v="5"/>
    <x v="2"/>
    <x v="4"/>
    <x v="23"/>
    <x v="1413"/>
  </r>
  <r>
    <x v="5"/>
    <x v="2"/>
    <x v="3"/>
    <x v="24"/>
    <x v="1414"/>
  </r>
  <r>
    <x v="5"/>
    <x v="2"/>
    <x v="0"/>
    <x v="25"/>
    <x v="1415"/>
  </r>
  <r>
    <x v="5"/>
    <x v="2"/>
    <x v="7"/>
    <x v="26"/>
    <x v="1416"/>
  </r>
  <r>
    <x v="5"/>
    <x v="2"/>
    <x v="4"/>
    <x v="27"/>
    <x v="1417"/>
  </r>
  <r>
    <x v="5"/>
    <x v="2"/>
    <x v="4"/>
    <x v="29"/>
    <x v="1418"/>
  </r>
  <r>
    <x v="5"/>
    <x v="2"/>
    <x v="1"/>
    <x v="30"/>
    <x v="1419"/>
  </r>
  <r>
    <x v="5"/>
    <x v="2"/>
    <x v="2"/>
    <x v="32"/>
    <x v="1420"/>
  </r>
  <r>
    <x v="5"/>
    <x v="2"/>
    <x v="6"/>
    <x v="33"/>
    <x v="1421"/>
  </r>
  <r>
    <x v="5"/>
    <x v="2"/>
    <x v="2"/>
    <x v="34"/>
    <x v="1422"/>
  </r>
  <r>
    <x v="5"/>
    <x v="2"/>
    <x v="0"/>
    <x v="35"/>
    <x v="1423"/>
  </r>
  <r>
    <x v="5"/>
    <x v="2"/>
    <x v="0"/>
    <x v="36"/>
    <x v="1424"/>
  </r>
  <r>
    <x v="5"/>
    <x v="2"/>
    <x v="6"/>
    <x v="37"/>
    <x v="1425"/>
  </r>
  <r>
    <x v="5"/>
    <x v="2"/>
    <x v="4"/>
    <x v="38"/>
    <x v="1426"/>
  </r>
  <r>
    <x v="5"/>
    <x v="2"/>
    <x v="6"/>
    <x v="39"/>
    <x v="1427"/>
  </r>
  <r>
    <x v="5"/>
    <x v="2"/>
    <x v="6"/>
    <x v="40"/>
    <x v="1428"/>
  </r>
  <r>
    <x v="5"/>
    <x v="2"/>
    <x v="1"/>
    <x v="41"/>
    <x v="1429"/>
  </r>
  <r>
    <x v="5"/>
    <x v="2"/>
    <x v="2"/>
    <x v="42"/>
    <x v="1430"/>
  </r>
  <r>
    <x v="5"/>
    <x v="2"/>
    <x v="3"/>
    <x v="43"/>
    <x v="1431"/>
  </r>
  <r>
    <x v="5"/>
    <x v="2"/>
    <x v="0"/>
    <x v="44"/>
    <x v="1432"/>
  </r>
  <r>
    <x v="5"/>
    <x v="2"/>
    <x v="0"/>
    <x v="45"/>
    <x v="1433"/>
  </r>
  <r>
    <x v="5"/>
    <x v="2"/>
    <x v="5"/>
    <x v="46"/>
    <x v="1434"/>
  </r>
  <r>
    <x v="5"/>
    <x v="2"/>
    <x v="3"/>
    <x v="47"/>
    <x v="1435"/>
  </r>
  <r>
    <x v="5"/>
    <x v="2"/>
    <x v="2"/>
    <x v="48"/>
    <x v="1436"/>
  </r>
  <r>
    <x v="5"/>
    <x v="2"/>
    <x v="2"/>
    <x v="49"/>
    <x v="1437"/>
  </r>
  <r>
    <x v="5"/>
    <x v="2"/>
    <x v="8"/>
    <x v="82"/>
    <x v="1438"/>
  </r>
  <r>
    <x v="5"/>
    <x v="2"/>
    <x v="6"/>
    <x v="50"/>
    <x v="1439"/>
  </r>
  <r>
    <x v="5"/>
    <x v="2"/>
    <x v="6"/>
    <x v="51"/>
    <x v="1440"/>
  </r>
  <r>
    <x v="5"/>
    <x v="2"/>
    <x v="1"/>
    <x v="52"/>
    <x v="1441"/>
  </r>
  <r>
    <x v="5"/>
    <x v="2"/>
    <x v="6"/>
    <x v="53"/>
    <x v="1442"/>
  </r>
  <r>
    <x v="5"/>
    <x v="2"/>
    <x v="0"/>
    <x v="54"/>
    <x v="1443"/>
  </r>
  <r>
    <x v="5"/>
    <x v="2"/>
    <x v="0"/>
    <x v="55"/>
    <x v="1444"/>
  </r>
  <r>
    <x v="5"/>
    <x v="2"/>
    <x v="6"/>
    <x v="56"/>
    <x v="1445"/>
  </r>
  <r>
    <x v="5"/>
    <x v="2"/>
    <x v="5"/>
    <x v="57"/>
    <x v="1446"/>
  </r>
  <r>
    <x v="5"/>
    <x v="2"/>
    <x v="5"/>
    <x v="58"/>
    <x v="1447"/>
  </r>
  <r>
    <x v="5"/>
    <x v="2"/>
    <x v="3"/>
    <x v="59"/>
    <x v="1448"/>
  </r>
  <r>
    <x v="5"/>
    <x v="2"/>
    <x v="4"/>
    <x v="60"/>
    <x v="1449"/>
  </r>
  <r>
    <x v="5"/>
    <x v="2"/>
    <x v="6"/>
    <x v="61"/>
    <x v="1450"/>
  </r>
  <r>
    <x v="5"/>
    <x v="2"/>
    <x v="6"/>
    <x v="62"/>
    <x v="1451"/>
  </r>
  <r>
    <x v="5"/>
    <x v="2"/>
    <x v="1"/>
    <x v="63"/>
    <x v="1452"/>
  </r>
  <r>
    <x v="5"/>
    <x v="2"/>
    <x v="7"/>
    <x v="64"/>
    <x v="1453"/>
  </r>
  <r>
    <x v="5"/>
    <x v="2"/>
    <x v="4"/>
    <x v="65"/>
    <x v="1454"/>
  </r>
  <r>
    <x v="5"/>
    <x v="2"/>
    <x v="5"/>
    <x v="66"/>
    <x v="1455"/>
  </r>
  <r>
    <x v="5"/>
    <x v="2"/>
    <x v="4"/>
    <x v="67"/>
    <x v="1456"/>
  </r>
  <r>
    <x v="5"/>
    <x v="2"/>
    <x v="4"/>
    <x v="68"/>
    <x v="1457"/>
  </r>
  <r>
    <x v="5"/>
    <x v="2"/>
    <x v="0"/>
    <x v="69"/>
    <x v="1458"/>
  </r>
  <r>
    <x v="5"/>
    <x v="2"/>
    <x v="4"/>
    <x v="70"/>
    <x v="1459"/>
  </r>
  <r>
    <x v="5"/>
    <x v="2"/>
    <x v="7"/>
    <x v="71"/>
    <x v="1460"/>
  </r>
  <r>
    <x v="5"/>
    <x v="2"/>
    <x v="6"/>
    <x v="72"/>
    <x v="1461"/>
  </r>
  <r>
    <x v="5"/>
    <x v="2"/>
    <x v="6"/>
    <x v="73"/>
    <x v="1462"/>
  </r>
  <r>
    <x v="5"/>
    <x v="2"/>
    <x v="1"/>
    <x v="74"/>
    <x v="1463"/>
  </r>
  <r>
    <x v="5"/>
    <x v="2"/>
    <x v="7"/>
    <x v="75"/>
    <x v="1464"/>
  </r>
  <r>
    <x v="5"/>
    <x v="2"/>
    <x v="7"/>
    <x v="76"/>
    <x v="1465"/>
  </r>
  <r>
    <x v="5"/>
    <x v="2"/>
    <x v="5"/>
    <x v="77"/>
    <x v="1466"/>
  </r>
  <r>
    <x v="5"/>
    <x v="2"/>
    <x v="6"/>
    <x v="78"/>
    <x v="1467"/>
  </r>
  <r>
    <x v="5"/>
    <x v="2"/>
    <x v="1"/>
    <x v="79"/>
    <x v="1468"/>
  </r>
  <r>
    <x v="5"/>
    <x v="2"/>
    <x v="7"/>
    <x v="80"/>
    <x v="1469"/>
  </r>
  <r>
    <x v="5"/>
    <x v="2"/>
    <x v="4"/>
    <x v="81"/>
    <x v="1470"/>
  </r>
  <r>
    <x v="5"/>
    <x v="3"/>
    <x v="0"/>
    <x v="0"/>
    <x v="1471"/>
  </r>
  <r>
    <x v="5"/>
    <x v="3"/>
    <x v="1"/>
    <x v="1"/>
    <x v="1472"/>
  </r>
  <r>
    <x v="5"/>
    <x v="3"/>
    <x v="2"/>
    <x v="2"/>
    <x v="1473"/>
  </r>
  <r>
    <x v="5"/>
    <x v="3"/>
    <x v="3"/>
    <x v="3"/>
    <x v="1474"/>
  </r>
  <r>
    <x v="5"/>
    <x v="3"/>
    <x v="4"/>
    <x v="4"/>
    <x v="1475"/>
  </r>
  <r>
    <x v="5"/>
    <x v="3"/>
    <x v="4"/>
    <x v="5"/>
    <x v="1476"/>
  </r>
  <r>
    <x v="5"/>
    <x v="3"/>
    <x v="4"/>
    <x v="6"/>
    <x v="1477"/>
  </r>
  <r>
    <x v="5"/>
    <x v="3"/>
    <x v="3"/>
    <x v="7"/>
    <x v="1478"/>
  </r>
  <r>
    <x v="5"/>
    <x v="3"/>
    <x v="2"/>
    <x v="8"/>
    <x v="1479"/>
  </r>
  <r>
    <x v="5"/>
    <x v="3"/>
    <x v="4"/>
    <x v="9"/>
    <x v="1480"/>
  </r>
  <r>
    <x v="5"/>
    <x v="3"/>
    <x v="4"/>
    <x v="10"/>
    <x v="1481"/>
  </r>
  <r>
    <x v="5"/>
    <x v="3"/>
    <x v="2"/>
    <x v="11"/>
    <x v="1482"/>
  </r>
  <r>
    <x v="5"/>
    <x v="3"/>
    <x v="8"/>
    <x v="83"/>
    <x v="1483"/>
  </r>
  <r>
    <x v="5"/>
    <x v="3"/>
    <x v="1"/>
    <x v="12"/>
    <x v="1484"/>
  </r>
  <r>
    <x v="5"/>
    <x v="3"/>
    <x v="0"/>
    <x v="13"/>
    <x v="1485"/>
  </r>
  <r>
    <x v="5"/>
    <x v="3"/>
    <x v="4"/>
    <x v="14"/>
    <x v="1486"/>
  </r>
  <r>
    <x v="5"/>
    <x v="3"/>
    <x v="0"/>
    <x v="15"/>
    <x v="1487"/>
  </r>
  <r>
    <x v="5"/>
    <x v="3"/>
    <x v="5"/>
    <x v="16"/>
    <x v="1488"/>
  </r>
  <r>
    <x v="5"/>
    <x v="3"/>
    <x v="2"/>
    <x v="17"/>
    <x v="1489"/>
  </r>
  <r>
    <x v="5"/>
    <x v="3"/>
    <x v="4"/>
    <x v="18"/>
    <x v="1490"/>
  </r>
  <r>
    <x v="5"/>
    <x v="3"/>
    <x v="1"/>
    <x v="19"/>
    <x v="1491"/>
  </r>
  <r>
    <x v="5"/>
    <x v="3"/>
    <x v="5"/>
    <x v="20"/>
    <x v="1492"/>
  </r>
  <r>
    <x v="5"/>
    <x v="3"/>
    <x v="0"/>
    <x v="21"/>
    <x v="1493"/>
  </r>
  <r>
    <x v="5"/>
    <x v="3"/>
    <x v="6"/>
    <x v="22"/>
    <x v="1494"/>
  </r>
  <r>
    <x v="5"/>
    <x v="3"/>
    <x v="4"/>
    <x v="23"/>
    <x v="1495"/>
  </r>
  <r>
    <x v="5"/>
    <x v="3"/>
    <x v="3"/>
    <x v="24"/>
    <x v="1496"/>
  </r>
  <r>
    <x v="5"/>
    <x v="3"/>
    <x v="0"/>
    <x v="25"/>
    <x v="1497"/>
  </r>
  <r>
    <x v="5"/>
    <x v="3"/>
    <x v="7"/>
    <x v="26"/>
    <x v="1498"/>
  </r>
  <r>
    <x v="5"/>
    <x v="3"/>
    <x v="4"/>
    <x v="27"/>
    <x v="1499"/>
  </r>
  <r>
    <x v="5"/>
    <x v="3"/>
    <x v="4"/>
    <x v="29"/>
    <x v="1500"/>
  </r>
  <r>
    <x v="5"/>
    <x v="3"/>
    <x v="1"/>
    <x v="30"/>
    <x v="1501"/>
  </r>
  <r>
    <x v="5"/>
    <x v="3"/>
    <x v="2"/>
    <x v="32"/>
    <x v="1502"/>
  </r>
  <r>
    <x v="5"/>
    <x v="3"/>
    <x v="6"/>
    <x v="33"/>
    <x v="1503"/>
  </r>
  <r>
    <x v="5"/>
    <x v="3"/>
    <x v="2"/>
    <x v="34"/>
    <x v="1504"/>
  </r>
  <r>
    <x v="5"/>
    <x v="3"/>
    <x v="0"/>
    <x v="35"/>
    <x v="1505"/>
  </r>
  <r>
    <x v="5"/>
    <x v="3"/>
    <x v="0"/>
    <x v="36"/>
    <x v="1506"/>
  </r>
  <r>
    <x v="5"/>
    <x v="3"/>
    <x v="6"/>
    <x v="37"/>
    <x v="1507"/>
  </r>
  <r>
    <x v="5"/>
    <x v="3"/>
    <x v="4"/>
    <x v="38"/>
    <x v="1508"/>
  </r>
  <r>
    <x v="5"/>
    <x v="3"/>
    <x v="6"/>
    <x v="39"/>
    <x v="1509"/>
  </r>
  <r>
    <x v="5"/>
    <x v="3"/>
    <x v="6"/>
    <x v="40"/>
    <x v="1510"/>
  </r>
  <r>
    <x v="5"/>
    <x v="3"/>
    <x v="1"/>
    <x v="41"/>
    <x v="1511"/>
  </r>
  <r>
    <x v="5"/>
    <x v="3"/>
    <x v="2"/>
    <x v="42"/>
    <x v="1512"/>
  </r>
  <r>
    <x v="5"/>
    <x v="3"/>
    <x v="3"/>
    <x v="43"/>
    <x v="1513"/>
  </r>
  <r>
    <x v="5"/>
    <x v="3"/>
    <x v="0"/>
    <x v="44"/>
    <x v="1514"/>
  </r>
  <r>
    <x v="5"/>
    <x v="3"/>
    <x v="0"/>
    <x v="45"/>
    <x v="1515"/>
  </r>
  <r>
    <x v="5"/>
    <x v="3"/>
    <x v="5"/>
    <x v="46"/>
    <x v="1516"/>
  </r>
  <r>
    <x v="5"/>
    <x v="3"/>
    <x v="3"/>
    <x v="47"/>
    <x v="1517"/>
  </r>
  <r>
    <x v="5"/>
    <x v="3"/>
    <x v="2"/>
    <x v="48"/>
    <x v="1518"/>
  </r>
  <r>
    <x v="5"/>
    <x v="3"/>
    <x v="2"/>
    <x v="49"/>
    <x v="1519"/>
  </r>
  <r>
    <x v="5"/>
    <x v="3"/>
    <x v="8"/>
    <x v="82"/>
    <x v="1520"/>
  </r>
  <r>
    <x v="5"/>
    <x v="3"/>
    <x v="6"/>
    <x v="50"/>
    <x v="1521"/>
  </r>
  <r>
    <x v="5"/>
    <x v="3"/>
    <x v="6"/>
    <x v="51"/>
    <x v="1522"/>
  </r>
  <r>
    <x v="5"/>
    <x v="3"/>
    <x v="1"/>
    <x v="52"/>
    <x v="1523"/>
  </r>
  <r>
    <x v="5"/>
    <x v="3"/>
    <x v="6"/>
    <x v="53"/>
    <x v="1524"/>
  </r>
  <r>
    <x v="5"/>
    <x v="3"/>
    <x v="0"/>
    <x v="54"/>
    <x v="1525"/>
  </r>
  <r>
    <x v="5"/>
    <x v="3"/>
    <x v="0"/>
    <x v="55"/>
    <x v="1526"/>
  </r>
  <r>
    <x v="5"/>
    <x v="3"/>
    <x v="6"/>
    <x v="56"/>
    <x v="1527"/>
  </r>
  <r>
    <x v="5"/>
    <x v="3"/>
    <x v="5"/>
    <x v="57"/>
    <x v="1528"/>
  </r>
  <r>
    <x v="5"/>
    <x v="3"/>
    <x v="5"/>
    <x v="58"/>
    <x v="1529"/>
  </r>
  <r>
    <x v="5"/>
    <x v="3"/>
    <x v="3"/>
    <x v="59"/>
    <x v="1530"/>
  </r>
  <r>
    <x v="5"/>
    <x v="3"/>
    <x v="4"/>
    <x v="60"/>
    <x v="1531"/>
  </r>
  <r>
    <x v="5"/>
    <x v="3"/>
    <x v="6"/>
    <x v="61"/>
    <x v="1532"/>
  </r>
  <r>
    <x v="5"/>
    <x v="3"/>
    <x v="6"/>
    <x v="62"/>
    <x v="1533"/>
  </r>
  <r>
    <x v="5"/>
    <x v="3"/>
    <x v="1"/>
    <x v="63"/>
    <x v="1534"/>
  </r>
  <r>
    <x v="5"/>
    <x v="3"/>
    <x v="7"/>
    <x v="64"/>
    <x v="1535"/>
  </r>
  <r>
    <x v="5"/>
    <x v="3"/>
    <x v="4"/>
    <x v="65"/>
    <x v="1536"/>
  </r>
  <r>
    <x v="5"/>
    <x v="3"/>
    <x v="5"/>
    <x v="66"/>
    <x v="1537"/>
  </r>
  <r>
    <x v="5"/>
    <x v="3"/>
    <x v="4"/>
    <x v="67"/>
    <x v="1538"/>
  </r>
  <r>
    <x v="5"/>
    <x v="3"/>
    <x v="4"/>
    <x v="68"/>
    <x v="1539"/>
  </r>
  <r>
    <x v="5"/>
    <x v="3"/>
    <x v="0"/>
    <x v="69"/>
    <x v="1540"/>
  </r>
  <r>
    <x v="5"/>
    <x v="3"/>
    <x v="4"/>
    <x v="70"/>
    <x v="1541"/>
  </r>
  <r>
    <x v="5"/>
    <x v="3"/>
    <x v="7"/>
    <x v="71"/>
    <x v="1542"/>
  </r>
  <r>
    <x v="5"/>
    <x v="3"/>
    <x v="6"/>
    <x v="72"/>
    <x v="1543"/>
  </r>
  <r>
    <x v="5"/>
    <x v="3"/>
    <x v="6"/>
    <x v="73"/>
    <x v="1544"/>
  </r>
  <r>
    <x v="5"/>
    <x v="3"/>
    <x v="1"/>
    <x v="74"/>
    <x v="1545"/>
  </r>
  <r>
    <x v="5"/>
    <x v="3"/>
    <x v="7"/>
    <x v="75"/>
    <x v="1546"/>
  </r>
  <r>
    <x v="5"/>
    <x v="3"/>
    <x v="7"/>
    <x v="76"/>
    <x v="1547"/>
  </r>
  <r>
    <x v="5"/>
    <x v="3"/>
    <x v="5"/>
    <x v="77"/>
    <x v="1548"/>
  </r>
  <r>
    <x v="5"/>
    <x v="3"/>
    <x v="6"/>
    <x v="78"/>
    <x v="1549"/>
  </r>
  <r>
    <x v="5"/>
    <x v="3"/>
    <x v="1"/>
    <x v="79"/>
    <x v="1550"/>
  </r>
  <r>
    <x v="5"/>
    <x v="3"/>
    <x v="7"/>
    <x v="80"/>
    <x v="1551"/>
  </r>
  <r>
    <x v="5"/>
    <x v="3"/>
    <x v="4"/>
    <x v="81"/>
    <x v="1552"/>
  </r>
  <r>
    <x v="5"/>
    <x v="0"/>
    <x v="0"/>
    <x v="0"/>
    <x v="1553"/>
  </r>
  <r>
    <x v="5"/>
    <x v="0"/>
    <x v="1"/>
    <x v="1"/>
    <x v="1554"/>
  </r>
  <r>
    <x v="5"/>
    <x v="0"/>
    <x v="2"/>
    <x v="2"/>
    <x v="1555"/>
  </r>
  <r>
    <x v="5"/>
    <x v="0"/>
    <x v="3"/>
    <x v="84"/>
    <x v="1556"/>
  </r>
  <r>
    <x v="5"/>
    <x v="0"/>
    <x v="4"/>
    <x v="4"/>
    <x v="1557"/>
  </r>
  <r>
    <x v="5"/>
    <x v="0"/>
    <x v="4"/>
    <x v="5"/>
    <x v="1558"/>
  </r>
  <r>
    <x v="5"/>
    <x v="0"/>
    <x v="4"/>
    <x v="6"/>
    <x v="1559"/>
  </r>
  <r>
    <x v="5"/>
    <x v="0"/>
    <x v="3"/>
    <x v="85"/>
    <x v="1560"/>
  </r>
  <r>
    <x v="5"/>
    <x v="0"/>
    <x v="2"/>
    <x v="8"/>
    <x v="1561"/>
  </r>
  <r>
    <x v="5"/>
    <x v="0"/>
    <x v="4"/>
    <x v="9"/>
    <x v="1562"/>
  </r>
  <r>
    <x v="5"/>
    <x v="0"/>
    <x v="4"/>
    <x v="10"/>
    <x v="1563"/>
  </r>
  <r>
    <x v="5"/>
    <x v="0"/>
    <x v="2"/>
    <x v="11"/>
    <x v="1564"/>
  </r>
  <r>
    <x v="5"/>
    <x v="0"/>
    <x v="3"/>
    <x v="86"/>
    <x v="1565"/>
  </r>
  <r>
    <x v="5"/>
    <x v="0"/>
    <x v="1"/>
    <x v="12"/>
    <x v="1566"/>
  </r>
  <r>
    <x v="5"/>
    <x v="0"/>
    <x v="0"/>
    <x v="13"/>
    <x v="1567"/>
  </r>
  <r>
    <x v="5"/>
    <x v="0"/>
    <x v="4"/>
    <x v="14"/>
    <x v="1568"/>
  </r>
  <r>
    <x v="5"/>
    <x v="0"/>
    <x v="0"/>
    <x v="15"/>
    <x v="1569"/>
  </r>
  <r>
    <x v="5"/>
    <x v="0"/>
    <x v="5"/>
    <x v="16"/>
    <x v="1570"/>
  </r>
  <r>
    <x v="5"/>
    <x v="0"/>
    <x v="2"/>
    <x v="17"/>
    <x v="1571"/>
  </r>
  <r>
    <x v="5"/>
    <x v="0"/>
    <x v="4"/>
    <x v="18"/>
    <x v="1572"/>
  </r>
  <r>
    <x v="5"/>
    <x v="0"/>
    <x v="1"/>
    <x v="19"/>
    <x v="1573"/>
  </r>
  <r>
    <x v="5"/>
    <x v="0"/>
    <x v="5"/>
    <x v="20"/>
    <x v="1574"/>
  </r>
  <r>
    <x v="5"/>
    <x v="0"/>
    <x v="0"/>
    <x v="21"/>
    <x v="1575"/>
  </r>
  <r>
    <x v="5"/>
    <x v="0"/>
    <x v="6"/>
    <x v="22"/>
    <x v="1576"/>
  </r>
  <r>
    <x v="5"/>
    <x v="0"/>
    <x v="4"/>
    <x v="23"/>
    <x v="1577"/>
  </r>
  <r>
    <x v="5"/>
    <x v="0"/>
    <x v="3"/>
    <x v="87"/>
    <x v="1578"/>
  </r>
  <r>
    <x v="5"/>
    <x v="0"/>
    <x v="0"/>
    <x v="25"/>
    <x v="1579"/>
  </r>
  <r>
    <x v="5"/>
    <x v="0"/>
    <x v="7"/>
    <x v="26"/>
    <x v="1580"/>
  </r>
  <r>
    <x v="5"/>
    <x v="0"/>
    <x v="4"/>
    <x v="27"/>
    <x v="1581"/>
  </r>
  <r>
    <x v="5"/>
    <x v="0"/>
    <x v="4"/>
    <x v="29"/>
    <x v="1582"/>
  </r>
  <r>
    <x v="5"/>
    <x v="0"/>
    <x v="1"/>
    <x v="30"/>
    <x v="1583"/>
  </r>
  <r>
    <x v="5"/>
    <x v="0"/>
    <x v="2"/>
    <x v="32"/>
    <x v="1584"/>
  </r>
  <r>
    <x v="5"/>
    <x v="0"/>
    <x v="6"/>
    <x v="33"/>
    <x v="1585"/>
  </r>
  <r>
    <x v="5"/>
    <x v="0"/>
    <x v="2"/>
    <x v="34"/>
    <x v="1586"/>
  </r>
  <r>
    <x v="5"/>
    <x v="0"/>
    <x v="0"/>
    <x v="35"/>
    <x v="1587"/>
  </r>
  <r>
    <x v="5"/>
    <x v="0"/>
    <x v="0"/>
    <x v="36"/>
    <x v="1588"/>
  </r>
  <r>
    <x v="5"/>
    <x v="0"/>
    <x v="6"/>
    <x v="37"/>
    <x v="1589"/>
  </r>
  <r>
    <x v="5"/>
    <x v="0"/>
    <x v="4"/>
    <x v="38"/>
    <x v="1590"/>
  </r>
  <r>
    <x v="5"/>
    <x v="0"/>
    <x v="6"/>
    <x v="39"/>
    <x v="1591"/>
  </r>
  <r>
    <x v="5"/>
    <x v="0"/>
    <x v="6"/>
    <x v="40"/>
    <x v="1592"/>
  </r>
  <r>
    <x v="5"/>
    <x v="0"/>
    <x v="1"/>
    <x v="41"/>
    <x v="1593"/>
  </r>
  <r>
    <x v="5"/>
    <x v="0"/>
    <x v="2"/>
    <x v="42"/>
    <x v="1594"/>
  </r>
  <r>
    <x v="5"/>
    <x v="0"/>
    <x v="3"/>
    <x v="88"/>
    <x v="1595"/>
  </r>
  <r>
    <x v="5"/>
    <x v="0"/>
    <x v="0"/>
    <x v="44"/>
    <x v="1596"/>
  </r>
  <r>
    <x v="5"/>
    <x v="0"/>
    <x v="0"/>
    <x v="45"/>
    <x v="1597"/>
  </r>
  <r>
    <x v="5"/>
    <x v="0"/>
    <x v="5"/>
    <x v="46"/>
    <x v="1598"/>
  </r>
  <r>
    <x v="5"/>
    <x v="0"/>
    <x v="3"/>
    <x v="89"/>
    <x v="1599"/>
  </r>
  <r>
    <x v="5"/>
    <x v="0"/>
    <x v="2"/>
    <x v="48"/>
    <x v="1600"/>
  </r>
  <r>
    <x v="5"/>
    <x v="0"/>
    <x v="2"/>
    <x v="49"/>
    <x v="1601"/>
  </r>
  <r>
    <x v="5"/>
    <x v="0"/>
    <x v="3"/>
    <x v="90"/>
    <x v="1602"/>
  </r>
  <r>
    <x v="5"/>
    <x v="0"/>
    <x v="6"/>
    <x v="50"/>
    <x v="1603"/>
  </r>
  <r>
    <x v="5"/>
    <x v="0"/>
    <x v="6"/>
    <x v="51"/>
    <x v="1604"/>
  </r>
  <r>
    <x v="5"/>
    <x v="0"/>
    <x v="1"/>
    <x v="52"/>
    <x v="1605"/>
  </r>
  <r>
    <x v="5"/>
    <x v="0"/>
    <x v="6"/>
    <x v="53"/>
    <x v="1606"/>
  </r>
  <r>
    <x v="5"/>
    <x v="0"/>
    <x v="0"/>
    <x v="54"/>
    <x v="1607"/>
  </r>
  <r>
    <x v="5"/>
    <x v="0"/>
    <x v="0"/>
    <x v="55"/>
    <x v="1608"/>
  </r>
  <r>
    <x v="5"/>
    <x v="0"/>
    <x v="6"/>
    <x v="56"/>
    <x v="1609"/>
  </r>
  <r>
    <x v="5"/>
    <x v="0"/>
    <x v="5"/>
    <x v="57"/>
    <x v="1610"/>
  </r>
  <r>
    <x v="5"/>
    <x v="0"/>
    <x v="5"/>
    <x v="58"/>
    <x v="1611"/>
  </r>
  <r>
    <x v="5"/>
    <x v="0"/>
    <x v="3"/>
    <x v="91"/>
    <x v="1612"/>
  </r>
  <r>
    <x v="5"/>
    <x v="0"/>
    <x v="4"/>
    <x v="60"/>
    <x v="1613"/>
  </r>
  <r>
    <x v="5"/>
    <x v="0"/>
    <x v="6"/>
    <x v="61"/>
    <x v="1614"/>
  </r>
  <r>
    <x v="5"/>
    <x v="0"/>
    <x v="6"/>
    <x v="62"/>
    <x v="1615"/>
  </r>
  <r>
    <x v="5"/>
    <x v="0"/>
    <x v="1"/>
    <x v="63"/>
    <x v="1616"/>
  </r>
  <r>
    <x v="5"/>
    <x v="0"/>
    <x v="7"/>
    <x v="64"/>
    <x v="1617"/>
  </r>
  <r>
    <x v="5"/>
    <x v="0"/>
    <x v="4"/>
    <x v="65"/>
    <x v="1618"/>
  </r>
  <r>
    <x v="5"/>
    <x v="0"/>
    <x v="5"/>
    <x v="66"/>
    <x v="1619"/>
  </r>
  <r>
    <x v="5"/>
    <x v="0"/>
    <x v="4"/>
    <x v="67"/>
    <x v="1620"/>
  </r>
  <r>
    <x v="5"/>
    <x v="0"/>
    <x v="4"/>
    <x v="68"/>
    <x v="1621"/>
  </r>
  <r>
    <x v="5"/>
    <x v="0"/>
    <x v="0"/>
    <x v="69"/>
    <x v="1622"/>
  </r>
  <r>
    <x v="5"/>
    <x v="0"/>
    <x v="4"/>
    <x v="70"/>
    <x v="1623"/>
  </r>
  <r>
    <x v="5"/>
    <x v="0"/>
    <x v="7"/>
    <x v="71"/>
    <x v="1624"/>
  </r>
  <r>
    <x v="5"/>
    <x v="0"/>
    <x v="6"/>
    <x v="72"/>
    <x v="1625"/>
  </r>
  <r>
    <x v="5"/>
    <x v="0"/>
    <x v="6"/>
    <x v="73"/>
    <x v="1626"/>
  </r>
  <r>
    <x v="5"/>
    <x v="0"/>
    <x v="1"/>
    <x v="74"/>
    <x v="1627"/>
  </r>
  <r>
    <x v="5"/>
    <x v="0"/>
    <x v="7"/>
    <x v="75"/>
    <x v="1628"/>
  </r>
  <r>
    <x v="5"/>
    <x v="0"/>
    <x v="7"/>
    <x v="76"/>
    <x v="1629"/>
  </r>
  <r>
    <x v="5"/>
    <x v="0"/>
    <x v="5"/>
    <x v="77"/>
    <x v="1630"/>
  </r>
  <r>
    <x v="5"/>
    <x v="0"/>
    <x v="6"/>
    <x v="78"/>
    <x v="1631"/>
  </r>
  <r>
    <x v="5"/>
    <x v="0"/>
    <x v="1"/>
    <x v="79"/>
    <x v="1632"/>
  </r>
  <r>
    <x v="5"/>
    <x v="0"/>
    <x v="7"/>
    <x v="80"/>
    <x v="1633"/>
  </r>
  <r>
    <x v="5"/>
    <x v="0"/>
    <x v="4"/>
    <x v="81"/>
    <x v="1634"/>
  </r>
  <r>
    <x v="5"/>
    <x v="1"/>
    <x v="0"/>
    <x v="0"/>
    <x v="1635"/>
  </r>
  <r>
    <x v="5"/>
    <x v="1"/>
    <x v="1"/>
    <x v="1"/>
    <x v="1636"/>
  </r>
  <r>
    <x v="5"/>
    <x v="1"/>
    <x v="2"/>
    <x v="2"/>
    <x v="1637"/>
  </r>
  <r>
    <x v="5"/>
    <x v="1"/>
    <x v="3"/>
    <x v="84"/>
    <x v="1638"/>
  </r>
  <r>
    <x v="5"/>
    <x v="1"/>
    <x v="4"/>
    <x v="4"/>
    <x v="1639"/>
  </r>
  <r>
    <x v="5"/>
    <x v="1"/>
    <x v="4"/>
    <x v="5"/>
    <x v="1640"/>
  </r>
  <r>
    <x v="5"/>
    <x v="1"/>
    <x v="4"/>
    <x v="6"/>
    <x v="1641"/>
  </r>
  <r>
    <x v="5"/>
    <x v="1"/>
    <x v="3"/>
    <x v="85"/>
    <x v="1642"/>
  </r>
  <r>
    <x v="5"/>
    <x v="1"/>
    <x v="2"/>
    <x v="8"/>
    <x v="1643"/>
  </r>
  <r>
    <x v="5"/>
    <x v="1"/>
    <x v="4"/>
    <x v="9"/>
    <x v="1644"/>
  </r>
  <r>
    <x v="5"/>
    <x v="1"/>
    <x v="4"/>
    <x v="10"/>
    <x v="1645"/>
  </r>
  <r>
    <x v="5"/>
    <x v="1"/>
    <x v="2"/>
    <x v="11"/>
    <x v="1646"/>
  </r>
  <r>
    <x v="5"/>
    <x v="1"/>
    <x v="3"/>
    <x v="86"/>
    <x v="1647"/>
  </r>
  <r>
    <x v="5"/>
    <x v="1"/>
    <x v="1"/>
    <x v="12"/>
    <x v="1648"/>
  </r>
  <r>
    <x v="5"/>
    <x v="1"/>
    <x v="0"/>
    <x v="13"/>
    <x v="1649"/>
  </r>
  <r>
    <x v="5"/>
    <x v="1"/>
    <x v="4"/>
    <x v="14"/>
    <x v="1650"/>
  </r>
  <r>
    <x v="5"/>
    <x v="1"/>
    <x v="0"/>
    <x v="15"/>
    <x v="1651"/>
  </r>
  <r>
    <x v="5"/>
    <x v="1"/>
    <x v="5"/>
    <x v="16"/>
    <x v="1652"/>
  </r>
  <r>
    <x v="5"/>
    <x v="1"/>
    <x v="2"/>
    <x v="17"/>
    <x v="1653"/>
  </r>
  <r>
    <x v="5"/>
    <x v="1"/>
    <x v="4"/>
    <x v="18"/>
    <x v="1654"/>
  </r>
  <r>
    <x v="5"/>
    <x v="1"/>
    <x v="1"/>
    <x v="19"/>
    <x v="1655"/>
  </r>
  <r>
    <x v="5"/>
    <x v="1"/>
    <x v="5"/>
    <x v="20"/>
    <x v="1656"/>
  </r>
  <r>
    <x v="5"/>
    <x v="1"/>
    <x v="0"/>
    <x v="21"/>
    <x v="1657"/>
  </r>
  <r>
    <x v="5"/>
    <x v="1"/>
    <x v="6"/>
    <x v="22"/>
    <x v="1658"/>
  </r>
  <r>
    <x v="5"/>
    <x v="1"/>
    <x v="4"/>
    <x v="23"/>
    <x v="1659"/>
  </r>
  <r>
    <x v="5"/>
    <x v="1"/>
    <x v="3"/>
    <x v="87"/>
    <x v="1660"/>
  </r>
  <r>
    <x v="5"/>
    <x v="1"/>
    <x v="0"/>
    <x v="25"/>
    <x v="1661"/>
  </r>
  <r>
    <x v="5"/>
    <x v="1"/>
    <x v="7"/>
    <x v="26"/>
    <x v="1662"/>
  </r>
  <r>
    <x v="5"/>
    <x v="1"/>
    <x v="4"/>
    <x v="27"/>
    <x v="1663"/>
  </r>
  <r>
    <x v="5"/>
    <x v="1"/>
    <x v="4"/>
    <x v="29"/>
    <x v="1664"/>
  </r>
  <r>
    <x v="5"/>
    <x v="1"/>
    <x v="1"/>
    <x v="30"/>
    <x v="1665"/>
  </r>
  <r>
    <x v="5"/>
    <x v="1"/>
    <x v="2"/>
    <x v="32"/>
    <x v="1666"/>
  </r>
  <r>
    <x v="5"/>
    <x v="1"/>
    <x v="6"/>
    <x v="33"/>
    <x v="1667"/>
  </r>
  <r>
    <x v="5"/>
    <x v="1"/>
    <x v="2"/>
    <x v="34"/>
    <x v="1668"/>
  </r>
  <r>
    <x v="5"/>
    <x v="1"/>
    <x v="0"/>
    <x v="35"/>
    <x v="1669"/>
  </r>
  <r>
    <x v="5"/>
    <x v="1"/>
    <x v="0"/>
    <x v="36"/>
    <x v="1670"/>
  </r>
  <r>
    <x v="5"/>
    <x v="1"/>
    <x v="6"/>
    <x v="37"/>
    <x v="1671"/>
  </r>
  <r>
    <x v="5"/>
    <x v="1"/>
    <x v="4"/>
    <x v="38"/>
    <x v="1672"/>
  </r>
  <r>
    <x v="5"/>
    <x v="1"/>
    <x v="6"/>
    <x v="39"/>
    <x v="1673"/>
  </r>
  <r>
    <x v="5"/>
    <x v="1"/>
    <x v="6"/>
    <x v="40"/>
    <x v="1674"/>
  </r>
  <r>
    <x v="5"/>
    <x v="1"/>
    <x v="1"/>
    <x v="41"/>
    <x v="1675"/>
  </r>
  <r>
    <x v="5"/>
    <x v="1"/>
    <x v="2"/>
    <x v="42"/>
    <x v="1676"/>
  </r>
  <r>
    <x v="5"/>
    <x v="1"/>
    <x v="3"/>
    <x v="88"/>
    <x v="1677"/>
  </r>
  <r>
    <x v="5"/>
    <x v="1"/>
    <x v="0"/>
    <x v="44"/>
    <x v="1678"/>
  </r>
  <r>
    <x v="5"/>
    <x v="1"/>
    <x v="0"/>
    <x v="45"/>
    <x v="1679"/>
  </r>
  <r>
    <x v="5"/>
    <x v="1"/>
    <x v="5"/>
    <x v="46"/>
    <x v="1680"/>
  </r>
  <r>
    <x v="5"/>
    <x v="1"/>
    <x v="3"/>
    <x v="89"/>
    <x v="1681"/>
  </r>
  <r>
    <x v="5"/>
    <x v="1"/>
    <x v="2"/>
    <x v="48"/>
    <x v="1682"/>
  </r>
  <r>
    <x v="5"/>
    <x v="1"/>
    <x v="2"/>
    <x v="49"/>
    <x v="1683"/>
  </r>
  <r>
    <x v="5"/>
    <x v="1"/>
    <x v="3"/>
    <x v="90"/>
    <x v="1684"/>
  </r>
  <r>
    <x v="5"/>
    <x v="1"/>
    <x v="6"/>
    <x v="50"/>
    <x v="1685"/>
  </r>
  <r>
    <x v="5"/>
    <x v="1"/>
    <x v="6"/>
    <x v="51"/>
    <x v="1686"/>
  </r>
  <r>
    <x v="5"/>
    <x v="1"/>
    <x v="1"/>
    <x v="52"/>
    <x v="1687"/>
  </r>
  <r>
    <x v="5"/>
    <x v="1"/>
    <x v="6"/>
    <x v="53"/>
    <x v="1688"/>
  </r>
  <r>
    <x v="5"/>
    <x v="1"/>
    <x v="0"/>
    <x v="54"/>
    <x v="1689"/>
  </r>
  <r>
    <x v="5"/>
    <x v="1"/>
    <x v="0"/>
    <x v="55"/>
    <x v="1690"/>
  </r>
  <r>
    <x v="5"/>
    <x v="1"/>
    <x v="6"/>
    <x v="56"/>
    <x v="1691"/>
  </r>
  <r>
    <x v="5"/>
    <x v="1"/>
    <x v="5"/>
    <x v="57"/>
    <x v="1692"/>
  </r>
  <r>
    <x v="5"/>
    <x v="1"/>
    <x v="5"/>
    <x v="58"/>
    <x v="1693"/>
  </r>
  <r>
    <x v="5"/>
    <x v="1"/>
    <x v="3"/>
    <x v="91"/>
    <x v="1694"/>
  </r>
  <r>
    <x v="5"/>
    <x v="1"/>
    <x v="4"/>
    <x v="60"/>
    <x v="1695"/>
  </r>
  <r>
    <x v="5"/>
    <x v="1"/>
    <x v="6"/>
    <x v="61"/>
    <x v="1696"/>
  </r>
  <r>
    <x v="5"/>
    <x v="1"/>
    <x v="6"/>
    <x v="62"/>
    <x v="1697"/>
  </r>
  <r>
    <x v="5"/>
    <x v="1"/>
    <x v="1"/>
    <x v="63"/>
    <x v="1698"/>
  </r>
  <r>
    <x v="5"/>
    <x v="1"/>
    <x v="7"/>
    <x v="64"/>
    <x v="1699"/>
  </r>
  <r>
    <x v="5"/>
    <x v="1"/>
    <x v="4"/>
    <x v="65"/>
    <x v="1700"/>
  </r>
  <r>
    <x v="5"/>
    <x v="1"/>
    <x v="5"/>
    <x v="66"/>
    <x v="1701"/>
  </r>
  <r>
    <x v="5"/>
    <x v="1"/>
    <x v="4"/>
    <x v="67"/>
    <x v="1702"/>
  </r>
  <r>
    <x v="5"/>
    <x v="1"/>
    <x v="4"/>
    <x v="68"/>
    <x v="1703"/>
  </r>
  <r>
    <x v="5"/>
    <x v="1"/>
    <x v="0"/>
    <x v="69"/>
    <x v="1704"/>
  </r>
  <r>
    <x v="5"/>
    <x v="1"/>
    <x v="4"/>
    <x v="70"/>
    <x v="1705"/>
  </r>
  <r>
    <x v="5"/>
    <x v="1"/>
    <x v="7"/>
    <x v="71"/>
    <x v="1706"/>
  </r>
  <r>
    <x v="5"/>
    <x v="1"/>
    <x v="6"/>
    <x v="72"/>
    <x v="1707"/>
  </r>
  <r>
    <x v="5"/>
    <x v="1"/>
    <x v="6"/>
    <x v="73"/>
    <x v="1708"/>
  </r>
  <r>
    <x v="5"/>
    <x v="1"/>
    <x v="1"/>
    <x v="74"/>
    <x v="1709"/>
  </r>
  <r>
    <x v="5"/>
    <x v="1"/>
    <x v="7"/>
    <x v="75"/>
    <x v="1710"/>
  </r>
  <r>
    <x v="5"/>
    <x v="1"/>
    <x v="7"/>
    <x v="76"/>
    <x v="1711"/>
  </r>
  <r>
    <x v="5"/>
    <x v="1"/>
    <x v="5"/>
    <x v="77"/>
    <x v="1712"/>
  </r>
  <r>
    <x v="5"/>
    <x v="1"/>
    <x v="6"/>
    <x v="78"/>
    <x v="1713"/>
  </r>
  <r>
    <x v="5"/>
    <x v="1"/>
    <x v="1"/>
    <x v="79"/>
    <x v="1714"/>
  </r>
  <r>
    <x v="5"/>
    <x v="1"/>
    <x v="7"/>
    <x v="80"/>
    <x v="1715"/>
  </r>
  <r>
    <x v="5"/>
    <x v="1"/>
    <x v="4"/>
    <x v="81"/>
    <x v="1716"/>
  </r>
  <r>
    <x v="6"/>
    <x v="2"/>
    <x v="0"/>
    <x v="0"/>
    <x v="1717"/>
  </r>
  <r>
    <x v="6"/>
    <x v="2"/>
    <x v="1"/>
    <x v="1"/>
    <x v="1718"/>
  </r>
  <r>
    <x v="6"/>
    <x v="2"/>
    <x v="2"/>
    <x v="2"/>
    <x v="1719"/>
  </r>
  <r>
    <x v="6"/>
    <x v="2"/>
    <x v="3"/>
    <x v="84"/>
    <x v="1720"/>
  </r>
  <r>
    <x v="6"/>
    <x v="2"/>
    <x v="4"/>
    <x v="4"/>
    <x v="1721"/>
  </r>
  <r>
    <x v="6"/>
    <x v="2"/>
    <x v="4"/>
    <x v="5"/>
    <x v="1722"/>
  </r>
  <r>
    <x v="6"/>
    <x v="2"/>
    <x v="4"/>
    <x v="6"/>
    <x v="1723"/>
  </r>
  <r>
    <x v="6"/>
    <x v="2"/>
    <x v="3"/>
    <x v="85"/>
    <x v="1724"/>
  </r>
  <r>
    <x v="6"/>
    <x v="2"/>
    <x v="2"/>
    <x v="8"/>
    <x v="1725"/>
  </r>
  <r>
    <x v="6"/>
    <x v="2"/>
    <x v="4"/>
    <x v="9"/>
    <x v="1726"/>
  </r>
  <r>
    <x v="6"/>
    <x v="2"/>
    <x v="4"/>
    <x v="10"/>
    <x v="1727"/>
  </r>
  <r>
    <x v="6"/>
    <x v="2"/>
    <x v="2"/>
    <x v="11"/>
    <x v="1728"/>
  </r>
  <r>
    <x v="6"/>
    <x v="2"/>
    <x v="3"/>
    <x v="86"/>
    <x v="1729"/>
  </r>
  <r>
    <x v="6"/>
    <x v="2"/>
    <x v="1"/>
    <x v="12"/>
    <x v="1730"/>
  </r>
  <r>
    <x v="6"/>
    <x v="2"/>
    <x v="0"/>
    <x v="13"/>
    <x v="1731"/>
  </r>
  <r>
    <x v="6"/>
    <x v="2"/>
    <x v="4"/>
    <x v="14"/>
    <x v="1732"/>
  </r>
  <r>
    <x v="6"/>
    <x v="2"/>
    <x v="0"/>
    <x v="15"/>
    <x v="1733"/>
  </r>
  <r>
    <x v="6"/>
    <x v="2"/>
    <x v="5"/>
    <x v="16"/>
    <x v="1734"/>
  </r>
  <r>
    <x v="6"/>
    <x v="2"/>
    <x v="2"/>
    <x v="17"/>
    <x v="1427"/>
  </r>
  <r>
    <x v="6"/>
    <x v="2"/>
    <x v="4"/>
    <x v="18"/>
    <x v="1735"/>
  </r>
  <r>
    <x v="6"/>
    <x v="2"/>
    <x v="1"/>
    <x v="19"/>
    <x v="1736"/>
  </r>
  <r>
    <x v="6"/>
    <x v="2"/>
    <x v="5"/>
    <x v="20"/>
    <x v="1737"/>
  </r>
  <r>
    <x v="6"/>
    <x v="2"/>
    <x v="0"/>
    <x v="21"/>
    <x v="1738"/>
  </r>
  <r>
    <x v="6"/>
    <x v="2"/>
    <x v="6"/>
    <x v="22"/>
    <x v="1739"/>
  </r>
  <r>
    <x v="6"/>
    <x v="2"/>
    <x v="4"/>
    <x v="23"/>
    <x v="1740"/>
  </r>
  <r>
    <x v="6"/>
    <x v="2"/>
    <x v="3"/>
    <x v="87"/>
    <x v="1741"/>
  </r>
  <r>
    <x v="6"/>
    <x v="2"/>
    <x v="0"/>
    <x v="25"/>
    <x v="1742"/>
  </r>
  <r>
    <x v="6"/>
    <x v="2"/>
    <x v="7"/>
    <x v="26"/>
    <x v="1743"/>
  </r>
  <r>
    <x v="6"/>
    <x v="2"/>
    <x v="4"/>
    <x v="27"/>
    <x v="1744"/>
  </r>
  <r>
    <x v="6"/>
    <x v="2"/>
    <x v="4"/>
    <x v="29"/>
    <x v="1745"/>
  </r>
  <r>
    <x v="6"/>
    <x v="2"/>
    <x v="1"/>
    <x v="30"/>
    <x v="1746"/>
  </r>
  <r>
    <x v="6"/>
    <x v="2"/>
    <x v="2"/>
    <x v="32"/>
    <x v="1747"/>
  </r>
  <r>
    <x v="6"/>
    <x v="2"/>
    <x v="6"/>
    <x v="33"/>
    <x v="1748"/>
  </r>
  <r>
    <x v="6"/>
    <x v="2"/>
    <x v="2"/>
    <x v="34"/>
    <x v="1749"/>
  </r>
  <r>
    <x v="6"/>
    <x v="2"/>
    <x v="0"/>
    <x v="35"/>
    <x v="1750"/>
  </r>
  <r>
    <x v="6"/>
    <x v="2"/>
    <x v="0"/>
    <x v="36"/>
    <x v="1751"/>
  </r>
  <r>
    <x v="6"/>
    <x v="2"/>
    <x v="6"/>
    <x v="37"/>
    <x v="1752"/>
  </r>
  <r>
    <x v="6"/>
    <x v="2"/>
    <x v="4"/>
    <x v="38"/>
    <x v="1753"/>
  </r>
  <r>
    <x v="6"/>
    <x v="2"/>
    <x v="6"/>
    <x v="39"/>
    <x v="1754"/>
  </r>
  <r>
    <x v="6"/>
    <x v="2"/>
    <x v="6"/>
    <x v="40"/>
    <x v="1755"/>
  </r>
  <r>
    <x v="6"/>
    <x v="2"/>
    <x v="1"/>
    <x v="41"/>
    <x v="1756"/>
  </r>
  <r>
    <x v="6"/>
    <x v="2"/>
    <x v="2"/>
    <x v="42"/>
    <x v="1757"/>
  </r>
  <r>
    <x v="6"/>
    <x v="2"/>
    <x v="3"/>
    <x v="88"/>
    <x v="1758"/>
  </r>
  <r>
    <x v="6"/>
    <x v="2"/>
    <x v="0"/>
    <x v="44"/>
    <x v="1759"/>
  </r>
  <r>
    <x v="6"/>
    <x v="2"/>
    <x v="0"/>
    <x v="45"/>
    <x v="1760"/>
  </r>
  <r>
    <x v="6"/>
    <x v="2"/>
    <x v="5"/>
    <x v="46"/>
    <x v="1761"/>
  </r>
  <r>
    <x v="6"/>
    <x v="2"/>
    <x v="3"/>
    <x v="89"/>
    <x v="1762"/>
  </r>
  <r>
    <x v="6"/>
    <x v="2"/>
    <x v="2"/>
    <x v="48"/>
    <x v="1763"/>
  </r>
  <r>
    <x v="6"/>
    <x v="2"/>
    <x v="2"/>
    <x v="49"/>
    <x v="1764"/>
  </r>
  <r>
    <x v="6"/>
    <x v="2"/>
    <x v="3"/>
    <x v="90"/>
    <x v="1765"/>
  </r>
  <r>
    <x v="6"/>
    <x v="2"/>
    <x v="6"/>
    <x v="50"/>
    <x v="1766"/>
  </r>
  <r>
    <x v="6"/>
    <x v="2"/>
    <x v="6"/>
    <x v="51"/>
    <x v="1767"/>
  </r>
  <r>
    <x v="6"/>
    <x v="2"/>
    <x v="1"/>
    <x v="52"/>
    <x v="1768"/>
  </r>
  <r>
    <x v="6"/>
    <x v="2"/>
    <x v="6"/>
    <x v="53"/>
    <x v="1769"/>
  </r>
  <r>
    <x v="6"/>
    <x v="2"/>
    <x v="0"/>
    <x v="54"/>
    <x v="1770"/>
  </r>
  <r>
    <x v="6"/>
    <x v="2"/>
    <x v="0"/>
    <x v="55"/>
    <x v="1771"/>
  </r>
  <r>
    <x v="6"/>
    <x v="2"/>
    <x v="6"/>
    <x v="56"/>
    <x v="1772"/>
  </r>
  <r>
    <x v="6"/>
    <x v="2"/>
    <x v="5"/>
    <x v="57"/>
    <x v="1773"/>
  </r>
  <r>
    <x v="6"/>
    <x v="2"/>
    <x v="5"/>
    <x v="58"/>
    <x v="1774"/>
  </r>
  <r>
    <x v="6"/>
    <x v="2"/>
    <x v="3"/>
    <x v="91"/>
    <x v="1775"/>
  </r>
  <r>
    <x v="6"/>
    <x v="2"/>
    <x v="4"/>
    <x v="60"/>
    <x v="1776"/>
  </r>
  <r>
    <x v="6"/>
    <x v="2"/>
    <x v="6"/>
    <x v="61"/>
    <x v="1777"/>
  </r>
  <r>
    <x v="6"/>
    <x v="2"/>
    <x v="6"/>
    <x v="62"/>
    <x v="1778"/>
  </r>
  <r>
    <x v="6"/>
    <x v="2"/>
    <x v="1"/>
    <x v="63"/>
    <x v="1779"/>
  </r>
  <r>
    <x v="6"/>
    <x v="2"/>
    <x v="7"/>
    <x v="64"/>
    <x v="1780"/>
  </r>
  <r>
    <x v="6"/>
    <x v="2"/>
    <x v="4"/>
    <x v="65"/>
    <x v="1781"/>
  </r>
  <r>
    <x v="6"/>
    <x v="2"/>
    <x v="5"/>
    <x v="66"/>
    <x v="1782"/>
  </r>
  <r>
    <x v="6"/>
    <x v="2"/>
    <x v="4"/>
    <x v="67"/>
    <x v="1783"/>
  </r>
  <r>
    <x v="6"/>
    <x v="2"/>
    <x v="4"/>
    <x v="68"/>
    <x v="1784"/>
  </r>
  <r>
    <x v="6"/>
    <x v="2"/>
    <x v="0"/>
    <x v="69"/>
    <x v="1785"/>
  </r>
  <r>
    <x v="6"/>
    <x v="2"/>
    <x v="4"/>
    <x v="70"/>
    <x v="1786"/>
  </r>
  <r>
    <x v="6"/>
    <x v="2"/>
    <x v="7"/>
    <x v="71"/>
    <x v="1787"/>
  </r>
  <r>
    <x v="6"/>
    <x v="2"/>
    <x v="6"/>
    <x v="72"/>
    <x v="1788"/>
  </r>
  <r>
    <x v="6"/>
    <x v="2"/>
    <x v="6"/>
    <x v="73"/>
    <x v="1789"/>
  </r>
  <r>
    <x v="6"/>
    <x v="2"/>
    <x v="1"/>
    <x v="74"/>
    <x v="1790"/>
  </r>
  <r>
    <x v="6"/>
    <x v="2"/>
    <x v="7"/>
    <x v="75"/>
    <x v="1791"/>
  </r>
  <r>
    <x v="6"/>
    <x v="2"/>
    <x v="7"/>
    <x v="76"/>
    <x v="1792"/>
  </r>
  <r>
    <x v="6"/>
    <x v="2"/>
    <x v="5"/>
    <x v="77"/>
    <x v="1793"/>
  </r>
  <r>
    <x v="6"/>
    <x v="2"/>
    <x v="6"/>
    <x v="78"/>
    <x v="1794"/>
  </r>
  <r>
    <x v="6"/>
    <x v="2"/>
    <x v="1"/>
    <x v="79"/>
    <x v="1795"/>
  </r>
  <r>
    <x v="6"/>
    <x v="2"/>
    <x v="7"/>
    <x v="80"/>
    <x v="1796"/>
  </r>
  <r>
    <x v="6"/>
    <x v="2"/>
    <x v="4"/>
    <x v="81"/>
    <x v="1797"/>
  </r>
  <r>
    <x v="6"/>
    <x v="3"/>
    <x v="0"/>
    <x v="0"/>
    <x v="1798"/>
  </r>
  <r>
    <x v="6"/>
    <x v="3"/>
    <x v="1"/>
    <x v="1"/>
    <x v="1799"/>
  </r>
  <r>
    <x v="6"/>
    <x v="3"/>
    <x v="2"/>
    <x v="2"/>
    <x v="1800"/>
  </r>
  <r>
    <x v="6"/>
    <x v="3"/>
    <x v="3"/>
    <x v="84"/>
    <x v="1801"/>
  </r>
  <r>
    <x v="6"/>
    <x v="3"/>
    <x v="4"/>
    <x v="4"/>
    <x v="1802"/>
  </r>
  <r>
    <x v="6"/>
    <x v="3"/>
    <x v="4"/>
    <x v="5"/>
    <x v="1803"/>
  </r>
  <r>
    <x v="6"/>
    <x v="3"/>
    <x v="4"/>
    <x v="6"/>
    <x v="1804"/>
  </r>
  <r>
    <x v="6"/>
    <x v="3"/>
    <x v="3"/>
    <x v="85"/>
    <x v="1805"/>
  </r>
  <r>
    <x v="6"/>
    <x v="3"/>
    <x v="2"/>
    <x v="8"/>
    <x v="1806"/>
  </r>
  <r>
    <x v="6"/>
    <x v="3"/>
    <x v="4"/>
    <x v="9"/>
    <x v="1807"/>
  </r>
  <r>
    <x v="6"/>
    <x v="3"/>
    <x v="4"/>
    <x v="10"/>
    <x v="1808"/>
  </r>
  <r>
    <x v="6"/>
    <x v="3"/>
    <x v="2"/>
    <x v="11"/>
    <x v="1809"/>
  </r>
  <r>
    <x v="6"/>
    <x v="3"/>
    <x v="3"/>
    <x v="86"/>
    <x v="1810"/>
  </r>
  <r>
    <x v="6"/>
    <x v="3"/>
    <x v="1"/>
    <x v="12"/>
    <x v="1811"/>
  </r>
  <r>
    <x v="6"/>
    <x v="3"/>
    <x v="0"/>
    <x v="13"/>
    <x v="1812"/>
  </r>
  <r>
    <x v="6"/>
    <x v="3"/>
    <x v="4"/>
    <x v="14"/>
    <x v="1813"/>
  </r>
  <r>
    <x v="6"/>
    <x v="3"/>
    <x v="0"/>
    <x v="15"/>
    <x v="1814"/>
  </r>
  <r>
    <x v="6"/>
    <x v="3"/>
    <x v="5"/>
    <x v="16"/>
    <x v="1815"/>
  </r>
  <r>
    <x v="6"/>
    <x v="3"/>
    <x v="2"/>
    <x v="17"/>
    <x v="1816"/>
  </r>
  <r>
    <x v="6"/>
    <x v="3"/>
    <x v="4"/>
    <x v="18"/>
    <x v="1817"/>
  </r>
  <r>
    <x v="6"/>
    <x v="3"/>
    <x v="1"/>
    <x v="19"/>
    <x v="1818"/>
  </r>
  <r>
    <x v="6"/>
    <x v="3"/>
    <x v="5"/>
    <x v="20"/>
    <x v="1819"/>
  </r>
  <r>
    <x v="6"/>
    <x v="3"/>
    <x v="0"/>
    <x v="21"/>
    <x v="1820"/>
  </r>
  <r>
    <x v="6"/>
    <x v="3"/>
    <x v="6"/>
    <x v="22"/>
    <x v="1821"/>
  </r>
  <r>
    <x v="6"/>
    <x v="3"/>
    <x v="4"/>
    <x v="23"/>
    <x v="1822"/>
  </r>
  <r>
    <x v="6"/>
    <x v="3"/>
    <x v="3"/>
    <x v="87"/>
    <x v="1823"/>
  </r>
  <r>
    <x v="6"/>
    <x v="3"/>
    <x v="0"/>
    <x v="25"/>
    <x v="1824"/>
  </r>
  <r>
    <x v="6"/>
    <x v="3"/>
    <x v="7"/>
    <x v="26"/>
    <x v="1825"/>
  </r>
  <r>
    <x v="6"/>
    <x v="3"/>
    <x v="4"/>
    <x v="27"/>
    <x v="1826"/>
  </r>
  <r>
    <x v="6"/>
    <x v="3"/>
    <x v="4"/>
    <x v="29"/>
    <x v="1827"/>
  </r>
  <r>
    <x v="6"/>
    <x v="3"/>
    <x v="1"/>
    <x v="30"/>
    <x v="1828"/>
  </r>
  <r>
    <x v="6"/>
    <x v="3"/>
    <x v="2"/>
    <x v="32"/>
    <x v="1829"/>
  </r>
  <r>
    <x v="6"/>
    <x v="3"/>
    <x v="6"/>
    <x v="33"/>
    <x v="1830"/>
  </r>
  <r>
    <x v="6"/>
    <x v="3"/>
    <x v="2"/>
    <x v="34"/>
    <x v="1831"/>
  </r>
  <r>
    <x v="6"/>
    <x v="3"/>
    <x v="0"/>
    <x v="35"/>
    <x v="1832"/>
  </r>
  <r>
    <x v="6"/>
    <x v="3"/>
    <x v="0"/>
    <x v="36"/>
    <x v="1833"/>
  </r>
  <r>
    <x v="6"/>
    <x v="3"/>
    <x v="6"/>
    <x v="37"/>
    <x v="1834"/>
  </r>
  <r>
    <x v="6"/>
    <x v="3"/>
    <x v="4"/>
    <x v="38"/>
    <x v="1835"/>
  </r>
  <r>
    <x v="6"/>
    <x v="3"/>
    <x v="6"/>
    <x v="39"/>
    <x v="1836"/>
  </r>
  <r>
    <x v="6"/>
    <x v="3"/>
    <x v="6"/>
    <x v="40"/>
    <x v="1837"/>
  </r>
  <r>
    <x v="6"/>
    <x v="3"/>
    <x v="1"/>
    <x v="41"/>
    <x v="1838"/>
  </r>
  <r>
    <x v="6"/>
    <x v="3"/>
    <x v="2"/>
    <x v="42"/>
    <x v="1839"/>
  </r>
  <r>
    <x v="6"/>
    <x v="3"/>
    <x v="3"/>
    <x v="88"/>
    <x v="1840"/>
  </r>
  <r>
    <x v="6"/>
    <x v="3"/>
    <x v="0"/>
    <x v="44"/>
    <x v="1841"/>
  </r>
  <r>
    <x v="6"/>
    <x v="3"/>
    <x v="0"/>
    <x v="45"/>
    <x v="1842"/>
  </r>
  <r>
    <x v="6"/>
    <x v="3"/>
    <x v="5"/>
    <x v="46"/>
    <x v="1843"/>
  </r>
  <r>
    <x v="6"/>
    <x v="3"/>
    <x v="3"/>
    <x v="89"/>
    <x v="1844"/>
  </r>
  <r>
    <x v="6"/>
    <x v="3"/>
    <x v="2"/>
    <x v="48"/>
    <x v="1845"/>
  </r>
  <r>
    <x v="6"/>
    <x v="3"/>
    <x v="2"/>
    <x v="49"/>
    <x v="1846"/>
  </r>
  <r>
    <x v="6"/>
    <x v="3"/>
    <x v="3"/>
    <x v="90"/>
    <x v="1847"/>
  </r>
  <r>
    <x v="6"/>
    <x v="3"/>
    <x v="6"/>
    <x v="50"/>
    <x v="1848"/>
  </r>
  <r>
    <x v="6"/>
    <x v="3"/>
    <x v="6"/>
    <x v="51"/>
    <x v="1849"/>
  </r>
  <r>
    <x v="6"/>
    <x v="3"/>
    <x v="1"/>
    <x v="52"/>
    <x v="1850"/>
  </r>
  <r>
    <x v="6"/>
    <x v="3"/>
    <x v="6"/>
    <x v="53"/>
    <x v="1851"/>
  </r>
  <r>
    <x v="6"/>
    <x v="3"/>
    <x v="0"/>
    <x v="54"/>
    <x v="1852"/>
  </r>
  <r>
    <x v="6"/>
    <x v="3"/>
    <x v="0"/>
    <x v="55"/>
    <x v="1853"/>
  </r>
  <r>
    <x v="6"/>
    <x v="3"/>
    <x v="6"/>
    <x v="56"/>
    <x v="1854"/>
  </r>
  <r>
    <x v="6"/>
    <x v="3"/>
    <x v="5"/>
    <x v="57"/>
    <x v="1855"/>
  </r>
  <r>
    <x v="6"/>
    <x v="3"/>
    <x v="5"/>
    <x v="58"/>
    <x v="1856"/>
  </r>
  <r>
    <x v="6"/>
    <x v="3"/>
    <x v="3"/>
    <x v="91"/>
    <x v="1857"/>
  </r>
  <r>
    <x v="6"/>
    <x v="3"/>
    <x v="4"/>
    <x v="60"/>
    <x v="1858"/>
  </r>
  <r>
    <x v="6"/>
    <x v="3"/>
    <x v="6"/>
    <x v="61"/>
    <x v="1859"/>
  </r>
  <r>
    <x v="6"/>
    <x v="3"/>
    <x v="6"/>
    <x v="62"/>
    <x v="1860"/>
  </r>
  <r>
    <x v="6"/>
    <x v="3"/>
    <x v="1"/>
    <x v="63"/>
    <x v="1861"/>
  </r>
  <r>
    <x v="6"/>
    <x v="3"/>
    <x v="7"/>
    <x v="64"/>
    <x v="1862"/>
  </r>
  <r>
    <x v="6"/>
    <x v="3"/>
    <x v="4"/>
    <x v="65"/>
    <x v="1863"/>
  </r>
  <r>
    <x v="6"/>
    <x v="3"/>
    <x v="5"/>
    <x v="66"/>
    <x v="1864"/>
  </r>
  <r>
    <x v="6"/>
    <x v="3"/>
    <x v="4"/>
    <x v="67"/>
    <x v="1865"/>
  </r>
  <r>
    <x v="6"/>
    <x v="3"/>
    <x v="4"/>
    <x v="68"/>
    <x v="1866"/>
  </r>
  <r>
    <x v="6"/>
    <x v="3"/>
    <x v="0"/>
    <x v="69"/>
    <x v="1867"/>
  </r>
  <r>
    <x v="6"/>
    <x v="3"/>
    <x v="4"/>
    <x v="70"/>
    <x v="1868"/>
  </r>
  <r>
    <x v="6"/>
    <x v="3"/>
    <x v="7"/>
    <x v="71"/>
    <x v="1869"/>
  </r>
  <r>
    <x v="6"/>
    <x v="3"/>
    <x v="6"/>
    <x v="72"/>
    <x v="1870"/>
  </r>
  <r>
    <x v="6"/>
    <x v="3"/>
    <x v="6"/>
    <x v="73"/>
    <x v="1871"/>
  </r>
  <r>
    <x v="6"/>
    <x v="3"/>
    <x v="1"/>
    <x v="74"/>
    <x v="1872"/>
  </r>
  <r>
    <x v="6"/>
    <x v="3"/>
    <x v="7"/>
    <x v="75"/>
    <x v="1873"/>
  </r>
  <r>
    <x v="6"/>
    <x v="3"/>
    <x v="7"/>
    <x v="76"/>
    <x v="1874"/>
  </r>
  <r>
    <x v="6"/>
    <x v="3"/>
    <x v="5"/>
    <x v="77"/>
    <x v="1875"/>
  </r>
  <r>
    <x v="6"/>
    <x v="3"/>
    <x v="6"/>
    <x v="78"/>
    <x v="1876"/>
  </r>
  <r>
    <x v="6"/>
    <x v="3"/>
    <x v="1"/>
    <x v="79"/>
    <x v="1877"/>
  </r>
  <r>
    <x v="6"/>
    <x v="3"/>
    <x v="7"/>
    <x v="80"/>
    <x v="1878"/>
  </r>
  <r>
    <x v="6"/>
    <x v="3"/>
    <x v="4"/>
    <x v="81"/>
    <x v="1879"/>
  </r>
  <r>
    <x v="6"/>
    <x v="0"/>
    <x v="0"/>
    <x v="0"/>
    <x v="1880"/>
  </r>
  <r>
    <x v="6"/>
    <x v="0"/>
    <x v="1"/>
    <x v="1"/>
    <x v="1881"/>
  </r>
  <r>
    <x v="6"/>
    <x v="0"/>
    <x v="2"/>
    <x v="2"/>
    <x v="1882"/>
  </r>
  <r>
    <x v="6"/>
    <x v="0"/>
    <x v="3"/>
    <x v="84"/>
    <x v="1883"/>
  </r>
  <r>
    <x v="6"/>
    <x v="0"/>
    <x v="4"/>
    <x v="4"/>
    <x v="1884"/>
  </r>
  <r>
    <x v="6"/>
    <x v="0"/>
    <x v="4"/>
    <x v="5"/>
    <x v="1885"/>
  </r>
  <r>
    <x v="6"/>
    <x v="0"/>
    <x v="4"/>
    <x v="6"/>
    <x v="1886"/>
  </r>
  <r>
    <x v="6"/>
    <x v="0"/>
    <x v="3"/>
    <x v="85"/>
    <x v="1887"/>
  </r>
  <r>
    <x v="6"/>
    <x v="0"/>
    <x v="2"/>
    <x v="8"/>
    <x v="1888"/>
  </r>
  <r>
    <x v="6"/>
    <x v="0"/>
    <x v="4"/>
    <x v="9"/>
    <x v="1889"/>
  </r>
  <r>
    <x v="6"/>
    <x v="0"/>
    <x v="4"/>
    <x v="10"/>
    <x v="1890"/>
  </r>
  <r>
    <x v="6"/>
    <x v="0"/>
    <x v="2"/>
    <x v="11"/>
    <x v="1891"/>
  </r>
  <r>
    <x v="6"/>
    <x v="0"/>
    <x v="3"/>
    <x v="86"/>
    <x v="1892"/>
  </r>
  <r>
    <x v="6"/>
    <x v="0"/>
    <x v="1"/>
    <x v="12"/>
    <x v="1893"/>
  </r>
  <r>
    <x v="6"/>
    <x v="0"/>
    <x v="0"/>
    <x v="13"/>
    <x v="1894"/>
  </r>
  <r>
    <x v="6"/>
    <x v="0"/>
    <x v="4"/>
    <x v="14"/>
    <x v="1895"/>
  </r>
  <r>
    <x v="6"/>
    <x v="0"/>
    <x v="0"/>
    <x v="15"/>
    <x v="1896"/>
  </r>
  <r>
    <x v="6"/>
    <x v="0"/>
    <x v="5"/>
    <x v="16"/>
    <x v="1897"/>
  </r>
  <r>
    <x v="6"/>
    <x v="0"/>
    <x v="2"/>
    <x v="17"/>
    <x v="1898"/>
  </r>
  <r>
    <x v="6"/>
    <x v="0"/>
    <x v="4"/>
    <x v="18"/>
    <x v="1899"/>
  </r>
  <r>
    <x v="6"/>
    <x v="0"/>
    <x v="1"/>
    <x v="19"/>
    <x v="1900"/>
  </r>
  <r>
    <x v="6"/>
    <x v="0"/>
    <x v="5"/>
    <x v="20"/>
    <x v="1901"/>
  </r>
  <r>
    <x v="6"/>
    <x v="0"/>
    <x v="0"/>
    <x v="21"/>
    <x v="1902"/>
  </r>
  <r>
    <x v="6"/>
    <x v="0"/>
    <x v="6"/>
    <x v="22"/>
    <x v="1903"/>
  </r>
  <r>
    <x v="6"/>
    <x v="0"/>
    <x v="4"/>
    <x v="23"/>
    <x v="1904"/>
  </r>
  <r>
    <x v="6"/>
    <x v="0"/>
    <x v="3"/>
    <x v="87"/>
    <x v="1905"/>
  </r>
  <r>
    <x v="6"/>
    <x v="0"/>
    <x v="0"/>
    <x v="25"/>
    <x v="1906"/>
  </r>
  <r>
    <x v="6"/>
    <x v="0"/>
    <x v="7"/>
    <x v="26"/>
    <x v="1907"/>
  </r>
  <r>
    <x v="6"/>
    <x v="0"/>
    <x v="4"/>
    <x v="27"/>
    <x v="1908"/>
  </r>
  <r>
    <x v="6"/>
    <x v="0"/>
    <x v="4"/>
    <x v="29"/>
    <x v="1909"/>
  </r>
  <r>
    <x v="6"/>
    <x v="0"/>
    <x v="1"/>
    <x v="30"/>
    <x v="1910"/>
  </r>
  <r>
    <x v="6"/>
    <x v="0"/>
    <x v="2"/>
    <x v="32"/>
    <x v="1911"/>
  </r>
  <r>
    <x v="6"/>
    <x v="0"/>
    <x v="6"/>
    <x v="33"/>
    <x v="1912"/>
  </r>
  <r>
    <x v="6"/>
    <x v="0"/>
    <x v="2"/>
    <x v="34"/>
    <x v="1913"/>
  </r>
  <r>
    <x v="6"/>
    <x v="0"/>
    <x v="0"/>
    <x v="35"/>
    <x v="1914"/>
  </r>
  <r>
    <x v="6"/>
    <x v="0"/>
    <x v="0"/>
    <x v="36"/>
    <x v="1915"/>
  </r>
  <r>
    <x v="6"/>
    <x v="0"/>
    <x v="6"/>
    <x v="37"/>
    <x v="1916"/>
  </r>
  <r>
    <x v="6"/>
    <x v="0"/>
    <x v="4"/>
    <x v="38"/>
    <x v="1917"/>
  </r>
  <r>
    <x v="6"/>
    <x v="0"/>
    <x v="6"/>
    <x v="39"/>
    <x v="1918"/>
  </r>
  <r>
    <x v="6"/>
    <x v="0"/>
    <x v="6"/>
    <x v="40"/>
    <x v="1919"/>
  </r>
  <r>
    <x v="6"/>
    <x v="0"/>
    <x v="1"/>
    <x v="41"/>
    <x v="1920"/>
  </r>
  <r>
    <x v="6"/>
    <x v="0"/>
    <x v="2"/>
    <x v="42"/>
    <x v="1921"/>
  </r>
  <r>
    <x v="6"/>
    <x v="0"/>
    <x v="3"/>
    <x v="88"/>
    <x v="1922"/>
  </r>
  <r>
    <x v="6"/>
    <x v="0"/>
    <x v="0"/>
    <x v="44"/>
    <x v="1923"/>
  </r>
  <r>
    <x v="6"/>
    <x v="0"/>
    <x v="0"/>
    <x v="45"/>
    <x v="1924"/>
  </r>
  <r>
    <x v="6"/>
    <x v="0"/>
    <x v="5"/>
    <x v="46"/>
    <x v="1925"/>
  </r>
  <r>
    <x v="6"/>
    <x v="0"/>
    <x v="3"/>
    <x v="89"/>
    <x v="1926"/>
  </r>
  <r>
    <x v="6"/>
    <x v="0"/>
    <x v="2"/>
    <x v="48"/>
    <x v="1927"/>
  </r>
  <r>
    <x v="6"/>
    <x v="0"/>
    <x v="2"/>
    <x v="49"/>
    <x v="1928"/>
  </r>
  <r>
    <x v="6"/>
    <x v="0"/>
    <x v="3"/>
    <x v="90"/>
    <x v="1929"/>
  </r>
  <r>
    <x v="6"/>
    <x v="0"/>
    <x v="6"/>
    <x v="50"/>
    <x v="1930"/>
  </r>
  <r>
    <x v="6"/>
    <x v="0"/>
    <x v="6"/>
    <x v="51"/>
    <x v="1931"/>
  </r>
  <r>
    <x v="6"/>
    <x v="0"/>
    <x v="1"/>
    <x v="52"/>
    <x v="1932"/>
  </r>
  <r>
    <x v="6"/>
    <x v="0"/>
    <x v="6"/>
    <x v="53"/>
    <x v="1933"/>
  </r>
  <r>
    <x v="6"/>
    <x v="0"/>
    <x v="0"/>
    <x v="54"/>
    <x v="1934"/>
  </r>
  <r>
    <x v="6"/>
    <x v="0"/>
    <x v="0"/>
    <x v="55"/>
    <x v="1935"/>
  </r>
  <r>
    <x v="6"/>
    <x v="0"/>
    <x v="6"/>
    <x v="56"/>
    <x v="1936"/>
  </r>
  <r>
    <x v="6"/>
    <x v="0"/>
    <x v="5"/>
    <x v="57"/>
    <x v="1937"/>
  </r>
  <r>
    <x v="6"/>
    <x v="0"/>
    <x v="5"/>
    <x v="58"/>
    <x v="1938"/>
  </r>
  <r>
    <x v="6"/>
    <x v="0"/>
    <x v="3"/>
    <x v="91"/>
    <x v="1939"/>
  </r>
  <r>
    <x v="6"/>
    <x v="0"/>
    <x v="4"/>
    <x v="60"/>
    <x v="1940"/>
  </r>
  <r>
    <x v="6"/>
    <x v="0"/>
    <x v="6"/>
    <x v="61"/>
    <x v="1941"/>
  </r>
  <r>
    <x v="6"/>
    <x v="0"/>
    <x v="6"/>
    <x v="62"/>
    <x v="1942"/>
  </r>
  <r>
    <x v="6"/>
    <x v="0"/>
    <x v="1"/>
    <x v="63"/>
    <x v="1943"/>
  </r>
  <r>
    <x v="6"/>
    <x v="0"/>
    <x v="7"/>
    <x v="64"/>
    <x v="1944"/>
  </r>
  <r>
    <x v="6"/>
    <x v="0"/>
    <x v="4"/>
    <x v="65"/>
    <x v="1945"/>
  </r>
  <r>
    <x v="6"/>
    <x v="0"/>
    <x v="5"/>
    <x v="66"/>
    <x v="1946"/>
  </r>
  <r>
    <x v="6"/>
    <x v="0"/>
    <x v="4"/>
    <x v="67"/>
    <x v="1947"/>
  </r>
  <r>
    <x v="6"/>
    <x v="0"/>
    <x v="4"/>
    <x v="68"/>
    <x v="1948"/>
  </r>
  <r>
    <x v="6"/>
    <x v="0"/>
    <x v="0"/>
    <x v="69"/>
    <x v="1949"/>
  </r>
  <r>
    <x v="6"/>
    <x v="0"/>
    <x v="4"/>
    <x v="70"/>
    <x v="1950"/>
  </r>
  <r>
    <x v="6"/>
    <x v="0"/>
    <x v="7"/>
    <x v="71"/>
    <x v="1951"/>
  </r>
  <r>
    <x v="6"/>
    <x v="0"/>
    <x v="6"/>
    <x v="72"/>
    <x v="1952"/>
  </r>
  <r>
    <x v="6"/>
    <x v="0"/>
    <x v="6"/>
    <x v="73"/>
    <x v="1953"/>
  </r>
  <r>
    <x v="6"/>
    <x v="0"/>
    <x v="1"/>
    <x v="74"/>
    <x v="1954"/>
  </r>
  <r>
    <x v="6"/>
    <x v="0"/>
    <x v="7"/>
    <x v="75"/>
    <x v="1955"/>
  </r>
  <r>
    <x v="6"/>
    <x v="0"/>
    <x v="7"/>
    <x v="76"/>
    <x v="1956"/>
  </r>
  <r>
    <x v="6"/>
    <x v="0"/>
    <x v="5"/>
    <x v="77"/>
    <x v="1957"/>
  </r>
  <r>
    <x v="6"/>
    <x v="0"/>
    <x v="6"/>
    <x v="78"/>
    <x v="1958"/>
  </r>
  <r>
    <x v="6"/>
    <x v="0"/>
    <x v="1"/>
    <x v="79"/>
    <x v="1959"/>
  </r>
  <r>
    <x v="6"/>
    <x v="0"/>
    <x v="7"/>
    <x v="80"/>
    <x v="1960"/>
  </r>
  <r>
    <x v="6"/>
    <x v="0"/>
    <x v="4"/>
    <x v="81"/>
    <x v="1961"/>
  </r>
  <r>
    <x v="6"/>
    <x v="1"/>
    <x v="0"/>
    <x v="0"/>
    <x v="1962"/>
  </r>
  <r>
    <x v="6"/>
    <x v="1"/>
    <x v="1"/>
    <x v="1"/>
    <x v="1963"/>
  </r>
  <r>
    <x v="6"/>
    <x v="1"/>
    <x v="2"/>
    <x v="2"/>
    <x v="1964"/>
  </r>
  <r>
    <x v="6"/>
    <x v="1"/>
    <x v="3"/>
    <x v="84"/>
    <x v="1965"/>
  </r>
  <r>
    <x v="6"/>
    <x v="1"/>
    <x v="4"/>
    <x v="4"/>
    <x v="1966"/>
  </r>
  <r>
    <x v="6"/>
    <x v="1"/>
    <x v="4"/>
    <x v="5"/>
    <x v="1967"/>
  </r>
  <r>
    <x v="6"/>
    <x v="1"/>
    <x v="4"/>
    <x v="6"/>
    <x v="1968"/>
  </r>
  <r>
    <x v="6"/>
    <x v="1"/>
    <x v="3"/>
    <x v="85"/>
    <x v="1969"/>
  </r>
  <r>
    <x v="6"/>
    <x v="1"/>
    <x v="2"/>
    <x v="8"/>
    <x v="1970"/>
  </r>
  <r>
    <x v="6"/>
    <x v="1"/>
    <x v="4"/>
    <x v="9"/>
    <x v="1971"/>
  </r>
  <r>
    <x v="6"/>
    <x v="1"/>
    <x v="4"/>
    <x v="10"/>
    <x v="1972"/>
  </r>
  <r>
    <x v="6"/>
    <x v="1"/>
    <x v="2"/>
    <x v="11"/>
    <x v="1973"/>
  </r>
  <r>
    <x v="6"/>
    <x v="1"/>
    <x v="3"/>
    <x v="86"/>
    <x v="1974"/>
  </r>
  <r>
    <x v="6"/>
    <x v="1"/>
    <x v="1"/>
    <x v="12"/>
    <x v="1975"/>
  </r>
  <r>
    <x v="6"/>
    <x v="1"/>
    <x v="0"/>
    <x v="13"/>
    <x v="1976"/>
  </r>
  <r>
    <x v="6"/>
    <x v="1"/>
    <x v="4"/>
    <x v="14"/>
    <x v="1977"/>
  </r>
  <r>
    <x v="6"/>
    <x v="1"/>
    <x v="0"/>
    <x v="15"/>
    <x v="1978"/>
  </r>
  <r>
    <x v="6"/>
    <x v="1"/>
    <x v="5"/>
    <x v="16"/>
    <x v="1979"/>
  </r>
  <r>
    <x v="6"/>
    <x v="1"/>
    <x v="2"/>
    <x v="17"/>
    <x v="1980"/>
  </r>
  <r>
    <x v="6"/>
    <x v="1"/>
    <x v="4"/>
    <x v="18"/>
    <x v="1981"/>
  </r>
  <r>
    <x v="6"/>
    <x v="1"/>
    <x v="1"/>
    <x v="19"/>
    <x v="1982"/>
  </r>
  <r>
    <x v="6"/>
    <x v="1"/>
    <x v="5"/>
    <x v="20"/>
    <x v="1983"/>
  </r>
  <r>
    <x v="6"/>
    <x v="1"/>
    <x v="0"/>
    <x v="21"/>
    <x v="1984"/>
  </r>
  <r>
    <x v="6"/>
    <x v="1"/>
    <x v="6"/>
    <x v="22"/>
    <x v="1985"/>
  </r>
  <r>
    <x v="6"/>
    <x v="1"/>
    <x v="4"/>
    <x v="23"/>
    <x v="1986"/>
  </r>
  <r>
    <x v="6"/>
    <x v="1"/>
    <x v="3"/>
    <x v="87"/>
    <x v="1987"/>
  </r>
  <r>
    <x v="6"/>
    <x v="1"/>
    <x v="0"/>
    <x v="25"/>
    <x v="1988"/>
  </r>
  <r>
    <x v="6"/>
    <x v="1"/>
    <x v="7"/>
    <x v="26"/>
    <x v="1989"/>
  </r>
  <r>
    <x v="6"/>
    <x v="1"/>
    <x v="4"/>
    <x v="27"/>
    <x v="1990"/>
  </r>
  <r>
    <x v="6"/>
    <x v="1"/>
    <x v="4"/>
    <x v="29"/>
    <x v="1991"/>
  </r>
  <r>
    <x v="6"/>
    <x v="1"/>
    <x v="1"/>
    <x v="30"/>
    <x v="1992"/>
  </r>
  <r>
    <x v="6"/>
    <x v="1"/>
    <x v="2"/>
    <x v="32"/>
    <x v="1993"/>
  </r>
  <r>
    <x v="6"/>
    <x v="1"/>
    <x v="6"/>
    <x v="33"/>
    <x v="1994"/>
  </r>
  <r>
    <x v="6"/>
    <x v="1"/>
    <x v="2"/>
    <x v="34"/>
    <x v="1995"/>
  </r>
  <r>
    <x v="6"/>
    <x v="1"/>
    <x v="0"/>
    <x v="35"/>
    <x v="1996"/>
  </r>
  <r>
    <x v="6"/>
    <x v="1"/>
    <x v="0"/>
    <x v="36"/>
    <x v="1997"/>
  </r>
  <r>
    <x v="6"/>
    <x v="1"/>
    <x v="6"/>
    <x v="37"/>
    <x v="1998"/>
  </r>
  <r>
    <x v="6"/>
    <x v="1"/>
    <x v="4"/>
    <x v="38"/>
    <x v="1999"/>
  </r>
  <r>
    <x v="6"/>
    <x v="1"/>
    <x v="6"/>
    <x v="39"/>
    <x v="2000"/>
  </r>
  <r>
    <x v="6"/>
    <x v="1"/>
    <x v="6"/>
    <x v="40"/>
    <x v="2001"/>
  </r>
  <r>
    <x v="6"/>
    <x v="1"/>
    <x v="1"/>
    <x v="41"/>
    <x v="2002"/>
  </r>
  <r>
    <x v="6"/>
    <x v="1"/>
    <x v="2"/>
    <x v="42"/>
    <x v="2003"/>
  </r>
  <r>
    <x v="6"/>
    <x v="1"/>
    <x v="3"/>
    <x v="88"/>
    <x v="2004"/>
  </r>
  <r>
    <x v="6"/>
    <x v="1"/>
    <x v="0"/>
    <x v="44"/>
    <x v="2005"/>
  </r>
  <r>
    <x v="6"/>
    <x v="1"/>
    <x v="0"/>
    <x v="45"/>
    <x v="2006"/>
  </r>
  <r>
    <x v="6"/>
    <x v="1"/>
    <x v="5"/>
    <x v="46"/>
    <x v="2007"/>
  </r>
  <r>
    <x v="6"/>
    <x v="1"/>
    <x v="3"/>
    <x v="89"/>
    <x v="2008"/>
  </r>
  <r>
    <x v="6"/>
    <x v="1"/>
    <x v="2"/>
    <x v="48"/>
    <x v="2009"/>
  </r>
  <r>
    <x v="6"/>
    <x v="1"/>
    <x v="2"/>
    <x v="49"/>
    <x v="2010"/>
  </r>
  <r>
    <x v="6"/>
    <x v="1"/>
    <x v="3"/>
    <x v="90"/>
    <x v="2011"/>
  </r>
  <r>
    <x v="6"/>
    <x v="1"/>
    <x v="6"/>
    <x v="50"/>
    <x v="2012"/>
  </r>
  <r>
    <x v="6"/>
    <x v="1"/>
    <x v="6"/>
    <x v="51"/>
    <x v="2013"/>
  </r>
  <r>
    <x v="6"/>
    <x v="1"/>
    <x v="1"/>
    <x v="52"/>
    <x v="2014"/>
  </r>
  <r>
    <x v="6"/>
    <x v="1"/>
    <x v="6"/>
    <x v="53"/>
    <x v="2015"/>
  </r>
  <r>
    <x v="6"/>
    <x v="1"/>
    <x v="0"/>
    <x v="54"/>
    <x v="2016"/>
  </r>
  <r>
    <x v="6"/>
    <x v="1"/>
    <x v="0"/>
    <x v="55"/>
    <x v="2017"/>
  </r>
  <r>
    <x v="6"/>
    <x v="1"/>
    <x v="6"/>
    <x v="56"/>
    <x v="2018"/>
  </r>
  <r>
    <x v="6"/>
    <x v="1"/>
    <x v="5"/>
    <x v="57"/>
    <x v="2019"/>
  </r>
  <r>
    <x v="6"/>
    <x v="1"/>
    <x v="5"/>
    <x v="58"/>
    <x v="2020"/>
  </r>
  <r>
    <x v="6"/>
    <x v="1"/>
    <x v="3"/>
    <x v="91"/>
    <x v="2021"/>
  </r>
  <r>
    <x v="6"/>
    <x v="1"/>
    <x v="4"/>
    <x v="60"/>
    <x v="2022"/>
  </r>
  <r>
    <x v="6"/>
    <x v="1"/>
    <x v="6"/>
    <x v="61"/>
    <x v="2023"/>
  </r>
  <r>
    <x v="6"/>
    <x v="1"/>
    <x v="6"/>
    <x v="62"/>
    <x v="2024"/>
  </r>
  <r>
    <x v="6"/>
    <x v="1"/>
    <x v="1"/>
    <x v="63"/>
    <x v="2025"/>
  </r>
  <r>
    <x v="6"/>
    <x v="1"/>
    <x v="7"/>
    <x v="64"/>
    <x v="2026"/>
  </r>
  <r>
    <x v="6"/>
    <x v="1"/>
    <x v="4"/>
    <x v="65"/>
    <x v="2027"/>
  </r>
  <r>
    <x v="6"/>
    <x v="1"/>
    <x v="5"/>
    <x v="66"/>
    <x v="2028"/>
  </r>
  <r>
    <x v="6"/>
    <x v="1"/>
    <x v="4"/>
    <x v="67"/>
    <x v="2029"/>
  </r>
  <r>
    <x v="6"/>
    <x v="1"/>
    <x v="4"/>
    <x v="68"/>
    <x v="2030"/>
  </r>
  <r>
    <x v="6"/>
    <x v="1"/>
    <x v="0"/>
    <x v="69"/>
    <x v="2031"/>
  </r>
  <r>
    <x v="6"/>
    <x v="1"/>
    <x v="4"/>
    <x v="70"/>
    <x v="2032"/>
  </r>
  <r>
    <x v="6"/>
    <x v="1"/>
    <x v="7"/>
    <x v="71"/>
    <x v="2033"/>
  </r>
  <r>
    <x v="6"/>
    <x v="1"/>
    <x v="6"/>
    <x v="72"/>
    <x v="2034"/>
  </r>
  <r>
    <x v="6"/>
    <x v="1"/>
    <x v="6"/>
    <x v="73"/>
    <x v="2035"/>
  </r>
  <r>
    <x v="6"/>
    <x v="1"/>
    <x v="1"/>
    <x v="74"/>
    <x v="2036"/>
  </r>
  <r>
    <x v="6"/>
    <x v="1"/>
    <x v="7"/>
    <x v="75"/>
    <x v="2037"/>
  </r>
  <r>
    <x v="6"/>
    <x v="1"/>
    <x v="7"/>
    <x v="76"/>
    <x v="2038"/>
  </r>
  <r>
    <x v="6"/>
    <x v="1"/>
    <x v="5"/>
    <x v="77"/>
    <x v="2039"/>
  </r>
  <r>
    <x v="6"/>
    <x v="1"/>
    <x v="6"/>
    <x v="78"/>
    <x v="2040"/>
  </r>
  <r>
    <x v="6"/>
    <x v="1"/>
    <x v="1"/>
    <x v="79"/>
    <x v="2041"/>
  </r>
  <r>
    <x v="6"/>
    <x v="1"/>
    <x v="7"/>
    <x v="80"/>
    <x v="2042"/>
  </r>
  <r>
    <x v="6"/>
    <x v="1"/>
    <x v="4"/>
    <x v="81"/>
    <x v="2043"/>
  </r>
  <r>
    <x v="7"/>
    <x v="2"/>
    <x v="0"/>
    <x v="0"/>
    <x v="2044"/>
  </r>
  <r>
    <x v="7"/>
    <x v="2"/>
    <x v="1"/>
    <x v="1"/>
    <x v="2045"/>
  </r>
  <r>
    <x v="7"/>
    <x v="2"/>
    <x v="2"/>
    <x v="2"/>
    <x v="2046"/>
  </r>
  <r>
    <x v="7"/>
    <x v="2"/>
    <x v="3"/>
    <x v="84"/>
    <x v="2047"/>
  </r>
  <r>
    <x v="7"/>
    <x v="2"/>
    <x v="4"/>
    <x v="4"/>
    <x v="2048"/>
  </r>
  <r>
    <x v="7"/>
    <x v="2"/>
    <x v="4"/>
    <x v="5"/>
    <x v="2049"/>
  </r>
  <r>
    <x v="7"/>
    <x v="2"/>
    <x v="4"/>
    <x v="6"/>
    <x v="2050"/>
  </r>
  <r>
    <x v="7"/>
    <x v="2"/>
    <x v="3"/>
    <x v="85"/>
    <x v="2051"/>
  </r>
  <r>
    <x v="7"/>
    <x v="2"/>
    <x v="2"/>
    <x v="8"/>
    <x v="2052"/>
  </r>
  <r>
    <x v="7"/>
    <x v="2"/>
    <x v="4"/>
    <x v="9"/>
    <x v="2053"/>
  </r>
  <r>
    <x v="7"/>
    <x v="2"/>
    <x v="4"/>
    <x v="10"/>
    <x v="2054"/>
  </r>
  <r>
    <x v="7"/>
    <x v="2"/>
    <x v="2"/>
    <x v="11"/>
    <x v="2055"/>
  </r>
  <r>
    <x v="7"/>
    <x v="2"/>
    <x v="3"/>
    <x v="86"/>
    <x v="2056"/>
  </r>
  <r>
    <x v="7"/>
    <x v="2"/>
    <x v="1"/>
    <x v="12"/>
    <x v="2057"/>
  </r>
  <r>
    <x v="7"/>
    <x v="2"/>
    <x v="0"/>
    <x v="13"/>
    <x v="2058"/>
  </r>
  <r>
    <x v="7"/>
    <x v="2"/>
    <x v="4"/>
    <x v="14"/>
    <x v="2059"/>
  </r>
  <r>
    <x v="7"/>
    <x v="2"/>
    <x v="0"/>
    <x v="15"/>
    <x v="2060"/>
  </r>
  <r>
    <x v="7"/>
    <x v="2"/>
    <x v="5"/>
    <x v="16"/>
    <x v="2061"/>
  </r>
  <r>
    <x v="7"/>
    <x v="2"/>
    <x v="2"/>
    <x v="17"/>
    <x v="2062"/>
  </r>
  <r>
    <x v="7"/>
    <x v="2"/>
    <x v="4"/>
    <x v="18"/>
    <x v="2063"/>
  </r>
  <r>
    <x v="7"/>
    <x v="2"/>
    <x v="1"/>
    <x v="19"/>
    <x v="2064"/>
  </r>
  <r>
    <x v="7"/>
    <x v="2"/>
    <x v="5"/>
    <x v="20"/>
    <x v="2065"/>
  </r>
  <r>
    <x v="7"/>
    <x v="2"/>
    <x v="0"/>
    <x v="21"/>
    <x v="2066"/>
  </r>
  <r>
    <x v="7"/>
    <x v="2"/>
    <x v="6"/>
    <x v="22"/>
    <x v="2067"/>
  </r>
  <r>
    <x v="7"/>
    <x v="2"/>
    <x v="4"/>
    <x v="23"/>
    <x v="2068"/>
  </r>
  <r>
    <x v="7"/>
    <x v="2"/>
    <x v="3"/>
    <x v="87"/>
    <x v="2069"/>
  </r>
  <r>
    <x v="7"/>
    <x v="2"/>
    <x v="0"/>
    <x v="25"/>
    <x v="2070"/>
  </r>
  <r>
    <x v="7"/>
    <x v="2"/>
    <x v="7"/>
    <x v="26"/>
    <x v="2071"/>
  </r>
  <r>
    <x v="7"/>
    <x v="2"/>
    <x v="4"/>
    <x v="27"/>
    <x v="2072"/>
  </r>
  <r>
    <x v="7"/>
    <x v="2"/>
    <x v="4"/>
    <x v="29"/>
    <x v="2073"/>
  </r>
  <r>
    <x v="7"/>
    <x v="2"/>
    <x v="1"/>
    <x v="30"/>
    <x v="2074"/>
  </r>
  <r>
    <x v="7"/>
    <x v="2"/>
    <x v="2"/>
    <x v="32"/>
    <x v="2075"/>
  </r>
  <r>
    <x v="7"/>
    <x v="2"/>
    <x v="6"/>
    <x v="33"/>
    <x v="2076"/>
  </r>
  <r>
    <x v="7"/>
    <x v="2"/>
    <x v="2"/>
    <x v="34"/>
    <x v="2077"/>
  </r>
  <r>
    <x v="7"/>
    <x v="2"/>
    <x v="0"/>
    <x v="35"/>
    <x v="2078"/>
  </r>
  <r>
    <x v="7"/>
    <x v="2"/>
    <x v="0"/>
    <x v="36"/>
    <x v="2079"/>
  </r>
  <r>
    <x v="7"/>
    <x v="2"/>
    <x v="6"/>
    <x v="37"/>
    <x v="2080"/>
  </r>
  <r>
    <x v="7"/>
    <x v="2"/>
    <x v="4"/>
    <x v="38"/>
    <x v="2081"/>
  </r>
  <r>
    <x v="7"/>
    <x v="2"/>
    <x v="6"/>
    <x v="39"/>
    <x v="2082"/>
  </r>
  <r>
    <x v="7"/>
    <x v="2"/>
    <x v="6"/>
    <x v="40"/>
    <x v="2083"/>
  </r>
  <r>
    <x v="7"/>
    <x v="2"/>
    <x v="1"/>
    <x v="41"/>
    <x v="2084"/>
  </r>
  <r>
    <x v="7"/>
    <x v="2"/>
    <x v="2"/>
    <x v="42"/>
    <x v="2085"/>
  </r>
  <r>
    <x v="7"/>
    <x v="2"/>
    <x v="3"/>
    <x v="88"/>
    <x v="2086"/>
  </r>
  <r>
    <x v="7"/>
    <x v="2"/>
    <x v="0"/>
    <x v="44"/>
    <x v="2087"/>
  </r>
  <r>
    <x v="7"/>
    <x v="2"/>
    <x v="0"/>
    <x v="45"/>
    <x v="2088"/>
  </r>
  <r>
    <x v="7"/>
    <x v="2"/>
    <x v="5"/>
    <x v="46"/>
    <x v="2089"/>
  </r>
  <r>
    <x v="7"/>
    <x v="2"/>
    <x v="3"/>
    <x v="89"/>
    <x v="2090"/>
  </r>
  <r>
    <x v="7"/>
    <x v="2"/>
    <x v="2"/>
    <x v="48"/>
    <x v="2091"/>
  </r>
  <r>
    <x v="7"/>
    <x v="2"/>
    <x v="2"/>
    <x v="49"/>
    <x v="2092"/>
  </r>
  <r>
    <x v="7"/>
    <x v="2"/>
    <x v="3"/>
    <x v="90"/>
    <x v="2093"/>
  </r>
  <r>
    <x v="7"/>
    <x v="2"/>
    <x v="6"/>
    <x v="50"/>
    <x v="2094"/>
  </r>
  <r>
    <x v="7"/>
    <x v="2"/>
    <x v="6"/>
    <x v="51"/>
    <x v="2095"/>
  </r>
  <r>
    <x v="7"/>
    <x v="2"/>
    <x v="1"/>
    <x v="52"/>
    <x v="2096"/>
  </r>
  <r>
    <x v="7"/>
    <x v="2"/>
    <x v="6"/>
    <x v="53"/>
    <x v="2097"/>
  </r>
  <r>
    <x v="7"/>
    <x v="2"/>
    <x v="0"/>
    <x v="54"/>
    <x v="2098"/>
  </r>
  <r>
    <x v="7"/>
    <x v="2"/>
    <x v="0"/>
    <x v="55"/>
    <x v="2099"/>
  </r>
  <r>
    <x v="7"/>
    <x v="2"/>
    <x v="6"/>
    <x v="56"/>
    <x v="2100"/>
  </r>
  <r>
    <x v="7"/>
    <x v="2"/>
    <x v="5"/>
    <x v="57"/>
    <x v="2101"/>
  </r>
  <r>
    <x v="7"/>
    <x v="2"/>
    <x v="5"/>
    <x v="58"/>
    <x v="2102"/>
  </r>
  <r>
    <x v="7"/>
    <x v="2"/>
    <x v="3"/>
    <x v="91"/>
    <x v="2103"/>
  </r>
  <r>
    <x v="7"/>
    <x v="2"/>
    <x v="4"/>
    <x v="60"/>
    <x v="2104"/>
  </r>
  <r>
    <x v="7"/>
    <x v="2"/>
    <x v="6"/>
    <x v="61"/>
    <x v="2105"/>
  </r>
  <r>
    <x v="7"/>
    <x v="2"/>
    <x v="6"/>
    <x v="62"/>
    <x v="2106"/>
  </r>
  <r>
    <x v="7"/>
    <x v="2"/>
    <x v="1"/>
    <x v="63"/>
    <x v="2107"/>
  </r>
  <r>
    <x v="7"/>
    <x v="2"/>
    <x v="7"/>
    <x v="64"/>
    <x v="2108"/>
  </r>
  <r>
    <x v="7"/>
    <x v="2"/>
    <x v="4"/>
    <x v="65"/>
    <x v="2109"/>
  </r>
  <r>
    <x v="7"/>
    <x v="2"/>
    <x v="5"/>
    <x v="66"/>
    <x v="2110"/>
  </r>
  <r>
    <x v="7"/>
    <x v="2"/>
    <x v="4"/>
    <x v="67"/>
    <x v="2111"/>
  </r>
  <r>
    <x v="7"/>
    <x v="2"/>
    <x v="4"/>
    <x v="68"/>
    <x v="2112"/>
  </r>
  <r>
    <x v="7"/>
    <x v="2"/>
    <x v="0"/>
    <x v="69"/>
    <x v="2113"/>
  </r>
  <r>
    <x v="7"/>
    <x v="2"/>
    <x v="4"/>
    <x v="70"/>
    <x v="2114"/>
  </r>
  <r>
    <x v="7"/>
    <x v="2"/>
    <x v="7"/>
    <x v="71"/>
    <x v="2115"/>
  </r>
  <r>
    <x v="7"/>
    <x v="2"/>
    <x v="6"/>
    <x v="72"/>
    <x v="2116"/>
  </r>
  <r>
    <x v="7"/>
    <x v="2"/>
    <x v="6"/>
    <x v="73"/>
    <x v="2117"/>
  </r>
  <r>
    <x v="7"/>
    <x v="2"/>
    <x v="1"/>
    <x v="74"/>
    <x v="2118"/>
  </r>
  <r>
    <x v="7"/>
    <x v="2"/>
    <x v="7"/>
    <x v="75"/>
    <x v="2119"/>
  </r>
  <r>
    <x v="7"/>
    <x v="2"/>
    <x v="7"/>
    <x v="76"/>
    <x v="2120"/>
  </r>
  <r>
    <x v="7"/>
    <x v="2"/>
    <x v="5"/>
    <x v="77"/>
    <x v="2121"/>
  </r>
  <r>
    <x v="7"/>
    <x v="2"/>
    <x v="6"/>
    <x v="78"/>
    <x v="2122"/>
  </r>
  <r>
    <x v="7"/>
    <x v="2"/>
    <x v="1"/>
    <x v="79"/>
    <x v="2123"/>
  </r>
  <r>
    <x v="7"/>
    <x v="2"/>
    <x v="7"/>
    <x v="80"/>
    <x v="2124"/>
  </r>
  <r>
    <x v="7"/>
    <x v="2"/>
    <x v="4"/>
    <x v="81"/>
    <x v="2125"/>
  </r>
  <r>
    <x v="7"/>
    <x v="3"/>
    <x v="0"/>
    <x v="0"/>
    <x v="2126"/>
  </r>
  <r>
    <x v="7"/>
    <x v="3"/>
    <x v="1"/>
    <x v="1"/>
    <x v="2127"/>
  </r>
  <r>
    <x v="7"/>
    <x v="3"/>
    <x v="2"/>
    <x v="2"/>
    <x v="2128"/>
  </r>
  <r>
    <x v="7"/>
    <x v="3"/>
    <x v="3"/>
    <x v="84"/>
    <x v="2129"/>
  </r>
  <r>
    <x v="7"/>
    <x v="3"/>
    <x v="4"/>
    <x v="4"/>
    <x v="2130"/>
  </r>
  <r>
    <x v="7"/>
    <x v="3"/>
    <x v="4"/>
    <x v="5"/>
    <x v="2131"/>
  </r>
  <r>
    <x v="7"/>
    <x v="3"/>
    <x v="4"/>
    <x v="6"/>
    <x v="2132"/>
  </r>
  <r>
    <x v="7"/>
    <x v="3"/>
    <x v="3"/>
    <x v="85"/>
    <x v="2133"/>
  </r>
  <r>
    <x v="7"/>
    <x v="3"/>
    <x v="2"/>
    <x v="8"/>
    <x v="2134"/>
  </r>
  <r>
    <x v="7"/>
    <x v="3"/>
    <x v="4"/>
    <x v="9"/>
    <x v="2135"/>
  </r>
  <r>
    <x v="7"/>
    <x v="3"/>
    <x v="4"/>
    <x v="10"/>
    <x v="2136"/>
  </r>
  <r>
    <x v="7"/>
    <x v="3"/>
    <x v="2"/>
    <x v="11"/>
    <x v="2137"/>
  </r>
  <r>
    <x v="7"/>
    <x v="3"/>
    <x v="3"/>
    <x v="86"/>
    <x v="2138"/>
  </r>
  <r>
    <x v="7"/>
    <x v="3"/>
    <x v="1"/>
    <x v="12"/>
    <x v="2139"/>
  </r>
  <r>
    <x v="7"/>
    <x v="3"/>
    <x v="0"/>
    <x v="13"/>
    <x v="2140"/>
  </r>
  <r>
    <x v="7"/>
    <x v="3"/>
    <x v="4"/>
    <x v="14"/>
    <x v="2141"/>
  </r>
  <r>
    <x v="7"/>
    <x v="3"/>
    <x v="0"/>
    <x v="15"/>
    <x v="2142"/>
  </r>
  <r>
    <x v="7"/>
    <x v="3"/>
    <x v="5"/>
    <x v="16"/>
    <x v="2143"/>
  </r>
  <r>
    <x v="7"/>
    <x v="3"/>
    <x v="2"/>
    <x v="17"/>
    <x v="2144"/>
  </r>
  <r>
    <x v="7"/>
    <x v="3"/>
    <x v="4"/>
    <x v="18"/>
    <x v="2145"/>
  </r>
  <r>
    <x v="7"/>
    <x v="3"/>
    <x v="1"/>
    <x v="19"/>
    <x v="2146"/>
  </r>
  <r>
    <x v="7"/>
    <x v="3"/>
    <x v="5"/>
    <x v="20"/>
    <x v="2147"/>
  </r>
  <r>
    <x v="7"/>
    <x v="3"/>
    <x v="0"/>
    <x v="21"/>
    <x v="2148"/>
  </r>
  <r>
    <x v="7"/>
    <x v="3"/>
    <x v="6"/>
    <x v="22"/>
    <x v="2149"/>
  </r>
  <r>
    <x v="7"/>
    <x v="3"/>
    <x v="4"/>
    <x v="23"/>
    <x v="2150"/>
  </r>
  <r>
    <x v="7"/>
    <x v="3"/>
    <x v="3"/>
    <x v="87"/>
    <x v="2151"/>
  </r>
  <r>
    <x v="7"/>
    <x v="3"/>
    <x v="0"/>
    <x v="25"/>
    <x v="2152"/>
  </r>
  <r>
    <x v="7"/>
    <x v="3"/>
    <x v="7"/>
    <x v="26"/>
    <x v="2153"/>
  </r>
  <r>
    <x v="7"/>
    <x v="3"/>
    <x v="4"/>
    <x v="27"/>
    <x v="2154"/>
  </r>
  <r>
    <x v="7"/>
    <x v="3"/>
    <x v="4"/>
    <x v="29"/>
    <x v="2155"/>
  </r>
  <r>
    <x v="7"/>
    <x v="3"/>
    <x v="1"/>
    <x v="30"/>
    <x v="2156"/>
  </r>
  <r>
    <x v="7"/>
    <x v="3"/>
    <x v="2"/>
    <x v="32"/>
    <x v="2157"/>
  </r>
  <r>
    <x v="7"/>
    <x v="3"/>
    <x v="6"/>
    <x v="33"/>
    <x v="2158"/>
  </r>
  <r>
    <x v="7"/>
    <x v="3"/>
    <x v="2"/>
    <x v="34"/>
    <x v="2159"/>
  </r>
  <r>
    <x v="7"/>
    <x v="3"/>
    <x v="0"/>
    <x v="35"/>
    <x v="2160"/>
  </r>
  <r>
    <x v="7"/>
    <x v="3"/>
    <x v="0"/>
    <x v="36"/>
    <x v="2161"/>
  </r>
  <r>
    <x v="7"/>
    <x v="3"/>
    <x v="6"/>
    <x v="37"/>
    <x v="2162"/>
  </r>
  <r>
    <x v="7"/>
    <x v="3"/>
    <x v="4"/>
    <x v="38"/>
    <x v="2163"/>
  </r>
  <r>
    <x v="7"/>
    <x v="3"/>
    <x v="6"/>
    <x v="39"/>
    <x v="2164"/>
  </r>
  <r>
    <x v="7"/>
    <x v="3"/>
    <x v="6"/>
    <x v="40"/>
    <x v="2165"/>
  </r>
  <r>
    <x v="7"/>
    <x v="3"/>
    <x v="1"/>
    <x v="41"/>
    <x v="2166"/>
  </r>
  <r>
    <x v="7"/>
    <x v="3"/>
    <x v="2"/>
    <x v="42"/>
    <x v="2167"/>
  </r>
  <r>
    <x v="7"/>
    <x v="3"/>
    <x v="3"/>
    <x v="88"/>
    <x v="2168"/>
  </r>
  <r>
    <x v="7"/>
    <x v="3"/>
    <x v="0"/>
    <x v="44"/>
    <x v="2169"/>
  </r>
  <r>
    <x v="7"/>
    <x v="3"/>
    <x v="0"/>
    <x v="45"/>
    <x v="2170"/>
  </r>
  <r>
    <x v="7"/>
    <x v="3"/>
    <x v="5"/>
    <x v="46"/>
    <x v="2171"/>
  </r>
  <r>
    <x v="7"/>
    <x v="3"/>
    <x v="3"/>
    <x v="89"/>
    <x v="2172"/>
  </r>
  <r>
    <x v="7"/>
    <x v="3"/>
    <x v="2"/>
    <x v="48"/>
    <x v="2173"/>
  </r>
  <r>
    <x v="7"/>
    <x v="3"/>
    <x v="2"/>
    <x v="49"/>
    <x v="2174"/>
  </r>
  <r>
    <x v="7"/>
    <x v="3"/>
    <x v="3"/>
    <x v="90"/>
    <x v="2175"/>
  </r>
  <r>
    <x v="7"/>
    <x v="3"/>
    <x v="6"/>
    <x v="50"/>
    <x v="2176"/>
  </r>
  <r>
    <x v="7"/>
    <x v="3"/>
    <x v="6"/>
    <x v="51"/>
    <x v="2177"/>
  </r>
  <r>
    <x v="7"/>
    <x v="3"/>
    <x v="1"/>
    <x v="52"/>
    <x v="2178"/>
  </r>
  <r>
    <x v="7"/>
    <x v="3"/>
    <x v="6"/>
    <x v="53"/>
    <x v="2179"/>
  </r>
  <r>
    <x v="7"/>
    <x v="3"/>
    <x v="0"/>
    <x v="54"/>
    <x v="2180"/>
  </r>
  <r>
    <x v="7"/>
    <x v="3"/>
    <x v="0"/>
    <x v="55"/>
    <x v="2181"/>
  </r>
  <r>
    <x v="7"/>
    <x v="3"/>
    <x v="6"/>
    <x v="56"/>
    <x v="2182"/>
  </r>
  <r>
    <x v="7"/>
    <x v="3"/>
    <x v="5"/>
    <x v="57"/>
    <x v="2183"/>
  </r>
  <r>
    <x v="7"/>
    <x v="3"/>
    <x v="5"/>
    <x v="58"/>
    <x v="2184"/>
  </r>
  <r>
    <x v="7"/>
    <x v="3"/>
    <x v="3"/>
    <x v="91"/>
    <x v="2185"/>
  </r>
  <r>
    <x v="7"/>
    <x v="3"/>
    <x v="4"/>
    <x v="60"/>
    <x v="2186"/>
  </r>
  <r>
    <x v="7"/>
    <x v="3"/>
    <x v="6"/>
    <x v="61"/>
    <x v="2187"/>
  </r>
  <r>
    <x v="7"/>
    <x v="3"/>
    <x v="6"/>
    <x v="62"/>
    <x v="2188"/>
  </r>
  <r>
    <x v="7"/>
    <x v="3"/>
    <x v="1"/>
    <x v="63"/>
    <x v="2189"/>
  </r>
  <r>
    <x v="7"/>
    <x v="3"/>
    <x v="7"/>
    <x v="64"/>
    <x v="2190"/>
  </r>
  <r>
    <x v="7"/>
    <x v="3"/>
    <x v="4"/>
    <x v="65"/>
    <x v="2191"/>
  </r>
  <r>
    <x v="7"/>
    <x v="3"/>
    <x v="5"/>
    <x v="66"/>
    <x v="2192"/>
  </r>
  <r>
    <x v="7"/>
    <x v="3"/>
    <x v="4"/>
    <x v="67"/>
    <x v="2193"/>
  </r>
  <r>
    <x v="7"/>
    <x v="3"/>
    <x v="4"/>
    <x v="68"/>
    <x v="2194"/>
  </r>
  <r>
    <x v="7"/>
    <x v="3"/>
    <x v="0"/>
    <x v="69"/>
    <x v="2195"/>
  </r>
  <r>
    <x v="7"/>
    <x v="3"/>
    <x v="4"/>
    <x v="70"/>
    <x v="2196"/>
  </r>
  <r>
    <x v="7"/>
    <x v="3"/>
    <x v="7"/>
    <x v="71"/>
    <x v="2197"/>
  </r>
  <r>
    <x v="7"/>
    <x v="3"/>
    <x v="6"/>
    <x v="72"/>
    <x v="2198"/>
  </r>
  <r>
    <x v="7"/>
    <x v="3"/>
    <x v="6"/>
    <x v="73"/>
    <x v="2199"/>
  </r>
  <r>
    <x v="7"/>
    <x v="3"/>
    <x v="1"/>
    <x v="74"/>
    <x v="2200"/>
  </r>
  <r>
    <x v="7"/>
    <x v="3"/>
    <x v="7"/>
    <x v="75"/>
    <x v="2201"/>
  </r>
  <r>
    <x v="7"/>
    <x v="3"/>
    <x v="7"/>
    <x v="76"/>
    <x v="2202"/>
  </r>
  <r>
    <x v="7"/>
    <x v="3"/>
    <x v="5"/>
    <x v="77"/>
    <x v="2203"/>
  </r>
  <r>
    <x v="7"/>
    <x v="3"/>
    <x v="6"/>
    <x v="78"/>
    <x v="2204"/>
  </r>
  <r>
    <x v="7"/>
    <x v="3"/>
    <x v="1"/>
    <x v="79"/>
    <x v="2205"/>
  </r>
  <r>
    <x v="7"/>
    <x v="3"/>
    <x v="7"/>
    <x v="80"/>
    <x v="2206"/>
  </r>
  <r>
    <x v="7"/>
    <x v="3"/>
    <x v="4"/>
    <x v="81"/>
    <x v="2207"/>
  </r>
  <r>
    <x v="7"/>
    <x v="0"/>
    <x v="0"/>
    <x v="0"/>
    <x v="2208"/>
  </r>
  <r>
    <x v="7"/>
    <x v="0"/>
    <x v="1"/>
    <x v="1"/>
    <x v="2209"/>
  </r>
  <r>
    <x v="7"/>
    <x v="0"/>
    <x v="2"/>
    <x v="2"/>
    <x v="2210"/>
  </r>
  <r>
    <x v="7"/>
    <x v="0"/>
    <x v="3"/>
    <x v="84"/>
    <x v="2211"/>
  </r>
  <r>
    <x v="7"/>
    <x v="0"/>
    <x v="4"/>
    <x v="4"/>
    <x v="2212"/>
  </r>
  <r>
    <x v="7"/>
    <x v="0"/>
    <x v="4"/>
    <x v="5"/>
    <x v="2213"/>
  </r>
  <r>
    <x v="7"/>
    <x v="0"/>
    <x v="4"/>
    <x v="6"/>
    <x v="2214"/>
  </r>
  <r>
    <x v="7"/>
    <x v="0"/>
    <x v="3"/>
    <x v="85"/>
    <x v="2215"/>
  </r>
  <r>
    <x v="7"/>
    <x v="0"/>
    <x v="2"/>
    <x v="8"/>
    <x v="2216"/>
  </r>
  <r>
    <x v="7"/>
    <x v="0"/>
    <x v="4"/>
    <x v="9"/>
    <x v="2217"/>
  </r>
  <r>
    <x v="7"/>
    <x v="0"/>
    <x v="4"/>
    <x v="10"/>
    <x v="2218"/>
  </r>
  <r>
    <x v="7"/>
    <x v="0"/>
    <x v="2"/>
    <x v="11"/>
    <x v="2219"/>
  </r>
  <r>
    <x v="7"/>
    <x v="0"/>
    <x v="3"/>
    <x v="86"/>
    <x v="2220"/>
  </r>
  <r>
    <x v="7"/>
    <x v="0"/>
    <x v="1"/>
    <x v="12"/>
    <x v="2221"/>
  </r>
  <r>
    <x v="7"/>
    <x v="0"/>
    <x v="0"/>
    <x v="13"/>
    <x v="2222"/>
  </r>
  <r>
    <x v="7"/>
    <x v="0"/>
    <x v="4"/>
    <x v="14"/>
    <x v="2223"/>
  </r>
  <r>
    <x v="7"/>
    <x v="0"/>
    <x v="0"/>
    <x v="15"/>
    <x v="2224"/>
  </r>
  <r>
    <x v="7"/>
    <x v="0"/>
    <x v="5"/>
    <x v="16"/>
    <x v="2225"/>
  </r>
  <r>
    <x v="7"/>
    <x v="0"/>
    <x v="2"/>
    <x v="17"/>
    <x v="2226"/>
  </r>
  <r>
    <x v="7"/>
    <x v="0"/>
    <x v="4"/>
    <x v="18"/>
    <x v="2227"/>
  </r>
  <r>
    <x v="7"/>
    <x v="0"/>
    <x v="1"/>
    <x v="19"/>
    <x v="2228"/>
  </r>
  <r>
    <x v="7"/>
    <x v="0"/>
    <x v="5"/>
    <x v="20"/>
    <x v="2229"/>
  </r>
  <r>
    <x v="7"/>
    <x v="0"/>
    <x v="0"/>
    <x v="21"/>
    <x v="2230"/>
  </r>
  <r>
    <x v="7"/>
    <x v="0"/>
    <x v="6"/>
    <x v="22"/>
    <x v="2231"/>
  </r>
  <r>
    <x v="7"/>
    <x v="0"/>
    <x v="4"/>
    <x v="23"/>
    <x v="2232"/>
  </r>
  <r>
    <x v="7"/>
    <x v="0"/>
    <x v="3"/>
    <x v="87"/>
    <x v="2233"/>
  </r>
  <r>
    <x v="7"/>
    <x v="0"/>
    <x v="0"/>
    <x v="25"/>
    <x v="2234"/>
  </r>
  <r>
    <x v="7"/>
    <x v="0"/>
    <x v="7"/>
    <x v="26"/>
    <x v="2235"/>
  </r>
  <r>
    <x v="7"/>
    <x v="0"/>
    <x v="4"/>
    <x v="27"/>
    <x v="2236"/>
  </r>
  <r>
    <x v="7"/>
    <x v="0"/>
    <x v="4"/>
    <x v="29"/>
    <x v="2237"/>
  </r>
  <r>
    <x v="7"/>
    <x v="0"/>
    <x v="1"/>
    <x v="30"/>
    <x v="2238"/>
  </r>
  <r>
    <x v="7"/>
    <x v="0"/>
    <x v="2"/>
    <x v="32"/>
    <x v="2239"/>
  </r>
  <r>
    <x v="7"/>
    <x v="0"/>
    <x v="6"/>
    <x v="33"/>
    <x v="2240"/>
  </r>
  <r>
    <x v="7"/>
    <x v="0"/>
    <x v="2"/>
    <x v="34"/>
    <x v="2241"/>
  </r>
  <r>
    <x v="7"/>
    <x v="0"/>
    <x v="0"/>
    <x v="35"/>
    <x v="2242"/>
  </r>
  <r>
    <x v="7"/>
    <x v="0"/>
    <x v="0"/>
    <x v="36"/>
    <x v="2243"/>
  </r>
  <r>
    <x v="7"/>
    <x v="0"/>
    <x v="6"/>
    <x v="37"/>
    <x v="2244"/>
  </r>
  <r>
    <x v="7"/>
    <x v="0"/>
    <x v="4"/>
    <x v="38"/>
    <x v="2245"/>
  </r>
  <r>
    <x v="7"/>
    <x v="0"/>
    <x v="6"/>
    <x v="39"/>
    <x v="2246"/>
  </r>
  <r>
    <x v="7"/>
    <x v="0"/>
    <x v="6"/>
    <x v="40"/>
    <x v="2247"/>
  </r>
  <r>
    <x v="7"/>
    <x v="0"/>
    <x v="1"/>
    <x v="41"/>
    <x v="2248"/>
  </r>
  <r>
    <x v="7"/>
    <x v="0"/>
    <x v="2"/>
    <x v="42"/>
    <x v="2249"/>
  </r>
  <r>
    <x v="7"/>
    <x v="0"/>
    <x v="3"/>
    <x v="88"/>
    <x v="2250"/>
  </r>
  <r>
    <x v="7"/>
    <x v="0"/>
    <x v="0"/>
    <x v="44"/>
    <x v="2251"/>
  </r>
  <r>
    <x v="7"/>
    <x v="0"/>
    <x v="0"/>
    <x v="45"/>
    <x v="2252"/>
  </r>
  <r>
    <x v="7"/>
    <x v="0"/>
    <x v="5"/>
    <x v="46"/>
    <x v="2253"/>
  </r>
  <r>
    <x v="7"/>
    <x v="0"/>
    <x v="3"/>
    <x v="89"/>
    <x v="2254"/>
  </r>
  <r>
    <x v="7"/>
    <x v="0"/>
    <x v="2"/>
    <x v="48"/>
    <x v="2255"/>
  </r>
  <r>
    <x v="7"/>
    <x v="0"/>
    <x v="2"/>
    <x v="49"/>
    <x v="2256"/>
  </r>
  <r>
    <x v="7"/>
    <x v="0"/>
    <x v="3"/>
    <x v="90"/>
    <x v="2257"/>
  </r>
  <r>
    <x v="7"/>
    <x v="0"/>
    <x v="6"/>
    <x v="50"/>
    <x v="2258"/>
  </r>
  <r>
    <x v="7"/>
    <x v="0"/>
    <x v="6"/>
    <x v="51"/>
    <x v="2259"/>
  </r>
  <r>
    <x v="7"/>
    <x v="0"/>
    <x v="1"/>
    <x v="52"/>
    <x v="2260"/>
  </r>
  <r>
    <x v="7"/>
    <x v="0"/>
    <x v="6"/>
    <x v="53"/>
    <x v="2261"/>
  </r>
  <r>
    <x v="7"/>
    <x v="0"/>
    <x v="0"/>
    <x v="54"/>
    <x v="2262"/>
  </r>
  <r>
    <x v="7"/>
    <x v="0"/>
    <x v="0"/>
    <x v="55"/>
    <x v="2263"/>
  </r>
  <r>
    <x v="7"/>
    <x v="0"/>
    <x v="6"/>
    <x v="56"/>
    <x v="2264"/>
  </r>
  <r>
    <x v="7"/>
    <x v="0"/>
    <x v="5"/>
    <x v="57"/>
    <x v="2265"/>
  </r>
  <r>
    <x v="7"/>
    <x v="0"/>
    <x v="5"/>
    <x v="58"/>
    <x v="2266"/>
  </r>
  <r>
    <x v="7"/>
    <x v="0"/>
    <x v="3"/>
    <x v="91"/>
    <x v="2267"/>
  </r>
  <r>
    <x v="7"/>
    <x v="0"/>
    <x v="4"/>
    <x v="60"/>
    <x v="2268"/>
  </r>
  <r>
    <x v="7"/>
    <x v="0"/>
    <x v="6"/>
    <x v="61"/>
    <x v="2269"/>
  </r>
  <r>
    <x v="7"/>
    <x v="0"/>
    <x v="6"/>
    <x v="62"/>
    <x v="2270"/>
  </r>
  <r>
    <x v="7"/>
    <x v="0"/>
    <x v="1"/>
    <x v="63"/>
    <x v="2271"/>
  </r>
  <r>
    <x v="7"/>
    <x v="0"/>
    <x v="7"/>
    <x v="64"/>
    <x v="2272"/>
  </r>
  <r>
    <x v="7"/>
    <x v="0"/>
    <x v="4"/>
    <x v="65"/>
    <x v="2273"/>
  </r>
  <r>
    <x v="7"/>
    <x v="0"/>
    <x v="5"/>
    <x v="66"/>
    <x v="2274"/>
  </r>
  <r>
    <x v="7"/>
    <x v="0"/>
    <x v="4"/>
    <x v="67"/>
    <x v="2275"/>
  </r>
  <r>
    <x v="7"/>
    <x v="0"/>
    <x v="4"/>
    <x v="68"/>
    <x v="2276"/>
  </r>
  <r>
    <x v="7"/>
    <x v="0"/>
    <x v="0"/>
    <x v="69"/>
    <x v="2277"/>
  </r>
  <r>
    <x v="7"/>
    <x v="0"/>
    <x v="4"/>
    <x v="70"/>
    <x v="2278"/>
  </r>
  <r>
    <x v="7"/>
    <x v="0"/>
    <x v="7"/>
    <x v="71"/>
    <x v="2279"/>
  </r>
  <r>
    <x v="7"/>
    <x v="0"/>
    <x v="6"/>
    <x v="72"/>
    <x v="2280"/>
  </r>
  <r>
    <x v="7"/>
    <x v="0"/>
    <x v="6"/>
    <x v="73"/>
    <x v="2281"/>
  </r>
  <r>
    <x v="7"/>
    <x v="0"/>
    <x v="1"/>
    <x v="74"/>
    <x v="2282"/>
  </r>
  <r>
    <x v="7"/>
    <x v="0"/>
    <x v="7"/>
    <x v="75"/>
    <x v="2283"/>
  </r>
  <r>
    <x v="7"/>
    <x v="0"/>
    <x v="7"/>
    <x v="76"/>
    <x v="2284"/>
  </r>
  <r>
    <x v="7"/>
    <x v="0"/>
    <x v="5"/>
    <x v="77"/>
    <x v="2285"/>
  </r>
  <r>
    <x v="7"/>
    <x v="0"/>
    <x v="6"/>
    <x v="78"/>
    <x v="2286"/>
  </r>
  <r>
    <x v="7"/>
    <x v="0"/>
    <x v="1"/>
    <x v="79"/>
    <x v="2287"/>
  </r>
  <r>
    <x v="7"/>
    <x v="0"/>
    <x v="7"/>
    <x v="80"/>
    <x v="2288"/>
  </r>
  <r>
    <x v="7"/>
    <x v="0"/>
    <x v="4"/>
    <x v="81"/>
    <x v="2289"/>
  </r>
  <r>
    <x v="7"/>
    <x v="1"/>
    <x v="0"/>
    <x v="92"/>
    <x v="2290"/>
  </r>
  <r>
    <x v="7"/>
    <x v="1"/>
    <x v="1"/>
    <x v="93"/>
    <x v="2291"/>
  </r>
  <r>
    <x v="7"/>
    <x v="1"/>
    <x v="2"/>
    <x v="2"/>
    <x v="2292"/>
  </r>
  <r>
    <x v="7"/>
    <x v="1"/>
    <x v="3"/>
    <x v="84"/>
    <x v="2293"/>
  </r>
  <r>
    <x v="7"/>
    <x v="1"/>
    <x v="4"/>
    <x v="4"/>
    <x v="2294"/>
  </r>
  <r>
    <x v="7"/>
    <x v="1"/>
    <x v="4"/>
    <x v="5"/>
    <x v="2295"/>
  </r>
  <r>
    <x v="7"/>
    <x v="1"/>
    <x v="4"/>
    <x v="6"/>
    <x v="2296"/>
  </r>
  <r>
    <x v="7"/>
    <x v="1"/>
    <x v="3"/>
    <x v="85"/>
    <x v="2297"/>
  </r>
  <r>
    <x v="7"/>
    <x v="1"/>
    <x v="2"/>
    <x v="8"/>
    <x v="2298"/>
  </r>
  <r>
    <x v="7"/>
    <x v="1"/>
    <x v="4"/>
    <x v="9"/>
    <x v="2299"/>
  </r>
  <r>
    <x v="7"/>
    <x v="1"/>
    <x v="4"/>
    <x v="10"/>
    <x v="2300"/>
  </r>
  <r>
    <x v="7"/>
    <x v="1"/>
    <x v="2"/>
    <x v="11"/>
    <x v="2301"/>
  </r>
  <r>
    <x v="7"/>
    <x v="1"/>
    <x v="3"/>
    <x v="86"/>
    <x v="2302"/>
  </r>
  <r>
    <x v="7"/>
    <x v="1"/>
    <x v="1"/>
    <x v="94"/>
    <x v="2303"/>
  </r>
  <r>
    <x v="7"/>
    <x v="1"/>
    <x v="1"/>
    <x v="95"/>
    <x v="2304"/>
  </r>
  <r>
    <x v="7"/>
    <x v="1"/>
    <x v="4"/>
    <x v="14"/>
    <x v="2305"/>
  </r>
  <r>
    <x v="7"/>
    <x v="1"/>
    <x v="0"/>
    <x v="96"/>
    <x v="2306"/>
  </r>
  <r>
    <x v="7"/>
    <x v="1"/>
    <x v="5"/>
    <x v="16"/>
    <x v="2307"/>
  </r>
  <r>
    <x v="7"/>
    <x v="1"/>
    <x v="2"/>
    <x v="17"/>
    <x v="2308"/>
  </r>
  <r>
    <x v="7"/>
    <x v="1"/>
    <x v="4"/>
    <x v="18"/>
    <x v="2309"/>
  </r>
  <r>
    <x v="7"/>
    <x v="1"/>
    <x v="1"/>
    <x v="97"/>
    <x v="2310"/>
  </r>
  <r>
    <x v="7"/>
    <x v="1"/>
    <x v="5"/>
    <x v="20"/>
    <x v="2311"/>
  </r>
  <r>
    <x v="7"/>
    <x v="1"/>
    <x v="0"/>
    <x v="98"/>
    <x v="2312"/>
  </r>
  <r>
    <x v="7"/>
    <x v="1"/>
    <x v="6"/>
    <x v="22"/>
    <x v="2313"/>
  </r>
  <r>
    <x v="7"/>
    <x v="1"/>
    <x v="4"/>
    <x v="23"/>
    <x v="2314"/>
  </r>
  <r>
    <x v="7"/>
    <x v="1"/>
    <x v="3"/>
    <x v="87"/>
    <x v="2315"/>
  </r>
  <r>
    <x v="7"/>
    <x v="1"/>
    <x v="0"/>
    <x v="99"/>
    <x v="2316"/>
  </r>
  <r>
    <x v="7"/>
    <x v="1"/>
    <x v="7"/>
    <x v="26"/>
    <x v="2317"/>
  </r>
  <r>
    <x v="7"/>
    <x v="1"/>
    <x v="4"/>
    <x v="27"/>
    <x v="2318"/>
  </r>
  <r>
    <x v="7"/>
    <x v="1"/>
    <x v="4"/>
    <x v="29"/>
    <x v="2319"/>
  </r>
  <r>
    <x v="7"/>
    <x v="1"/>
    <x v="1"/>
    <x v="100"/>
    <x v="2320"/>
  </r>
  <r>
    <x v="7"/>
    <x v="1"/>
    <x v="2"/>
    <x v="32"/>
    <x v="2321"/>
  </r>
  <r>
    <x v="7"/>
    <x v="1"/>
    <x v="6"/>
    <x v="33"/>
    <x v="2322"/>
  </r>
  <r>
    <x v="7"/>
    <x v="1"/>
    <x v="2"/>
    <x v="34"/>
    <x v="2323"/>
  </r>
  <r>
    <x v="7"/>
    <x v="1"/>
    <x v="0"/>
    <x v="101"/>
    <x v="2324"/>
  </r>
  <r>
    <x v="7"/>
    <x v="1"/>
    <x v="0"/>
    <x v="102"/>
    <x v="2325"/>
  </r>
  <r>
    <x v="7"/>
    <x v="1"/>
    <x v="6"/>
    <x v="37"/>
    <x v="2326"/>
  </r>
  <r>
    <x v="7"/>
    <x v="1"/>
    <x v="4"/>
    <x v="38"/>
    <x v="2327"/>
  </r>
  <r>
    <x v="7"/>
    <x v="1"/>
    <x v="6"/>
    <x v="39"/>
    <x v="2328"/>
  </r>
  <r>
    <x v="7"/>
    <x v="1"/>
    <x v="6"/>
    <x v="40"/>
    <x v="2329"/>
  </r>
  <r>
    <x v="7"/>
    <x v="1"/>
    <x v="1"/>
    <x v="103"/>
    <x v="2330"/>
  </r>
  <r>
    <x v="7"/>
    <x v="1"/>
    <x v="2"/>
    <x v="42"/>
    <x v="2331"/>
  </r>
  <r>
    <x v="7"/>
    <x v="1"/>
    <x v="3"/>
    <x v="88"/>
    <x v="2332"/>
  </r>
  <r>
    <x v="7"/>
    <x v="1"/>
    <x v="0"/>
    <x v="104"/>
    <x v="2333"/>
  </r>
  <r>
    <x v="7"/>
    <x v="1"/>
    <x v="1"/>
    <x v="105"/>
    <x v="2334"/>
  </r>
  <r>
    <x v="7"/>
    <x v="1"/>
    <x v="5"/>
    <x v="46"/>
    <x v="2335"/>
  </r>
  <r>
    <x v="7"/>
    <x v="1"/>
    <x v="3"/>
    <x v="89"/>
    <x v="2336"/>
  </r>
  <r>
    <x v="7"/>
    <x v="1"/>
    <x v="2"/>
    <x v="48"/>
    <x v="2337"/>
  </r>
  <r>
    <x v="7"/>
    <x v="1"/>
    <x v="2"/>
    <x v="49"/>
    <x v="2338"/>
  </r>
  <r>
    <x v="7"/>
    <x v="1"/>
    <x v="3"/>
    <x v="90"/>
    <x v="2339"/>
  </r>
  <r>
    <x v="7"/>
    <x v="1"/>
    <x v="6"/>
    <x v="50"/>
    <x v="2340"/>
  </r>
  <r>
    <x v="7"/>
    <x v="1"/>
    <x v="6"/>
    <x v="51"/>
    <x v="2341"/>
  </r>
  <r>
    <x v="7"/>
    <x v="1"/>
    <x v="1"/>
    <x v="106"/>
    <x v="2342"/>
  </r>
  <r>
    <x v="7"/>
    <x v="1"/>
    <x v="6"/>
    <x v="53"/>
    <x v="2343"/>
  </r>
  <r>
    <x v="7"/>
    <x v="1"/>
    <x v="0"/>
    <x v="107"/>
    <x v="2344"/>
  </r>
  <r>
    <x v="7"/>
    <x v="1"/>
    <x v="0"/>
    <x v="108"/>
    <x v="2345"/>
  </r>
  <r>
    <x v="7"/>
    <x v="1"/>
    <x v="6"/>
    <x v="56"/>
    <x v="2346"/>
  </r>
  <r>
    <x v="7"/>
    <x v="1"/>
    <x v="5"/>
    <x v="57"/>
    <x v="2347"/>
  </r>
  <r>
    <x v="7"/>
    <x v="1"/>
    <x v="5"/>
    <x v="58"/>
    <x v="2348"/>
  </r>
  <r>
    <x v="7"/>
    <x v="1"/>
    <x v="3"/>
    <x v="91"/>
    <x v="2349"/>
  </r>
  <r>
    <x v="7"/>
    <x v="1"/>
    <x v="4"/>
    <x v="60"/>
    <x v="2350"/>
  </r>
  <r>
    <x v="7"/>
    <x v="1"/>
    <x v="6"/>
    <x v="61"/>
    <x v="2351"/>
  </r>
  <r>
    <x v="7"/>
    <x v="1"/>
    <x v="6"/>
    <x v="62"/>
    <x v="2352"/>
  </r>
  <r>
    <x v="7"/>
    <x v="1"/>
    <x v="1"/>
    <x v="109"/>
    <x v="2353"/>
  </r>
  <r>
    <x v="7"/>
    <x v="1"/>
    <x v="7"/>
    <x v="64"/>
    <x v="2354"/>
  </r>
  <r>
    <x v="7"/>
    <x v="1"/>
    <x v="4"/>
    <x v="65"/>
    <x v="2355"/>
  </r>
  <r>
    <x v="7"/>
    <x v="1"/>
    <x v="5"/>
    <x v="66"/>
    <x v="2356"/>
  </r>
  <r>
    <x v="7"/>
    <x v="1"/>
    <x v="4"/>
    <x v="67"/>
    <x v="2357"/>
  </r>
  <r>
    <x v="7"/>
    <x v="1"/>
    <x v="4"/>
    <x v="68"/>
    <x v="2358"/>
  </r>
  <r>
    <x v="7"/>
    <x v="1"/>
    <x v="0"/>
    <x v="110"/>
    <x v="2359"/>
  </r>
  <r>
    <x v="7"/>
    <x v="1"/>
    <x v="4"/>
    <x v="70"/>
    <x v="2360"/>
  </r>
  <r>
    <x v="7"/>
    <x v="1"/>
    <x v="7"/>
    <x v="71"/>
    <x v="2361"/>
  </r>
  <r>
    <x v="7"/>
    <x v="1"/>
    <x v="6"/>
    <x v="72"/>
    <x v="2362"/>
  </r>
  <r>
    <x v="7"/>
    <x v="1"/>
    <x v="6"/>
    <x v="73"/>
    <x v="2363"/>
  </r>
  <r>
    <x v="7"/>
    <x v="1"/>
    <x v="1"/>
    <x v="111"/>
    <x v="2364"/>
  </r>
  <r>
    <x v="7"/>
    <x v="1"/>
    <x v="7"/>
    <x v="75"/>
    <x v="2365"/>
  </r>
  <r>
    <x v="7"/>
    <x v="1"/>
    <x v="7"/>
    <x v="76"/>
    <x v="2366"/>
  </r>
  <r>
    <x v="7"/>
    <x v="1"/>
    <x v="5"/>
    <x v="77"/>
    <x v="2367"/>
  </r>
  <r>
    <x v="7"/>
    <x v="1"/>
    <x v="6"/>
    <x v="78"/>
    <x v="2368"/>
  </r>
  <r>
    <x v="7"/>
    <x v="1"/>
    <x v="1"/>
    <x v="112"/>
    <x v="2369"/>
  </r>
  <r>
    <x v="7"/>
    <x v="1"/>
    <x v="7"/>
    <x v="80"/>
    <x v="2370"/>
  </r>
  <r>
    <x v="7"/>
    <x v="1"/>
    <x v="4"/>
    <x v="81"/>
    <x v="2371"/>
  </r>
  <r>
    <x v="8"/>
    <x v="2"/>
    <x v="0"/>
    <x v="92"/>
    <x v="2372"/>
  </r>
  <r>
    <x v="8"/>
    <x v="2"/>
    <x v="1"/>
    <x v="93"/>
    <x v="2373"/>
  </r>
  <r>
    <x v="8"/>
    <x v="2"/>
    <x v="2"/>
    <x v="2"/>
    <x v="2374"/>
  </r>
  <r>
    <x v="8"/>
    <x v="2"/>
    <x v="3"/>
    <x v="84"/>
    <x v="2375"/>
  </r>
  <r>
    <x v="8"/>
    <x v="2"/>
    <x v="4"/>
    <x v="4"/>
    <x v="2376"/>
  </r>
  <r>
    <x v="8"/>
    <x v="2"/>
    <x v="4"/>
    <x v="5"/>
    <x v="2377"/>
  </r>
  <r>
    <x v="8"/>
    <x v="2"/>
    <x v="4"/>
    <x v="6"/>
    <x v="2378"/>
  </r>
  <r>
    <x v="8"/>
    <x v="2"/>
    <x v="3"/>
    <x v="85"/>
    <x v="2379"/>
  </r>
  <r>
    <x v="8"/>
    <x v="2"/>
    <x v="2"/>
    <x v="8"/>
    <x v="2380"/>
  </r>
  <r>
    <x v="8"/>
    <x v="2"/>
    <x v="4"/>
    <x v="9"/>
    <x v="2381"/>
  </r>
  <r>
    <x v="8"/>
    <x v="2"/>
    <x v="4"/>
    <x v="10"/>
    <x v="2382"/>
  </r>
  <r>
    <x v="8"/>
    <x v="2"/>
    <x v="2"/>
    <x v="11"/>
    <x v="2383"/>
  </r>
  <r>
    <x v="8"/>
    <x v="2"/>
    <x v="3"/>
    <x v="86"/>
    <x v="2384"/>
  </r>
  <r>
    <x v="8"/>
    <x v="2"/>
    <x v="1"/>
    <x v="94"/>
    <x v="2385"/>
  </r>
  <r>
    <x v="8"/>
    <x v="2"/>
    <x v="1"/>
    <x v="95"/>
    <x v="2386"/>
  </r>
  <r>
    <x v="8"/>
    <x v="2"/>
    <x v="4"/>
    <x v="14"/>
    <x v="2387"/>
  </r>
  <r>
    <x v="8"/>
    <x v="2"/>
    <x v="0"/>
    <x v="96"/>
    <x v="2388"/>
  </r>
  <r>
    <x v="8"/>
    <x v="2"/>
    <x v="5"/>
    <x v="16"/>
    <x v="2389"/>
  </r>
  <r>
    <x v="8"/>
    <x v="2"/>
    <x v="2"/>
    <x v="17"/>
    <x v="2390"/>
  </r>
  <r>
    <x v="8"/>
    <x v="2"/>
    <x v="4"/>
    <x v="18"/>
    <x v="2391"/>
  </r>
  <r>
    <x v="8"/>
    <x v="2"/>
    <x v="1"/>
    <x v="97"/>
    <x v="2392"/>
  </r>
  <r>
    <x v="8"/>
    <x v="2"/>
    <x v="5"/>
    <x v="20"/>
    <x v="2393"/>
  </r>
  <r>
    <x v="8"/>
    <x v="2"/>
    <x v="0"/>
    <x v="98"/>
    <x v="2394"/>
  </r>
  <r>
    <x v="8"/>
    <x v="2"/>
    <x v="6"/>
    <x v="22"/>
    <x v="2395"/>
  </r>
  <r>
    <x v="8"/>
    <x v="2"/>
    <x v="4"/>
    <x v="23"/>
    <x v="2396"/>
  </r>
  <r>
    <x v="8"/>
    <x v="2"/>
    <x v="3"/>
    <x v="87"/>
    <x v="2397"/>
  </r>
  <r>
    <x v="8"/>
    <x v="2"/>
    <x v="0"/>
    <x v="99"/>
    <x v="2398"/>
  </r>
  <r>
    <x v="8"/>
    <x v="2"/>
    <x v="7"/>
    <x v="26"/>
    <x v="2399"/>
  </r>
  <r>
    <x v="8"/>
    <x v="2"/>
    <x v="4"/>
    <x v="27"/>
    <x v="2400"/>
  </r>
  <r>
    <x v="8"/>
    <x v="2"/>
    <x v="4"/>
    <x v="29"/>
    <x v="2401"/>
  </r>
  <r>
    <x v="8"/>
    <x v="2"/>
    <x v="1"/>
    <x v="100"/>
    <x v="2402"/>
  </r>
  <r>
    <x v="8"/>
    <x v="2"/>
    <x v="2"/>
    <x v="32"/>
    <x v="2403"/>
  </r>
  <r>
    <x v="8"/>
    <x v="2"/>
    <x v="6"/>
    <x v="33"/>
    <x v="2404"/>
  </r>
  <r>
    <x v="8"/>
    <x v="2"/>
    <x v="2"/>
    <x v="34"/>
    <x v="2405"/>
  </r>
  <r>
    <x v="8"/>
    <x v="2"/>
    <x v="0"/>
    <x v="101"/>
    <x v="2406"/>
  </r>
  <r>
    <x v="8"/>
    <x v="2"/>
    <x v="0"/>
    <x v="102"/>
    <x v="2407"/>
  </r>
  <r>
    <x v="8"/>
    <x v="2"/>
    <x v="6"/>
    <x v="37"/>
    <x v="2408"/>
  </r>
  <r>
    <x v="8"/>
    <x v="2"/>
    <x v="4"/>
    <x v="38"/>
    <x v="2409"/>
  </r>
  <r>
    <x v="8"/>
    <x v="2"/>
    <x v="6"/>
    <x v="39"/>
    <x v="2410"/>
  </r>
  <r>
    <x v="8"/>
    <x v="2"/>
    <x v="6"/>
    <x v="40"/>
    <x v="2411"/>
  </r>
  <r>
    <x v="8"/>
    <x v="2"/>
    <x v="1"/>
    <x v="103"/>
    <x v="2412"/>
  </r>
  <r>
    <x v="8"/>
    <x v="2"/>
    <x v="2"/>
    <x v="42"/>
    <x v="2413"/>
  </r>
  <r>
    <x v="8"/>
    <x v="2"/>
    <x v="3"/>
    <x v="88"/>
    <x v="2414"/>
  </r>
  <r>
    <x v="8"/>
    <x v="2"/>
    <x v="0"/>
    <x v="104"/>
    <x v="2415"/>
  </r>
  <r>
    <x v="8"/>
    <x v="2"/>
    <x v="1"/>
    <x v="105"/>
    <x v="2416"/>
  </r>
  <r>
    <x v="8"/>
    <x v="2"/>
    <x v="5"/>
    <x v="46"/>
    <x v="2417"/>
  </r>
  <r>
    <x v="8"/>
    <x v="2"/>
    <x v="3"/>
    <x v="89"/>
    <x v="2418"/>
  </r>
  <r>
    <x v="8"/>
    <x v="2"/>
    <x v="2"/>
    <x v="48"/>
    <x v="2419"/>
  </r>
  <r>
    <x v="8"/>
    <x v="2"/>
    <x v="2"/>
    <x v="49"/>
    <x v="2420"/>
  </r>
  <r>
    <x v="8"/>
    <x v="2"/>
    <x v="3"/>
    <x v="90"/>
    <x v="2421"/>
  </r>
  <r>
    <x v="8"/>
    <x v="2"/>
    <x v="6"/>
    <x v="50"/>
    <x v="2422"/>
  </r>
  <r>
    <x v="8"/>
    <x v="2"/>
    <x v="6"/>
    <x v="51"/>
    <x v="2423"/>
  </r>
  <r>
    <x v="8"/>
    <x v="2"/>
    <x v="1"/>
    <x v="106"/>
    <x v="2424"/>
  </r>
  <r>
    <x v="8"/>
    <x v="2"/>
    <x v="6"/>
    <x v="53"/>
    <x v="2425"/>
  </r>
  <r>
    <x v="8"/>
    <x v="2"/>
    <x v="0"/>
    <x v="107"/>
    <x v="2426"/>
  </r>
  <r>
    <x v="8"/>
    <x v="2"/>
    <x v="0"/>
    <x v="108"/>
    <x v="2427"/>
  </r>
  <r>
    <x v="8"/>
    <x v="2"/>
    <x v="6"/>
    <x v="56"/>
    <x v="2428"/>
  </r>
  <r>
    <x v="8"/>
    <x v="2"/>
    <x v="5"/>
    <x v="57"/>
    <x v="2429"/>
  </r>
  <r>
    <x v="8"/>
    <x v="2"/>
    <x v="5"/>
    <x v="58"/>
    <x v="2430"/>
  </r>
  <r>
    <x v="8"/>
    <x v="2"/>
    <x v="3"/>
    <x v="91"/>
    <x v="2431"/>
  </r>
  <r>
    <x v="8"/>
    <x v="2"/>
    <x v="4"/>
    <x v="60"/>
    <x v="2432"/>
  </r>
  <r>
    <x v="8"/>
    <x v="2"/>
    <x v="6"/>
    <x v="61"/>
    <x v="2433"/>
  </r>
  <r>
    <x v="8"/>
    <x v="2"/>
    <x v="6"/>
    <x v="62"/>
    <x v="2434"/>
  </r>
  <r>
    <x v="8"/>
    <x v="2"/>
    <x v="1"/>
    <x v="109"/>
    <x v="2435"/>
  </r>
  <r>
    <x v="8"/>
    <x v="2"/>
    <x v="7"/>
    <x v="64"/>
    <x v="2436"/>
  </r>
  <r>
    <x v="8"/>
    <x v="2"/>
    <x v="4"/>
    <x v="65"/>
    <x v="2437"/>
  </r>
  <r>
    <x v="8"/>
    <x v="2"/>
    <x v="5"/>
    <x v="66"/>
    <x v="2438"/>
  </r>
  <r>
    <x v="8"/>
    <x v="2"/>
    <x v="4"/>
    <x v="67"/>
    <x v="2439"/>
  </r>
  <r>
    <x v="8"/>
    <x v="2"/>
    <x v="4"/>
    <x v="68"/>
    <x v="2440"/>
  </r>
  <r>
    <x v="8"/>
    <x v="2"/>
    <x v="0"/>
    <x v="110"/>
    <x v="2441"/>
  </r>
  <r>
    <x v="8"/>
    <x v="2"/>
    <x v="4"/>
    <x v="70"/>
    <x v="2442"/>
  </r>
  <r>
    <x v="8"/>
    <x v="2"/>
    <x v="7"/>
    <x v="71"/>
    <x v="2443"/>
  </r>
  <r>
    <x v="8"/>
    <x v="2"/>
    <x v="6"/>
    <x v="72"/>
    <x v="2444"/>
  </r>
  <r>
    <x v="8"/>
    <x v="2"/>
    <x v="6"/>
    <x v="73"/>
    <x v="2445"/>
  </r>
  <r>
    <x v="8"/>
    <x v="2"/>
    <x v="1"/>
    <x v="111"/>
    <x v="2446"/>
  </r>
  <r>
    <x v="8"/>
    <x v="2"/>
    <x v="7"/>
    <x v="75"/>
    <x v="2447"/>
  </r>
  <r>
    <x v="8"/>
    <x v="2"/>
    <x v="7"/>
    <x v="76"/>
    <x v="2448"/>
  </r>
  <r>
    <x v="8"/>
    <x v="2"/>
    <x v="5"/>
    <x v="77"/>
    <x v="2449"/>
  </r>
  <r>
    <x v="8"/>
    <x v="2"/>
    <x v="6"/>
    <x v="78"/>
    <x v="2450"/>
  </r>
  <r>
    <x v="8"/>
    <x v="2"/>
    <x v="1"/>
    <x v="112"/>
    <x v="2451"/>
  </r>
  <r>
    <x v="8"/>
    <x v="2"/>
    <x v="7"/>
    <x v="80"/>
    <x v="2452"/>
  </r>
  <r>
    <x v="8"/>
    <x v="2"/>
    <x v="4"/>
    <x v="81"/>
    <x v="2453"/>
  </r>
  <r>
    <x v="8"/>
    <x v="3"/>
    <x v="0"/>
    <x v="92"/>
    <x v="2454"/>
  </r>
  <r>
    <x v="8"/>
    <x v="3"/>
    <x v="1"/>
    <x v="93"/>
    <x v="2455"/>
  </r>
  <r>
    <x v="8"/>
    <x v="3"/>
    <x v="2"/>
    <x v="2"/>
    <x v="2456"/>
  </r>
  <r>
    <x v="8"/>
    <x v="3"/>
    <x v="3"/>
    <x v="84"/>
    <x v="2457"/>
  </r>
  <r>
    <x v="8"/>
    <x v="3"/>
    <x v="4"/>
    <x v="4"/>
    <x v="2458"/>
  </r>
  <r>
    <x v="8"/>
    <x v="3"/>
    <x v="4"/>
    <x v="5"/>
    <x v="2459"/>
  </r>
  <r>
    <x v="8"/>
    <x v="3"/>
    <x v="4"/>
    <x v="6"/>
    <x v="2460"/>
  </r>
  <r>
    <x v="8"/>
    <x v="3"/>
    <x v="3"/>
    <x v="85"/>
    <x v="2461"/>
  </r>
  <r>
    <x v="8"/>
    <x v="3"/>
    <x v="2"/>
    <x v="8"/>
    <x v="2462"/>
  </r>
  <r>
    <x v="8"/>
    <x v="3"/>
    <x v="4"/>
    <x v="9"/>
    <x v="2463"/>
  </r>
  <r>
    <x v="8"/>
    <x v="3"/>
    <x v="4"/>
    <x v="10"/>
    <x v="2464"/>
  </r>
  <r>
    <x v="8"/>
    <x v="3"/>
    <x v="2"/>
    <x v="11"/>
    <x v="2465"/>
  </r>
  <r>
    <x v="8"/>
    <x v="3"/>
    <x v="3"/>
    <x v="86"/>
    <x v="2466"/>
  </r>
  <r>
    <x v="8"/>
    <x v="3"/>
    <x v="1"/>
    <x v="94"/>
    <x v="2467"/>
  </r>
  <r>
    <x v="8"/>
    <x v="3"/>
    <x v="1"/>
    <x v="95"/>
    <x v="2468"/>
  </r>
  <r>
    <x v="8"/>
    <x v="3"/>
    <x v="4"/>
    <x v="14"/>
    <x v="2469"/>
  </r>
  <r>
    <x v="8"/>
    <x v="3"/>
    <x v="0"/>
    <x v="96"/>
    <x v="2470"/>
  </r>
  <r>
    <x v="8"/>
    <x v="3"/>
    <x v="5"/>
    <x v="16"/>
    <x v="2471"/>
  </r>
  <r>
    <x v="8"/>
    <x v="3"/>
    <x v="2"/>
    <x v="17"/>
    <x v="2472"/>
  </r>
  <r>
    <x v="8"/>
    <x v="3"/>
    <x v="4"/>
    <x v="18"/>
    <x v="2473"/>
  </r>
  <r>
    <x v="8"/>
    <x v="3"/>
    <x v="1"/>
    <x v="97"/>
    <x v="2474"/>
  </r>
  <r>
    <x v="8"/>
    <x v="3"/>
    <x v="5"/>
    <x v="20"/>
    <x v="2475"/>
  </r>
  <r>
    <x v="8"/>
    <x v="3"/>
    <x v="0"/>
    <x v="98"/>
    <x v="2476"/>
  </r>
  <r>
    <x v="8"/>
    <x v="3"/>
    <x v="6"/>
    <x v="22"/>
    <x v="2477"/>
  </r>
  <r>
    <x v="8"/>
    <x v="3"/>
    <x v="4"/>
    <x v="23"/>
    <x v="2478"/>
  </r>
  <r>
    <x v="8"/>
    <x v="3"/>
    <x v="3"/>
    <x v="87"/>
    <x v="2479"/>
  </r>
  <r>
    <x v="8"/>
    <x v="3"/>
    <x v="0"/>
    <x v="99"/>
    <x v="2480"/>
  </r>
  <r>
    <x v="8"/>
    <x v="3"/>
    <x v="7"/>
    <x v="26"/>
    <x v="2481"/>
  </r>
  <r>
    <x v="8"/>
    <x v="3"/>
    <x v="4"/>
    <x v="27"/>
    <x v="2482"/>
  </r>
  <r>
    <x v="8"/>
    <x v="3"/>
    <x v="4"/>
    <x v="29"/>
    <x v="2483"/>
  </r>
  <r>
    <x v="8"/>
    <x v="3"/>
    <x v="1"/>
    <x v="100"/>
    <x v="2484"/>
  </r>
  <r>
    <x v="8"/>
    <x v="3"/>
    <x v="2"/>
    <x v="32"/>
    <x v="2485"/>
  </r>
  <r>
    <x v="8"/>
    <x v="3"/>
    <x v="6"/>
    <x v="33"/>
    <x v="2486"/>
  </r>
  <r>
    <x v="8"/>
    <x v="3"/>
    <x v="2"/>
    <x v="34"/>
    <x v="2487"/>
  </r>
  <r>
    <x v="8"/>
    <x v="3"/>
    <x v="0"/>
    <x v="101"/>
    <x v="2488"/>
  </r>
  <r>
    <x v="8"/>
    <x v="3"/>
    <x v="0"/>
    <x v="102"/>
    <x v="2489"/>
  </r>
  <r>
    <x v="8"/>
    <x v="3"/>
    <x v="6"/>
    <x v="37"/>
    <x v="2490"/>
  </r>
  <r>
    <x v="8"/>
    <x v="3"/>
    <x v="4"/>
    <x v="38"/>
    <x v="2491"/>
  </r>
  <r>
    <x v="8"/>
    <x v="3"/>
    <x v="6"/>
    <x v="39"/>
    <x v="2492"/>
  </r>
  <r>
    <x v="8"/>
    <x v="3"/>
    <x v="6"/>
    <x v="40"/>
    <x v="2493"/>
  </r>
  <r>
    <x v="8"/>
    <x v="3"/>
    <x v="1"/>
    <x v="103"/>
    <x v="2494"/>
  </r>
  <r>
    <x v="8"/>
    <x v="3"/>
    <x v="2"/>
    <x v="42"/>
    <x v="2495"/>
  </r>
  <r>
    <x v="8"/>
    <x v="3"/>
    <x v="3"/>
    <x v="88"/>
    <x v="2496"/>
  </r>
  <r>
    <x v="8"/>
    <x v="3"/>
    <x v="0"/>
    <x v="104"/>
    <x v="2497"/>
  </r>
  <r>
    <x v="8"/>
    <x v="3"/>
    <x v="1"/>
    <x v="105"/>
    <x v="2498"/>
  </r>
  <r>
    <x v="8"/>
    <x v="3"/>
    <x v="5"/>
    <x v="46"/>
    <x v="2499"/>
  </r>
  <r>
    <x v="8"/>
    <x v="3"/>
    <x v="3"/>
    <x v="89"/>
    <x v="2500"/>
  </r>
  <r>
    <x v="8"/>
    <x v="3"/>
    <x v="2"/>
    <x v="48"/>
    <x v="2501"/>
  </r>
  <r>
    <x v="8"/>
    <x v="3"/>
    <x v="2"/>
    <x v="49"/>
    <x v="2502"/>
  </r>
  <r>
    <x v="8"/>
    <x v="3"/>
    <x v="3"/>
    <x v="90"/>
    <x v="2503"/>
  </r>
  <r>
    <x v="8"/>
    <x v="3"/>
    <x v="6"/>
    <x v="50"/>
    <x v="2504"/>
  </r>
  <r>
    <x v="8"/>
    <x v="3"/>
    <x v="6"/>
    <x v="51"/>
    <x v="2505"/>
  </r>
  <r>
    <x v="8"/>
    <x v="3"/>
    <x v="1"/>
    <x v="106"/>
    <x v="2506"/>
  </r>
  <r>
    <x v="8"/>
    <x v="3"/>
    <x v="6"/>
    <x v="53"/>
    <x v="2507"/>
  </r>
  <r>
    <x v="8"/>
    <x v="3"/>
    <x v="0"/>
    <x v="107"/>
    <x v="2508"/>
  </r>
  <r>
    <x v="8"/>
    <x v="3"/>
    <x v="0"/>
    <x v="108"/>
    <x v="2509"/>
  </r>
  <r>
    <x v="8"/>
    <x v="3"/>
    <x v="6"/>
    <x v="56"/>
    <x v="2510"/>
  </r>
  <r>
    <x v="8"/>
    <x v="3"/>
    <x v="5"/>
    <x v="57"/>
    <x v="2511"/>
  </r>
  <r>
    <x v="8"/>
    <x v="3"/>
    <x v="5"/>
    <x v="58"/>
    <x v="2512"/>
  </r>
  <r>
    <x v="8"/>
    <x v="3"/>
    <x v="3"/>
    <x v="91"/>
    <x v="2513"/>
  </r>
  <r>
    <x v="8"/>
    <x v="3"/>
    <x v="4"/>
    <x v="60"/>
    <x v="2514"/>
  </r>
  <r>
    <x v="8"/>
    <x v="3"/>
    <x v="6"/>
    <x v="61"/>
    <x v="2515"/>
  </r>
  <r>
    <x v="8"/>
    <x v="3"/>
    <x v="6"/>
    <x v="62"/>
    <x v="2516"/>
  </r>
  <r>
    <x v="8"/>
    <x v="3"/>
    <x v="1"/>
    <x v="109"/>
    <x v="2517"/>
  </r>
  <r>
    <x v="8"/>
    <x v="3"/>
    <x v="7"/>
    <x v="64"/>
    <x v="2518"/>
  </r>
  <r>
    <x v="8"/>
    <x v="3"/>
    <x v="4"/>
    <x v="65"/>
    <x v="2519"/>
  </r>
  <r>
    <x v="8"/>
    <x v="3"/>
    <x v="5"/>
    <x v="66"/>
    <x v="2520"/>
  </r>
  <r>
    <x v="8"/>
    <x v="3"/>
    <x v="4"/>
    <x v="67"/>
    <x v="2521"/>
  </r>
  <r>
    <x v="8"/>
    <x v="3"/>
    <x v="4"/>
    <x v="68"/>
    <x v="2522"/>
  </r>
  <r>
    <x v="8"/>
    <x v="3"/>
    <x v="0"/>
    <x v="110"/>
    <x v="2523"/>
  </r>
  <r>
    <x v="8"/>
    <x v="3"/>
    <x v="4"/>
    <x v="70"/>
    <x v="2524"/>
  </r>
  <r>
    <x v="8"/>
    <x v="3"/>
    <x v="7"/>
    <x v="71"/>
    <x v="2525"/>
  </r>
  <r>
    <x v="8"/>
    <x v="3"/>
    <x v="6"/>
    <x v="72"/>
    <x v="2526"/>
  </r>
  <r>
    <x v="8"/>
    <x v="3"/>
    <x v="6"/>
    <x v="73"/>
    <x v="2527"/>
  </r>
  <r>
    <x v="8"/>
    <x v="3"/>
    <x v="1"/>
    <x v="111"/>
    <x v="2528"/>
  </r>
  <r>
    <x v="8"/>
    <x v="3"/>
    <x v="7"/>
    <x v="75"/>
    <x v="2529"/>
  </r>
  <r>
    <x v="8"/>
    <x v="3"/>
    <x v="7"/>
    <x v="76"/>
    <x v="2530"/>
  </r>
  <r>
    <x v="8"/>
    <x v="3"/>
    <x v="5"/>
    <x v="77"/>
    <x v="2531"/>
  </r>
  <r>
    <x v="8"/>
    <x v="3"/>
    <x v="6"/>
    <x v="78"/>
    <x v="2532"/>
  </r>
  <r>
    <x v="8"/>
    <x v="3"/>
    <x v="1"/>
    <x v="112"/>
    <x v="2533"/>
  </r>
  <r>
    <x v="8"/>
    <x v="3"/>
    <x v="7"/>
    <x v="80"/>
    <x v="2534"/>
  </r>
  <r>
    <x v="8"/>
    <x v="3"/>
    <x v="4"/>
    <x v="81"/>
    <x v="2535"/>
  </r>
  <r>
    <x v="8"/>
    <x v="0"/>
    <x v="0"/>
    <x v="92"/>
    <x v="2536"/>
  </r>
  <r>
    <x v="8"/>
    <x v="0"/>
    <x v="1"/>
    <x v="93"/>
    <x v="2537"/>
  </r>
  <r>
    <x v="8"/>
    <x v="0"/>
    <x v="2"/>
    <x v="2"/>
    <x v="2538"/>
  </r>
  <r>
    <x v="8"/>
    <x v="0"/>
    <x v="3"/>
    <x v="84"/>
    <x v="2539"/>
  </r>
  <r>
    <x v="8"/>
    <x v="0"/>
    <x v="4"/>
    <x v="4"/>
    <x v="2540"/>
  </r>
  <r>
    <x v="8"/>
    <x v="0"/>
    <x v="4"/>
    <x v="5"/>
    <x v="2541"/>
  </r>
  <r>
    <x v="8"/>
    <x v="0"/>
    <x v="4"/>
    <x v="6"/>
    <x v="2542"/>
  </r>
  <r>
    <x v="8"/>
    <x v="0"/>
    <x v="3"/>
    <x v="85"/>
    <x v="2543"/>
  </r>
  <r>
    <x v="8"/>
    <x v="0"/>
    <x v="2"/>
    <x v="8"/>
    <x v="2544"/>
  </r>
  <r>
    <x v="8"/>
    <x v="0"/>
    <x v="4"/>
    <x v="9"/>
    <x v="2545"/>
  </r>
  <r>
    <x v="8"/>
    <x v="0"/>
    <x v="4"/>
    <x v="10"/>
    <x v="2546"/>
  </r>
  <r>
    <x v="8"/>
    <x v="0"/>
    <x v="2"/>
    <x v="11"/>
    <x v="2547"/>
  </r>
  <r>
    <x v="8"/>
    <x v="0"/>
    <x v="3"/>
    <x v="86"/>
    <x v="2548"/>
  </r>
  <r>
    <x v="8"/>
    <x v="0"/>
    <x v="1"/>
    <x v="94"/>
    <x v="2549"/>
  </r>
  <r>
    <x v="8"/>
    <x v="0"/>
    <x v="1"/>
    <x v="95"/>
    <x v="2550"/>
  </r>
  <r>
    <x v="8"/>
    <x v="0"/>
    <x v="4"/>
    <x v="14"/>
    <x v="2551"/>
  </r>
  <r>
    <x v="8"/>
    <x v="0"/>
    <x v="0"/>
    <x v="96"/>
    <x v="2552"/>
  </r>
  <r>
    <x v="8"/>
    <x v="0"/>
    <x v="5"/>
    <x v="16"/>
    <x v="2553"/>
  </r>
  <r>
    <x v="8"/>
    <x v="0"/>
    <x v="2"/>
    <x v="17"/>
    <x v="2554"/>
  </r>
  <r>
    <x v="8"/>
    <x v="0"/>
    <x v="4"/>
    <x v="18"/>
    <x v="2555"/>
  </r>
  <r>
    <x v="8"/>
    <x v="0"/>
    <x v="1"/>
    <x v="97"/>
    <x v="2556"/>
  </r>
  <r>
    <x v="8"/>
    <x v="0"/>
    <x v="5"/>
    <x v="20"/>
    <x v="2557"/>
  </r>
  <r>
    <x v="8"/>
    <x v="0"/>
    <x v="0"/>
    <x v="98"/>
    <x v="2558"/>
  </r>
  <r>
    <x v="8"/>
    <x v="0"/>
    <x v="6"/>
    <x v="22"/>
    <x v="2559"/>
  </r>
  <r>
    <x v="8"/>
    <x v="0"/>
    <x v="4"/>
    <x v="23"/>
    <x v="2560"/>
  </r>
  <r>
    <x v="8"/>
    <x v="0"/>
    <x v="3"/>
    <x v="87"/>
    <x v="2561"/>
  </r>
  <r>
    <x v="8"/>
    <x v="0"/>
    <x v="0"/>
    <x v="99"/>
    <x v="2562"/>
  </r>
  <r>
    <x v="8"/>
    <x v="0"/>
    <x v="7"/>
    <x v="26"/>
    <x v="2563"/>
  </r>
  <r>
    <x v="8"/>
    <x v="0"/>
    <x v="4"/>
    <x v="27"/>
    <x v="2564"/>
  </r>
  <r>
    <x v="8"/>
    <x v="0"/>
    <x v="4"/>
    <x v="29"/>
    <x v="2565"/>
  </r>
  <r>
    <x v="8"/>
    <x v="0"/>
    <x v="1"/>
    <x v="100"/>
    <x v="2566"/>
  </r>
  <r>
    <x v="8"/>
    <x v="0"/>
    <x v="2"/>
    <x v="32"/>
    <x v="2567"/>
  </r>
  <r>
    <x v="8"/>
    <x v="0"/>
    <x v="6"/>
    <x v="33"/>
    <x v="2568"/>
  </r>
  <r>
    <x v="8"/>
    <x v="0"/>
    <x v="2"/>
    <x v="34"/>
    <x v="2569"/>
  </r>
  <r>
    <x v="8"/>
    <x v="0"/>
    <x v="0"/>
    <x v="101"/>
    <x v="2570"/>
  </r>
  <r>
    <x v="8"/>
    <x v="0"/>
    <x v="0"/>
    <x v="102"/>
    <x v="2571"/>
  </r>
  <r>
    <x v="8"/>
    <x v="0"/>
    <x v="6"/>
    <x v="37"/>
    <x v="2572"/>
  </r>
  <r>
    <x v="8"/>
    <x v="0"/>
    <x v="4"/>
    <x v="38"/>
    <x v="2573"/>
  </r>
  <r>
    <x v="8"/>
    <x v="0"/>
    <x v="6"/>
    <x v="39"/>
    <x v="2574"/>
  </r>
  <r>
    <x v="8"/>
    <x v="0"/>
    <x v="6"/>
    <x v="40"/>
    <x v="2575"/>
  </r>
  <r>
    <x v="8"/>
    <x v="0"/>
    <x v="1"/>
    <x v="103"/>
    <x v="2576"/>
  </r>
  <r>
    <x v="8"/>
    <x v="0"/>
    <x v="2"/>
    <x v="42"/>
    <x v="2577"/>
  </r>
  <r>
    <x v="8"/>
    <x v="0"/>
    <x v="3"/>
    <x v="88"/>
    <x v="2578"/>
  </r>
  <r>
    <x v="8"/>
    <x v="0"/>
    <x v="0"/>
    <x v="104"/>
    <x v="2579"/>
  </r>
  <r>
    <x v="8"/>
    <x v="0"/>
    <x v="1"/>
    <x v="105"/>
    <x v="2580"/>
  </r>
  <r>
    <x v="8"/>
    <x v="0"/>
    <x v="5"/>
    <x v="46"/>
    <x v="2581"/>
  </r>
  <r>
    <x v="8"/>
    <x v="0"/>
    <x v="3"/>
    <x v="89"/>
    <x v="2582"/>
  </r>
  <r>
    <x v="8"/>
    <x v="0"/>
    <x v="2"/>
    <x v="48"/>
    <x v="2583"/>
  </r>
  <r>
    <x v="8"/>
    <x v="0"/>
    <x v="2"/>
    <x v="49"/>
    <x v="1744"/>
  </r>
  <r>
    <x v="8"/>
    <x v="0"/>
    <x v="3"/>
    <x v="90"/>
    <x v="2584"/>
  </r>
  <r>
    <x v="8"/>
    <x v="0"/>
    <x v="6"/>
    <x v="50"/>
    <x v="2585"/>
  </r>
  <r>
    <x v="8"/>
    <x v="0"/>
    <x v="6"/>
    <x v="51"/>
    <x v="2586"/>
  </r>
  <r>
    <x v="8"/>
    <x v="0"/>
    <x v="1"/>
    <x v="106"/>
    <x v="2587"/>
  </r>
  <r>
    <x v="8"/>
    <x v="0"/>
    <x v="6"/>
    <x v="53"/>
    <x v="2588"/>
  </r>
  <r>
    <x v="8"/>
    <x v="0"/>
    <x v="0"/>
    <x v="107"/>
    <x v="2589"/>
  </r>
  <r>
    <x v="8"/>
    <x v="0"/>
    <x v="0"/>
    <x v="108"/>
    <x v="2590"/>
  </r>
  <r>
    <x v="8"/>
    <x v="0"/>
    <x v="6"/>
    <x v="56"/>
    <x v="2591"/>
  </r>
  <r>
    <x v="8"/>
    <x v="0"/>
    <x v="5"/>
    <x v="57"/>
    <x v="2592"/>
  </r>
  <r>
    <x v="8"/>
    <x v="0"/>
    <x v="5"/>
    <x v="58"/>
    <x v="2593"/>
  </r>
  <r>
    <x v="8"/>
    <x v="0"/>
    <x v="3"/>
    <x v="91"/>
    <x v="2594"/>
  </r>
  <r>
    <x v="8"/>
    <x v="0"/>
    <x v="4"/>
    <x v="60"/>
    <x v="2595"/>
  </r>
  <r>
    <x v="8"/>
    <x v="0"/>
    <x v="6"/>
    <x v="61"/>
    <x v="2596"/>
  </r>
  <r>
    <x v="8"/>
    <x v="0"/>
    <x v="6"/>
    <x v="62"/>
    <x v="2597"/>
  </r>
  <r>
    <x v="8"/>
    <x v="0"/>
    <x v="1"/>
    <x v="109"/>
    <x v="2598"/>
  </r>
  <r>
    <x v="8"/>
    <x v="0"/>
    <x v="7"/>
    <x v="64"/>
    <x v="2599"/>
  </r>
  <r>
    <x v="8"/>
    <x v="0"/>
    <x v="4"/>
    <x v="65"/>
    <x v="2600"/>
  </r>
  <r>
    <x v="8"/>
    <x v="0"/>
    <x v="5"/>
    <x v="66"/>
    <x v="2601"/>
  </r>
  <r>
    <x v="8"/>
    <x v="0"/>
    <x v="4"/>
    <x v="67"/>
    <x v="2602"/>
  </r>
  <r>
    <x v="8"/>
    <x v="0"/>
    <x v="4"/>
    <x v="68"/>
    <x v="2603"/>
  </r>
  <r>
    <x v="8"/>
    <x v="0"/>
    <x v="0"/>
    <x v="110"/>
    <x v="2604"/>
  </r>
  <r>
    <x v="8"/>
    <x v="0"/>
    <x v="4"/>
    <x v="70"/>
    <x v="2605"/>
  </r>
  <r>
    <x v="8"/>
    <x v="0"/>
    <x v="7"/>
    <x v="71"/>
    <x v="2606"/>
  </r>
  <r>
    <x v="8"/>
    <x v="0"/>
    <x v="6"/>
    <x v="72"/>
    <x v="2607"/>
  </r>
  <r>
    <x v="8"/>
    <x v="0"/>
    <x v="6"/>
    <x v="73"/>
    <x v="2608"/>
  </r>
  <r>
    <x v="8"/>
    <x v="0"/>
    <x v="1"/>
    <x v="111"/>
    <x v="2609"/>
  </r>
  <r>
    <x v="8"/>
    <x v="0"/>
    <x v="7"/>
    <x v="75"/>
    <x v="2610"/>
  </r>
  <r>
    <x v="8"/>
    <x v="0"/>
    <x v="7"/>
    <x v="76"/>
    <x v="2611"/>
  </r>
  <r>
    <x v="8"/>
    <x v="0"/>
    <x v="5"/>
    <x v="77"/>
    <x v="2612"/>
  </r>
  <r>
    <x v="8"/>
    <x v="0"/>
    <x v="6"/>
    <x v="78"/>
    <x v="2613"/>
  </r>
  <r>
    <x v="8"/>
    <x v="0"/>
    <x v="1"/>
    <x v="112"/>
    <x v="2614"/>
  </r>
  <r>
    <x v="8"/>
    <x v="0"/>
    <x v="7"/>
    <x v="80"/>
    <x v="2615"/>
  </r>
  <r>
    <x v="8"/>
    <x v="0"/>
    <x v="4"/>
    <x v="81"/>
    <x v="2616"/>
  </r>
  <r>
    <x v="8"/>
    <x v="1"/>
    <x v="0"/>
    <x v="92"/>
    <x v="2617"/>
  </r>
  <r>
    <x v="8"/>
    <x v="1"/>
    <x v="1"/>
    <x v="93"/>
    <x v="2618"/>
  </r>
  <r>
    <x v="8"/>
    <x v="1"/>
    <x v="2"/>
    <x v="2"/>
    <x v="2619"/>
  </r>
  <r>
    <x v="8"/>
    <x v="1"/>
    <x v="3"/>
    <x v="84"/>
    <x v="2620"/>
  </r>
  <r>
    <x v="8"/>
    <x v="1"/>
    <x v="4"/>
    <x v="4"/>
    <x v="2621"/>
  </r>
  <r>
    <x v="8"/>
    <x v="1"/>
    <x v="4"/>
    <x v="5"/>
    <x v="2622"/>
  </r>
  <r>
    <x v="8"/>
    <x v="1"/>
    <x v="4"/>
    <x v="6"/>
    <x v="2623"/>
  </r>
  <r>
    <x v="8"/>
    <x v="1"/>
    <x v="3"/>
    <x v="85"/>
    <x v="2624"/>
  </r>
  <r>
    <x v="8"/>
    <x v="1"/>
    <x v="2"/>
    <x v="8"/>
    <x v="2625"/>
  </r>
  <r>
    <x v="8"/>
    <x v="1"/>
    <x v="4"/>
    <x v="9"/>
    <x v="2626"/>
  </r>
  <r>
    <x v="8"/>
    <x v="1"/>
    <x v="4"/>
    <x v="10"/>
    <x v="2627"/>
  </r>
  <r>
    <x v="8"/>
    <x v="1"/>
    <x v="2"/>
    <x v="11"/>
    <x v="2628"/>
  </r>
  <r>
    <x v="8"/>
    <x v="1"/>
    <x v="3"/>
    <x v="86"/>
    <x v="2629"/>
  </r>
  <r>
    <x v="8"/>
    <x v="1"/>
    <x v="1"/>
    <x v="94"/>
    <x v="2630"/>
  </r>
  <r>
    <x v="8"/>
    <x v="1"/>
    <x v="1"/>
    <x v="95"/>
    <x v="2631"/>
  </r>
  <r>
    <x v="8"/>
    <x v="1"/>
    <x v="4"/>
    <x v="14"/>
    <x v="2632"/>
  </r>
  <r>
    <x v="8"/>
    <x v="1"/>
    <x v="0"/>
    <x v="96"/>
    <x v="2633"/>
  </r>
  <r>
    <x v="8"/>
    <x v="1"/>
    <x v="5"/>
    <x v="16"/>
    <x v="2634"/>
  </r>
  <r>
    <x v="8"/>
    <x v="1"/>
    <x v="2"/>
    <x v="17"/>
    <x v="2635"/>
  </r>
  <r>
    <x v="8"/>
    <x v="1"/>
    <x v="4"/>
    <x v="18"/>
    <x v="2636"/>
  </r>
  <r>
    <x v="8"/>
    <x v="1"/>
    <x v="1"/>
    <x v="97"/>
    <x v="2637"/>
  </r>
  <r>
    <x v="8"/>
    <x v="1"/>
    <x v="5"/>
    <x v="20"/>
    <x v="2638"/>
  </r>
  <r>
    <x v="8"/>
    <x v="1"/>
    <x v="0"/>
    <x v="98"/>
    <x v="2639"/>
  </r>
  <r>
    <x v="8"/>
    <x v="1"/>
    <x v="6"/>
    <x v="22"/>
    <x v="2640"/>
  </r>
  <r>
    <x v="8"/>
    <x v="1"/>
    <x v="4"/>
    <x v="23"/>
    <x v="2641"/>
  </r>
  <r>
    <x v="8"/>
    <x v="1"/>
    <x v="3"/>
    <x v="87"/>
    <x v="2642"/>
  </r>
  <r>
    <x v="8"/>
    <x v="1"/>
    <x v="0"/>
    <x v="99"/>
    <x v="2643"/>
  </r>
  <r>
    <x v="8"/>
    <x v="1"/>
    <x v="7"/>
    <x v="26"/>
    <x v="2644"/>
  </r>
  <r>
    <x v="8"/>
    <x v="1"/>
    <x v="4"/>
    <x v="27"/>
    <x v="2645"/>
  </r>
  <r>
    <x v="8"/>
    <x v="1"/>
    <x v="4"/>
    <x v="29"/>
    <x v="2646"/>
  </r>
  <r>
    <x v="8"/>
    <x v="1"/>
    <x v="1"/>
    <x v="100"/>
    <x v="2647"/>
  </r>
  <r>
    <x v="8"/>
    <x v="1"/>
    <x v="2"/>
    <x v="32"/>
    <x v="2648"/>
  </r>
  <r>
    <x v="8"/>
    <x v="1"/>
    <x v="6"/>
    <x v="33"/>
    <x v="2649"/>
  </r>
  <r>
    <x v="8"/>
    <x v="1"/>
    <x v="2"/>
    <x v="34"/>
    <x v="2650"/>
  </r>
  <r>
    <x v="8"/>
    <x v="1"/>
    <x v="0"/>
    <x v="101"/>
    <x v="2651"/>
  </r>
  <r>
    <x v="8"/>
    <x v="1"/>
    <x v="0"/>
    <x v="102"/>
    <x v="2652"/>
  </r>
  <r>
    <x v="8"/>
    <x v="1"/>
    <x v="6"/>
    <x v="37"/>
    <x v="2653"/>
  </r>
  <r>
    <x v="8"/>
    <x v="1"/>
    <x v="4"/>
    <x v="38"/>
    <x v="2654"/>
  </r>
  <r>
    <x v="8"/>
    <x v="1"/>
    <x v="6"/>
    <x v="39"/>
    <x v="2655"/>
  </r>
  <r>
    <x v="8"/>
    <x v="1"/>
    <x v="6"/>
    <x v="40"/>
    <x v="2656"/>
  </r>
  <r>
    <x v="8"/>
    <x v="1"/>
    <x v="1"/>
    <x v="103"/>
    <x v="2657"/>
  </r>
  <r>
    <x v="8"/>
    <x v="1"/>
    <x v="2"/>
    <x v="42"/>
    <x v="2658"/>
  </r>
  <r>
    <x v="8"/>
    <x v="1"/>
    <x v="3"/>
    <x v="88"/>
    <x v="2659"/>
  </r>
  <r>
    <x v="8"/>
    <x v="1"/>
    <x v="0"/>
    <x v="104"/>
    <x v="2660"/>
  </r>
  <r>
    <x v="8"/>
    <x v="1"/>
    <x v="1"/>
    <x v="105"/>
    <x v="2661"/>
  </r>
  <r>
    <x v="8"/>
    <x v="1"/>
    <x v="5"/>
    <x v="46"/>
    <x v="2662"/>
  </r>
  <r>
    <x v="8"/>
    <x v="1"/>
    <x v="3"/>
    <x v="89"/>
    <x v="2663"/>
  </r>
  <r>
    <x v="8"/>
    <x v="1"/>
    <x v="2"/>
    <x v="48"/>
    <x v="2664"/>
  </r>
  <r>
    <x v="8"/>
    <x v="1"/>
    <x v="2"/>
    <x v="49"/>
    <x v="2665"/>
  </r>
  <r>
    <x v="8"/>
    <x v="1"/>
    <x v="3"/>
    <x v="90"/>
    <x v="2666"/>
  </r>
  <r>
    <x v="8"/>
    <x v="1"/>
    <x v="6"/>
    <x v="50"/>
    <x v="2667"/>
  </r>
  <r>
    <x v="8"/>
    <x v="1"/>
    <x v="6"/>
    <x v="51"/>
    <x v="2668"/>
  </r>
  <r>
    <x v="8"/>
    <x v="1"/>
    <x v="1"/>
    <x v="106"/>
    <x v="2669"/>
  </r>
  <r>
    <x v="8"/>
    <x v="1"/>
    <x v="6"/>
    <x v="53"/>
    <x v="2670"/>
  </r>
  <r>
    <x v="8"/>
    <x v="1"/>
    <x v="0"/>
    <x v="107"/>
    <x v="2671"/>
  </r>
  <r>
    <x v="8"/>
    <x v="1"/>
    <x v="0"/>
    <x v="108"/>
    <x v="2672"/>
  </r>
  <r>
    <x v="8"/>
    <x v="1"/>
    <x v="6"/>
    <x v="56"/>
    <x v="2673"/>
  </r>
  <r>
    <x v="8"/>
    <x v="1"/>
    <x v="5"/>
    <x v="57"/>
    <x v="2674"/>
  </r>
  <r>
    <x v="8"/>
    <x v="1"/>
    <x v="5"/>
    <x v="58"/>
    <x v="2675"/>
  </r>
  <r>
    <x v="8"/>
    <x v="1"/>
    <x v="3"/>
    <x v="91"/>
    <x v="2676"/>
  </r>
  <r>
    <x v="8"/>
    <x v="1"/>
    <x v="4"/>
    <x v="60"/>
    <x v="2677"/>
  </r>
  <r>
    <x v="8"/>
    <x v="1"/>
    <x v="6"/>
    <x v="61"/>
    <x v="2678"/>
  </r>
  <r>
    <x v="8"/>
    <x v="1"/>
    <x v="6"/>
    <x v="62"/>
    <x v="2679"/>
  </r>
  <r>
    <x v="8"/>
    <x v="1"/>
    <x v="1"/>
    <x v="109"/>
    <x v="2680"/>
  </r>
  <r>
    <x v="8"/>
    <x v="1"/>
    <x v="7"/>
    <x v="64"/>
    <x v="2681"/>
  </r>
  <r>
    <x v="8"/>
    <x v="1"/>
    <x v="4"/>
    <x v="65"/>
    <x v="2682"/>
  </r>
  <r>
    <x v="8"/>
    <x v="1"/>
    <x v="5"/>
    <x v="66"/>
    <x v="2683"/>
  </r>
  <r>
    <x v="8"/>
    <x v="1"/>
    <x v="4"/>
    <x v="67"/>
    <x v="2684"/>
  </r>
  <r>
    <x v="8"/>
    <x v="1"/>
    <x v="4"/>
    <x v="68"/>
    <x v="2685"/>
  </r>
  <r>
    <x v="8"/>
    <x v="1"/>
    <x v="0"/>
    <x v="110"/>
    <x v="2686"/>
  </r>
  <r>
    <x v="8"/>
    <x v="1"/>
    <x v="4"/>
    <x v="70"/>
    <x v="2687"/>
  </r>
  <r>
    <x v="8"/>
    <x v="1"/>
    <x v="7"/>
    <x v="71"/>
    <x v="2688"/>
  </r>
  <r>
    <x v="8"/>
    <x v="1"/>
    <x v="6"/>
    <x v="72"/>
    <x v="2689"/>
  </r>
  <r>
    <x v="8"/>
    <x v="1"/>
    <x v="6"/>
    <x v="73"/>
    <x v="2690"/>
  </r>
  <r>
    <x v="8"/>
    <x v="1"/>
    <x v="1"/>
    <x v="111"/>
    <x v="2691"/>
  </r>
  <r>
    <x v="8"/>
    <x v="1"/>
    <x v="7"/>
    <x v="75"/>
    <x v="2692"/>
  </r>
  <r>
    <x v="8"/>
    <x v="1"/>
    <x v="7"/>
    <x v="76"/>
    <x v="2693"/>
  </r>
  <r>
    <x v="8"/>
    <x v="1"/>
    <x v="5"/>
    <x v="77"/>
    <x v="2694"/>
  </r>
  <r>
    <x v="8"/>
    <x v="1"/>
    <x v="6"/>
    <x v="78"/>
    <x v="2695"/>
  </r>
  <r>
    <x v="8"/>
    <x v="1"/>
    <x v="1"/>
    <x v="112"/>
    <x v="2696"/>
  </r>
  <r>
    <x v="8"/>
    <x v="1"/>
    <x v="7"/>
    <x v="80"/>
    <x v="2697"/>
  </r>
  <r>
    <x v="8"/>
    <x v="1"/>
    <x v="4"/>
    <x v="81"/>
    <x v="2698"/>
  </r>
  <r>
    <x v="9"/>
    <x v="2"/>
    <x v="0"/>
    <x v="92"/>
    <x v="2699"/>
  </r>
  <r>
    <x v="9"/>
    <x v="2"/>
    <x v="1"/>
    <x v="93"/>
    <x v="2700"/>
  </r>
  <r>
    <x v="9"/>
    <x v="2"/>
    <x v="2"/>
    <x v="2"/>
    <x v="2701"/>
  </r>
  <r>
    <x v="9"/>
    <x v="2"/>
    <x v="3"/>
    <x v="84"/>
    <x v="2702"/>
  </r>
  <r>
    <x v="9"/>
    <x v="2"/>
    <x v="4"/>
    <x v="4"/>
    <x v="2703"/>
  </r>
  <r>
    <x v="9"/>
    <x v="2"/>
    <x v="4"/>
    <x v="5"/>
    <x v="2704"/>
  </r>
  <r>
    <x v="9"/>
    <x v="2"/>
    <x v="4"/>
    <x v="6"/>
    <x v="2705"/>
  </r>
  <r>
    <x v="9"/>
    <x v="2"/>
    <x v="3"/>
    <x v="85"/>
    <x v="2706"/>
  </r>
  <r>
    <x v="9"/>
    <x v="2"/>
    <x v="2"/>
    <x v="8"/>
    <x v="2707"/>
  </r>
  <r>
    <x v="9"/>
    <x v="2"/>
    <x v="4"/>
    <x v="9"/>
    <x v="2708"/>
  </r>
  <r>
    <x v="9"/>
    <x v="2"/>
    <x v="4"/>
    <x v="10"/>
    <x v="2709"/>
  </r>
  <r>
    <x v="9"/>
    <x v="2"/>
    <x v="2"/>
    <x v="11"/>
    <x v="2710"/>
  </r>
  <r>
    <x v="9"/>
    <x v="2"/>
    <x v="3"/>
    <x v="86"/>
    <x v="2711"/>
  </r>
  <r>
    <x v="9"/>
    <x v="2"/>
    <x v="1"/>
    <x v="94"/>
    <x v="2712"/>
  </r>
  <r>
    <x v="9"/>
    <x v="2"/>
    <x v="1"/>
    <x v="95"/>
    <x v="2713"/>
  </r>
  <r>
    <x v="9"/>
    <x v="2"/>
    <x v="4"/>
    <x v="14"/>
    <x v="2714"/>
  </r>
  <r>
    <x v="9"/>
    <x v="2"/>
    <x v="0"/>
    <x v="96"/>
    <x v="2715"/>
  </r>
  <r>
    <x v="9"/>
    <x v="2"/>
    <x v="5"/>
    <x v="16"/>
    <x v="2716"/>
  </r>
  <r>
    <x v="9"/>
    <x v="2"/>
    <x v="2"/>
    <x v="17"/>
    <x v="2717"/>
  </r>
  <r>
    <x v="9"/>
    <x v="2"/>
    <x v="4"/>
    <x v="18"/>
    <x v="2718"/>
  </r>
  <r>
    <x v="9"/>
    <x v="2"/>
    <x v="1"/>
    <x v="97"/>
    <x v="2719"/>
  </r>
  <r>
    <x v="9"/>
    <x v="2"/>
    <x v="5"/>
    <x v="20"/>
    <x v="2720"/>
  </r>
  <r>
    <x v="9"/>
    <x v="2"/>
    <x v="0"/>
    <x v="98"/>
    <x v="2721"/>
  </r>
  <r>
    <x v="9"/>
    <x v="2"/>
    <x v="6"/>
    <x v="22"/>
    <x v="2722"/>
  </r>
  <r>
    <x v="9"/>
    <x v="2"/>
    <x v="4"/>
    <x v="23"/>
    <x v="2723"/>
  </r>
  <r>
    <x v="9"/>
    <x v="2"/>
    <x v="3"/>
    <x v="87"/>
    <x v="2724"/>
  </r>
  <r>
    <x v="9"/>
    <x v="2"/>
    <x v="0"/>
    <x v="99"/>
    <x v="2725"/>
  </r>
  <r>
    <x v="9"/>
    <x v="2"/>
    <x v="7"/>
    <x v="26"/>
    <x v="2726"/>
  </r>
  <r>
    <x v="9"/>
    <x v="2"/>
    <x v="4"/>
    <x v="27"/>
    <x v="2727"/>
  </r>
  <r>
    <x v="9"/>
    <x v="2"/>
    <x v="4"/>
    <x v="29"/>
    <x v="2728"/>
  </r>
  <r>
    <x v="9"/>
    <x v="2"/>
    <x v="1"/>
    <x v="100"/>
    <x v="2729"/>
  </r>
  <r>
    <x v="9"/>
    <x v="2"/>
    <x v="2"/>
    <x v="32"/>
    <x v="2730"/>
  </r>
  <r>
    <x v="9"/>
    <x v="2"/>
    <x v="6"/>
    <x v="33"/>
    <x v="2731"/>
  </r>
  <r>
    <x v="9"/>
    <x v="2"/>
    <x v="2"/>
    <x v="34"/>
    <x v="2732"/>
  </r>
  <r>
    <x v="9"/>
    <x v="2"/>
    <x v="0"/>
    <x v="101"/>
    <x v="2733"/>
  </r>
  <r>
    <x v="9"/>
    <x v="2"/>
    <x v="0"/>
    <x v="102"/>
    <x v="2734"/>
  </r>
  <r>
    <x v="9"/>
    <x v="2"/>
    <x v="6"/>
    <x v="37"/>
    <x v="2735"/>
  </r>
  <r>
    <x v="9"/>
    <x v="2"/>
    <x v="4"/>
    <x v="38"/>
    <x v="2736"/>
  </r>
  <r>
    <x v="9"/>
    <x v="2"/>
    <x v="6"/>
    <x v="39"/>
    <x v="2737"/>
  </r>
  <r>
    <x v="9"/>
    <x v="2"/>
    <x v="6"/>
    <x v="40"/>
    <x v="2738"/>
  </r>
  <r>
    <x v="9"/>
    <x v="2"/>
    <x v="1"/>
    <x v="103"/>
    <x v="2739"/>
  </r>
  <r>
    <x v="9"/>
    <x v="2"/>
    <x v="2"/>
    <x v="42"/>
    <x v="2740"/>
  </r>
  <r>
    <x v="9"/>
    <x v="2"/>
    <x v="3"/>
    <x v="88"/>
    <x v="2741"/>
  </r>
  <r>
    <x v="9"/>
    <x v="2"/>
    <x v="0"/>
    <x v="104"/>
    <x v="2742"/>
  </r>
  <r>
    <x v="9"/>
    <x v="2"/>
    <x v="1"/>
    <x v="105"/>
    <x v="2743"/>
  </r>
  <r>
    <x v="9"/>
    <x v="2"/>
    <x v="5"/>
    <x v="46"/>
    <x v="2744"/>
  </r>
  <r>
    <x v="9"/>
    <x v="2"/>
    <x v="3"/>
    <x v="89"/>
    <x v="2745"/>
  </r>
  <r>
    <x v="9"/>
    <x v="2"/>
    <x v="2"/>
    <x v="48"/>
    <x v="2746"/>
  </r>
  <r>
    <x v="9"/>
    <x v="2"/>
    <x v="2"/>
    <x v="49"/>
    <x v="2747"/>
  </r>
  <r>
    <x v="9"/>
    <x v="2"/>
    <x v="3"/>
    <x v="90"/>
    <x v="2748"/>
  </r>
  <r>
    <x v="9"/>
    <x v="2"/>
    <x v="6"/>
    <x v="50"/>
    <x v="2749"/>
  </r>
  <r>
    <x v="9"/>
    <x v="2"/>
    <x v="6"/>
    <x v="51"/>
    <x v="2750"/>
  </r>
  <r>
    <x v="9"/>
    <x v="2"/>
    <x v="1"/>
    <x v="106"/>
    <x v="2751"/>
  </r>
  <r>
    <x v="9"/>
    <x v="2"/>
    <x v="6"/>
    <x v="53"/>
    <x v="2752"/>
  </r>
  <r>
    <x v="9"/>
    <x v="2"/>
    <x v="0"/>
    <x v="107"/>
    <x v="2753"/>
  </r>
  <r>
    <x v="9"/>
    <x v="2"/>
    <x v="0"/>
    <x v="108"/>
    <x v="2754"/>
  </r>
  <r>
    <x v="9"/>
    <x v="2"/>
    <x v="6"/>
    <x v="56"/>
    <x v="2755"/>
  </r>
  <r>
    <x v="9"/>
    <x v="2"/>
    <x v="5"/>
    <x v="57"/>
    <x v="2756"/>
  </r>
  <r>
    <x v="9"/>
    <x v="2"/>
    <x v="5"/>
    <x v="58"/>
    <x v="2757"/>
  </r>
  <r>
    <x v="9"/>
    <x v="2"/>
    <x v="3"/>
    <x v="91"/>
    <x v="2758"/>
  </r>
  <r>
    <x v="9"/>
    <x v="2"/>
    <x v="4"/>
    <x v="60"/>
    <x v="2759"/>
  </r>
  <r>
    <x v="9"/>
    <x v="2"/>
    <x v="6"/>
    <x v="61"/>
    <x v="2760"/>
  </r>
  <r>
    <x v="9"/>
    <x v="2"/>
    <x v="6"/>
    <x v="62"/>
    <x v="2761"/>
  </r>
  <r>
    <x v="9"/>
    <x v="2"/>
    <x v="1"/>
    <x v="109"/>
    <x v="2762"/>
  </r>
  <r>
    <x v="9"/>
    <x v="2"/>
    <x v="7"/>
    <x v="64"/>
    <x v="2763"/>
  </r>
  <r>
    <x v="9"/>
    <x v="2"/>
    <x v="4"/>
    <x v="65"/>
    <x v="2764"/>
  </r>
  <r>
    <x v="9"/>
    <x v="2"/>
    <x v="5"/>
    <x v="66"/>
    <x v="2765"/>
  </r>
  <r>
    <x v="9"/>
    <x v="2"/>
    <x v="4"/>
    <x v="67"/>
    <x v="2766"/>
  </r>
  <r>
    <x v="9"/>
    <x v="2"/>
    <x v="4"/>
    <x v="68"/>
    <x v="2767"/>
  </r>
  <r>
    <x v="9"/>
    <x v="2"/>
    <x v="0"/>
    <x v="110"/>
    <x v="2768"/>
  </r>
  <r>
    <x v="9"/>
    <x v="2"/>
    <x v="4"/>
    <x v="70"/>
    <x v="2769"/>
  </r>
  <r>
    <x v="9"/>
    <x v="2"/>
    <x v="7"/>
    <x v="71"/>
    <x v="2770"/>
  </r>
  <r>
    <x v="9"/>
    <x v="2"/>
    <x v="6"/>
    <x v="72"/>
    <x v="2771"/>
  </r>
  <r>
    <x v="9"/>
    <x v="2"/>
    <x v="6"/>
    <x v="73"/>
    <x v="2772"/>
  </r>
  <r>
    <x v="9"/>
    <x v="2"/>
    <x v="1"/>
    <x v="111"/>
    <x v="2773"/>
  </r>
  <r>
    <x v="9"/>
    <x v="2"/>
    <x v="7"/>
    <x v="75"/>
    <x v="2774"/>
  </r>
  <r>
    <x v="9"/>
    <x v="2"/>
    <x v="7"/>
    <x v="76"/>
    <x v="2775"/>
  </r>
  <r>
    <x v="9"/>
    <x v="2"/>
    <x v="5"/>
    <x v="77"/>
    <x v="2776"/>
  </r>
  <r>
    <x v="9"/>
    <x v="2"/>
    <x v="6"/>
    <x v="78"/>
    <x v="2777"/>
  </r>
  <r>
    <x v="9"/>
    <x v="2"/>
    <x v="1"/>
    <x v="112"/>
    <x v="2778"/>
  </r>
  <r>
    <x v="9"/>
    <x v="2"/>
    <x v="7"/>
    <x v="80"/>
    <x v="2779"/>
  </r>
  <r>
    <x v="9"/>
    <x v="2"/>
    <x v="4"/>
    <x v="81"/>
    <x v="2780"/>
  </r>
  <r>
    <x v="9"/>
    <x v="3"/>
    <x v="0"/>
    <x v="92"/>
    <x v="2781"/>
  </r>
  <r>
    <x v="9"/>
    <x v="3"/>
    <x v="1"/>
    <x v="93"/>
    <x v="2782"/>
  </r>
  <r>
    <x v="9"/>
    <x v="3"/>
    <x v="2"/>
    <x v="2"/>
    <x v="2783"/>
  </r>
  <r>
    <x v="9"/>
    <x v="3"/>
    <x v="3"/>
    <x v="84"/>
    <x v="2784"/>
  </r>
  <r>
    <x v="9"/>
    <x v="3"/>
    <x v="4"/>
    <x v="4"/>
    <x v="2785"/>
  </r>
  <r>
    <x v="9"/>
    <x v="3"/>
    <x v="4"/>
    <x v="5"/>
    <x v="2786"/>
  </r>
  <r>
    <x v="9"/>
    <x v="3"/>
    <x v="4"/>
    <x v="6"/>
    <x v="2787"/>
  </r>
  <r>
    <x v="9"/>
    <x v="3"/>
    <x v="3"/>
    <x v="85"/>
    <x v="2788"/>
  </r>
  <r>
    <x v="9"/>
    <x v="3"/>
    <x v="2"/>
    <x v="8"/>
    <x v="2789"/>
  </r>
  <r>
    <x v="9"/>
    <x v="3"/>
    <x v="4"/>
    <x v="9"/>
    <x v="2790"/>
  </r>
  <r>
    <x v="9"/>
    <x v="3"/>
    <x v="4"/>
    <x v="10"/>
    <x v="2791"/>
  </r>
  <r>
    <x v="9"/>
    <x v="3"/>
    <x v="2"/>
    <x v="11"/>
    <x v="2792"/>
  </r>
  <r>
    <x v="9"/>
    <x v="3"/>
    <x v="3"/>
    <x v="86"/>
    <x v="2793"/>
  </r>
  <r>
    <x v="9"/>
    <x v="3"/>
    <x v="1"/>
    <x v="94"/>
    <x v="2794"/>
  </r>
  <r>
    <x v="9"/>
    <x v="3"/>
    <x v="1"/>
    <x v="95"/>
    <x v="2795"/>
  </r>
  <r>
    <x v="9"/>
    <x v="3"/>
    <x v="4"/>
    <x v="14"/>
    <x v="2796"/>
  </r>
  <r>
    <x v="9"/>
    <x v="3"/>
    <x v="0"/>
    <x v="96"/>
    <x v="2797"/>
  </r>
  <r>
    <x v="9"/>
    <x v="3"/>
    <x v="5"/>
    <x v="16"/>
    <x v="2798"/>
  </r>
  <r>
    <x v="9"/>
    <x v="3"/>
    <x v="2"/>
    <x v="17"/>
    <x v="2799"/>
  </r>
  <r>
    <x v="9"/>
    <x v="3"/>
    <x v="4"/>
    <x v="18"/>
    <x v="2800"/>
  </r>
  <r>
    <x v="9"/>
    <x v="3"/>
    <x v="1"/>
    <x v="97"/>
    <x v="2801"/>
  </r>
  <r>
    <x v="9"/>
    <x v="3"/>
    <x v="5"/>
    <x v="20"/>
    <x v="2802"/>
  </r>
  <r>
    <x v="9"/>
    <x v="3"/>
    <x v="0"/>
    <x v="98"/>
    <x v="2803"/>
  </r>
  <r>
    <x v="9"/>
    <x v="3"/>
    <x v="6"/>
    <x v="22"/>
    <x v="2804"/>
  </r>
  <r>
    <x v="9"/>
    <x v="3"/>
    <x v="4"/>
    <x v="23"/>
    <x v="2805"/>
  </r>
  <r>
    <x v="9"/>
    <x v="3"/>
    <x v="3"/>
    <x v="87"/>
    <x v="2806"/>
  </r>
  <r>
    <x v="9"/>
    <x v="3"/>
    <x v="0"/>
    <x v="99"/>
    <x v="2807"/>
  </r>
  <r>
    <x v="9"/>
    <x v="3"/>
    <x v="7"/>
    <x v="26"/>
    <x v="2808"/>
  </r>
  <r>
    <x v="9"/>
    <x v="3"/>
    <x v="4"/>
    <x v="27"/>
    <x v="2809"/>
  </r>
  <r>
    <x v="9"/>
    <x v="3"/>
    <x v="4"/>
    <x v="29"/>
    <x v="2810"/>
  </r>
  <r>
    <x v="9"/>
    <x v="3"/>
    <x v="1"/>
    <x v="100"/>
    <x v="2811"/>
  </r>
  <r>
    <x v="9"/>
    <x v="3"/>
    <x v="2"/>
    <x v="32"/>
    <x v="2812"/>
  </r>
  <r>
    <x v="9"/>
    <x v="3"/>
    <x v="6"/>
    <x v="33"/>
    <x v="2813"/>
  </r>
  <r>
    <x v="9"/>
    <x v="3"/>
    <x v="2"/>
    <x v="34"/>
    <x v="2814"/>
  </r>
  <r>
    <x v="9"/>
    <x v="3"/>
    <x v="0"/>
    <x v="101"/>
    <x v="2815"/>
  </r>
  <r>
    <x v="9"/>
    <x v="3"/>
    <x v="0"/>
    <x v="102"/>
    <x v="2816"/>
  </r>
  <r>
    <x v="9"/>
    <x v="3"/>
    <x v="6"/>
    <x v="37"/>
    <x v="2817"/>
  </r>
  <r>
    <x v="9"/>
    <x v="3"/>
    <x v="4"/>
    <x v="38"/>
    <x v="2818"/>
  </r>
  <r>
    <x v="9"/>
    <x v="3"/>
    <x v="6"/>
    <x v="39"/>
    <x v="2819"/>
  </r>
  <r>
    <x v="9"/>
    <x v="3"/>
    <x v="6"/>
    <x v="40"/>
    <x v="2820"/>
  </r>
  <r>
    <x v="9"/>
    <x v="3"/>
    <x v="1"/>
    <x v="103"/>
    <x v="2821"/>
  </r>
  <r>
    <x v="9"/>
    <x v="3"/>
    <x v="2"/>
    <x v="42"/>
    <x v="2822"/>
  </r>
  <r>
    <x v="9"/>
    <x v="3"/>
    <x v="3"/>
    <x v="88"/>
    <x v="2823"/>
  </r>
  <r>
    <x v="9"/>
    <x v="3"/>
    <x v="0"/>
    <x v="104"/>
    <x v="2824"/>
  </r>
  <r>
    <x v="9"/>
    <x v="3"/>
    <x v="1"/>
    <x v="105"/>
    <x v="2825"/>
  </r>
  <r>
    <x v="9"/>
    <x v="3"/>
    <x v="5"/>
    <x v="46"/>
    <x v="2826"/>
  </r>
  <r>
    <x v="9"/>
    <x v="3"/>
    <x v="3"/>
    <x v="89"/>
    <x v="2827"/>
  </r>
  <r>
    <x v="9"/>
    <x v="3"/>
    <x v="2"/>
    <x v="48"/>
    <x v="2828"/>
  </r>
  <r>
    <x v="9"/>
    <x v="3"/>
    <x v="2"/>
    <x v="49"/>
    <x v="2829"/>
  </r>
  <r>
    <x v="9"/>
    <x v="3"/>
    <x v="3"/>
    <x v="90"/>
    <x v="2830"/>
  </r>
  <r>
    <x v="9"/>
    <x v="3"/>
    <x v="6"/>
    <x v="50"/>
    <x v="2831"/>
  </r>
  <r>
    <x v="9"/>
    <x v="3"/>
    <x v="6"/>
    <x v="51"/>
    <x v="2832"/>
  </r>
  <r>
    <x v="9"/>
    <x v="3"/>
    <x v="1"/>
    <x v="106"/>
    <x v="2833"/>
  </r>
  <r>
    <x v="9"/>
    <x v="3"/>
    <x v="6"/>
    <x v="53"/>
    <x v="2834"/>
  </r>
  <r>
    <x v="9"/>
    <x v="3"/>
    <x v="0"/>
    <x v="107"/>
    <x v="2835"/>
  </r>
  <r>
    <x v="9"/>
    <x v="3"/>
    <x v="0"/>
    <x v="108"/>
    <x v="2836"/>
  </r>
  <r>
    <x v="9"/>
    <x v="3"/>
    <x v="6"/>
    <x v="56"/>
    <x v="2837"/>
  </r>
  <r>
    <x v="9"/>
    <x v="3"/>
    <x v="5"/>
    <x v="57"/>
    <x v="2838"/>
  </r>
  <r>
    <x v="9"/>
    <x v="3"/>
    <x v="5"/>
    <x v="58"/>
    <x v="2839"/>
  </r>
  <r>
    <x v="9"/>
    <x v="3"/>
    <x v="3"/>
    <x v="91"/>
    <x v="2840"/>
  </r>
  <r>
    <x v="9"/>
    <x v="3"/>
    <x v="4"/>
    <x v="60"/>
    <x v="2841"/>
  </r>
  <r>
    <x v="9"/>
    <x v="3"/>
    <x v="6"/>
    <x v="61"/>
    <x v="2842"/>
  </r>
  <r>
    <x v="9"/>
    <x v="3"/>
    <x v="6"/>
    <x v="62"/>
    <x v="2843"/>
  </r>
  <r>
    <x v="9"/>
    <x v="3"/>
    <x v="1"/>
    <x v="109"/>
    <x v="2844"/>
  </r>
  <r>
    <x v="9"/>
    <x v="3"/>
    <x v="7"/>
    <x v="64"/>
    <x v="2845"/>
  </r>
  <r>
    <x v="9"/>
    <x v="3"/>
    <x v="4"/>
    <x v="65"/>
    <x v="2846"/>
  </r>
  <r>
    <x v="9"/>
    <x v="3"/>
    <x v="5"/>
    <x v="66"/>
    <x v="2847"/>
  </r>
  <r>
    <x v="9"/>
    <x v="3"/>
    <x v="4"/>
    <x v="67"/>
    <x v="2848"/>
  </r>
  <r>
    <x v="9"/>
    <x v="3"/>
    <x v="4"/>
    <x v="68"/>
    <x v="2849"/>
  </r>
  <r>
    <x v="9"/>
    <x v="3"/>
    <x v="0"/>
    <x v="110"/>
    <x v="2850"/>
  </r>
  <r>
    <x v="9"/>
    <x v="3"/>
    <x v="4"/>
    <x v="70"/>
    <x v="2851"/>
  </r>
  <r>
    <x v="9"/>
    <x v="3"/>
    <x v="7"/>
    <x v="71"/>
    <x v="2852"/>
  </r>
  <r>
    <x v="9"/>
    <x v="3"/>
    <x v="6"/>
    <x v="72"/>
    <x v="2853"/>
  </r>
  <r>
    <x v="9"/>
    <x v="3"/>
    <x v="6"/>
    <x v="73"/>
    <x v="2854"/>
  </r>
  <r>
    <x v="9"/>
    <x v="3"/>
    <x v="1"/>
    <x v="111"/>
    <x v="2855"/>
  </r>
  <r>
    <x v="9"/>
    <x v="3"/>
    <x v="7"/>
    <x v="75"/>
    <x v="2856"/>
  </r>
  <r>
    <x v="9"/>
    <x v="3"/>
    <x v="7"/>
    <x v="76"/>
    <x v="2857"/>
  </r>
  <r>
    <x v="9"/>
    <x v="3"/>
    <x v="5"/>
    <x v="77"/>
    <x v="2858"/>
  </r>
  <r>
    <x v="9"/>
    <x v="3"/>
    <x v="6"/>
    <x v="78"/>
    <x v="2859"/>
  </r>
  <r>
    <x v="9"/>
    <x v="3"/>
    <x v="1"/>
    <x v="112"/>
    <x v="2860"/>
  </r>
  <r>
    <x v="9"/>
    <x v="3"/>
    <x v="7"/>
    <x v="80"/>
    <x v="2861"/>
  </r>
  <r>
    <x v="9"/>
    <x v="3"/>
    <x v="4"/>
    <x v="81"/>
    <x v="2862"/>
  </r>
  <r>
    <x v="9"/>
    <x v="0"/>
    <x v="0"/>
    <x v="92"/>
    <x v="2863"/>
  </r>
  <r>
    <x v="9"/>
    <x v="0"/>
    <x v="1"/>
    <x v="93"/>
    <x v="2864"/>
  </r>
  <r>
    <x v="9"/>
    <x v="0"/>
    <x v="2"/>
    <x v="2"/>
    <x v="2865"/>
  </r>
  <r>
    <x v="9"/>
    <x v="0"/>
    <x v="3"/>
    <x v="84"/>
    <x v="2866"/>
  </r>
  <r>
    <x v="9"/>
    <x v="0"/>
    <x v="4"/>
    <x v="4"/>
    <x v="2867"/>
  </r>
  <r>
    <x v="9"/>
    <x v="0"/>
    <x v="4"/>
    <x v="5"/>
    <x v="2868"/>
  </r>
  <r>
    <x v="9"/>
    <x v="0"/>
    <x v="4"/>
    <x v="6"/>
    <x v="2869"/>
  </r>
  <r>
    <x v="9"/>
    <x v="0"/>
    <x v="3"/>
    <x v="85"/>
    <x v="2870"/>
  </r>
  <r>
    <x v="9"/>
    <x v="0"/>
    <x v="2"/>
    <x v="8"/>
    <x v="2871"/>
  </r>
  <r>
    <x v="9"/>
    <x v="0"/>
    <x v="4"/>
    <x v="9"/>
    <x v="2872"/>
  </r>
  <r>
    <x v="9"/>
    <x v="0"/>
    <x v="4"/>
    <x v="10"/>
    <x v="2873"/>
  </r>
  <r>
    <x v="9"/>
    <x v="0"/>
    <x v="2"/>
    <x v="11"/>
    <x v="2874"/>
  </r>
  <r>
    <x v="9"/>
    <x v="0"/>
    <x v="3"/>
    <x v="86"/>
    <x v="2875"/>
  </r>
  <r>
    <x v="9"/>
    <x v="0"/>
    <x v="1"/>
    <x v="94"/>
    <x v="2876"/>
  </r>
  <r>
    <x v="9"/>
    <x v="0"/>
    <x v="1"/>
    <x v="95"/>
    <x v="2877"/>
  </r>
  <r>
    <x v="9"/>
    <x v="0"/>
    <x v="4"/>
    <x v="14"/>
    <x v="2878"/>
  </r>
  <r>
    <x v="9"/>
    <x v="0"/>
    <x v="0"/>
    <x v="96"/>
    <x v="2879"/>
  </r>
  <r>
    <x v="9"/>
    <x v="0"/>
    <x v="5"/>
    <x v="16"/>
    <x v="2880"/>
  </r>
  <r>
    <x v="9"/>
    <x v="0"/>
    <x v="2"/>
    <x v="17"/>
    <x v="2881"/>
  </r>
  <r>
    <x v="9"/>
    <x v="0"/>
    <x v="4"/>
    <x v="18"/>
    <x v="2882"/>
  </r>
  <r>
    <x v="9"/>
    <x v="0"/>
    <x v="1"/>
    <x v="97"/>
    <x v="2883"/>
  </r>
  <r>
    <x v="9"/>
    <x v="0"/>
    <x v="5"/>
    <x v="20"/>
    <x v="2884"/>
  </r>
  <r>
    <x v="9"/>
    <x v="0"/>
    <x v="0"/>
    <x v="98"/>
    <x v="2885"/>
  </r>
  <r>
    <x v="9"/>
    <x v="0"/>
    <x v="6"/>
    <x v="22"/>
    <x v="2886"/>
  </r>
  <r>
    <x v="9"/>
    <x v="0"/>
    <x v="4"/>
    <x v="23"/>
    <x v="2887"/>
  </r>
  <r>
    <x v="9"/>
    <x v="0"/>
    <x v="3"/>
    <x v="87"/>
    <x v="2888"/>
  </r>
  <r>
    <x v="9"/>
    <x v="0"/>
    <x v="0"/>
    <x v="99"/>
    <x v="2889"/>
  </r>
  <r>
    <x v="9"/>
    <x v="0"/>
    <x v="7"/>
    <x v="26"/>
    <x v="2890"/>
  </r>
  <r>
    <x v="9"/>
    <x v="0"/>
    <x v="4"/>
    <x v="27"/>
    <x v="2891"/>
  </r>
  <r>
    <x v="9"/>
    <x v="0"/>
    <x v="4"/>
    <x v="29"/>
    <x v="2892"/>
  </r>
  <r>
    <x v="9"/>
    <x v="0"/>
    <x v="1"/>
    <x v="100"/>
    <x v="2893"/>
  </r>
  <r>
    <x v="9"/>
    <x v="0"/>
    <x v="2"/>
    <x v="32"/>
    <x v="2894"/>
  </r>
  <r>
    <x v="9"/>
    <x v="0"/>
    <x v="6"/>
    <x v="33"/>
    <x v="2895"/>
  </r>
  <r>
    <x v="9"/>
    <x v="0"/>
    <x v="2"/>
    <x v="34"/>
    <x v="2896"/>
  </r>
  <r>
    <x v="9"/>
    <x v="0"/>
    <x v="0"/>
    <x v="101"/>
    <x v="2897"/>
  </r>
  <r>
    <x v="9"/>
    <x v="0"/>
    <x v="0"/>
    <x v="102"/>
    <x v="2898"/>
  </r>
  <r>
    <x v="9"/>
    <x v="0"/>
    <x v="6"/>
    <x v="37"/>
    <x v="2899"/>
  </r>
  <r>
    <x v="9"/>
    <x v="0"/>
    <x v="4"/>
    <x v="38"/>
    <x v="2900"/>
  </r>
  <r>
    <x v="9"/>
    <x v="0"/>
    <x v="6"/>
    <x v="39"/>
    <x v="2901"/>
  </r>
  <r>
    <x v="9"/>
    <x v="0"/>
    <x v="6"/>
    <x v="40"/>
    <x v="2902"/>
  </r>
  <r>
    <x v="9"/>
    <x v="0"/>
    <x v="1"/>
    <x v="103"/>
    <x v="2903"/>
  </r>
  <r>
    <x v="9"/>
    <x v="0"/>
    <x v="2"/>
    <x v="42"/>
    <x v="2904"/>
  </r>
  <r>
    <x v="9"/>
    <x v="0"/>
    <x v="3"/>
    <x v="88"/>
    <x v="2905"/>
  </r>
  <r>
    <x v="9"/>
    <x v="0"/>
    <x v="0"/>
    <x v="104"/>
    <x v="2906"/>
  </r>
  <r>
    <x v="9"/>
    <x v="0"/>
    <x v="1"/>
    <x v="105"/>
    <x v="2907"/>
  </r>
  <r>
    <x v="9"/>
    <x v="0"/>
    <x v="5"/>
    <x v="46"/>
    <x v="2908"/>
  </r>
  <r>
    <x v="9"/>
    <x v="0"/>
    <x v="3"/>
    <x v="89"/>
    <x v="2909"/>
  </r>
  <r>
    <x v="9"/>
    <x v="0"/>
    <x v="2"/>
    <x v="48"/>
    <x v="2910"/>
  </r>
  <r>
    <x v="9"/>
    <x v="0"/>
    <x v="2"/>
    <x v="49"/>
    <x v="2911"/>
  </r>
  <r>
    <x v="9"/>
    <x v="0"/>
    <x v="3"/>
    <x v="90"/>
    <x v="2912"/>
  </r>
  <r>
    <x v="9"/>
    <x v="0"/>
    <x v="6"/>
    <x v="50"/>
    <x v="2913"/>
  </r>
  <r>
    <x v="9"/>
    <x v="0"/>
    <x v="6"/>
    <x v="51"/>
    <x v="2914"/>
  </r>
  <r>
    <x v="9"/>
    <x v="0"/>
    <x v="1"/>
    <x v="106"/>
    <x v="2915"/>
  </r>
  <r>
    <x v="9"/>
    <x v="0"/>
    <x v="6"/>
    <x v="53"/>
    <x v="2916"/>
  </r>
  <r>
    <x v="9"/>
    <x v="0"/>
    <x v="0"/>
    <x v="107"/>
    <x v="2917"/>
  </r>
  <r>
    <x v="9"/>
    <x v="0"/>
    <x v="0"/>
    <x v="108"/>
    <x v="2918"/>
  </r>
  <r>
    <x v="9"/>
    <x v="0"/>
    <x v="6"/>
    <x v="56"/>
    <x v="2919"/>
  </r>
  <r>
    <x v="9"/>
    <x v="0"/>
    <x v="5"/>
    <x v="57"/>
    <x v="2920"/>
  </r>
  <r>
    <x v="9"/>
    <x v="0"/>
    <x v="5"/>
    <x v="58"/>
    <x v="2921"/>
  </r>
  <r>
    <x v="9"/>
    <x v="0"/>
    <x v="3"/>
    <x v="91"/>
    <x v="2922"/>
  </r>
  <r>
    <x v="9"/>
    <x v="0"/>
    <x v="4"/>
    <x v="60"/>
    <x v="2923"/>
  </r>
  <r>
    <x v="9"/>
    <x v="0"/>
    <x v="6"/>
    <x v="61"/>
    <x v="2924"/>
  </r>
  <r>
    <x v="9"/>
    <x v="0"/>
    <x v="6"/>
    <x v="62"/>
    <x v="2925"/>
  </r>
  <r>
    <x v="9"/>
    <x v="0"/>
    <x v="1"/>
    <x v="109"/>
    <x v="2926"/>
  </r>
  <r>
    <x v="9"/>
    <x v="0"/>
    <x v="7"/>
    <x v="64"/>
    <x v="2927"/>
  </r>
  <r>
    <x v="9"/>
    <x v="0"/>
    <x v="4"/>
    <x v="65"/>
    <x v="2928"/>
  </r>
  <r>
    <x v="9"/>
    <x v="0"/>
    <x v="5"/>
    <x v="66"/>
    <x v="2929"/>
  </r>
  <r>
    <x v="9"/>
    <x v="0"/>
    <x v="4"/>
    <x v="67"/>
    <x v="2930"/>
  </r>
  <r>
    <x v="9"/>
    <x v="0"/>
    <x v="4"/>
    <x v="68"/>
    <x v="2931"/>
  </r>
  <r>
    <x v="9"/>
    <x v="0"/>
    <x v="0"/>
    <x v="110"/>
    <x v="2932"/>
  </r>
  <r>
    <x v="9"/>
    <x v="0"/>
    <x v="4"/>
    <x v="70"/>
    <x v="2933"/>
  </r>
  <r>
    <x v="9"/>
    <x v="0"/>
    <x v="7"/>
    <x v="71"/>
    <x v="2934"/>
  </r>
  <r>
    <x v="9"/>
    <x v="0"/>
    <x v="6"/>
    <x v="72"/>
    <x v="2935"/>
  </r>
  <r>
    <x v="9"/>
    <x v="0"/>
    <x v="6"/>
    <x v="73"/>
    <x v="2936"/>
  </r>
  <r>
    <x v="9"/>
    <x v="0"/>
    <x v="1"/>
    <x v="111"/>
    <x v="2937"/>
  </r>
  <r>
    <x v="9"/>
    <x v="0"/>
    <x v="7"/>
    <x v="75"/>
    <x v="2938"/>
  </r>
  <r>
    <x v="9"/>
    <x v="0"/>
    <x v="7"/>
    <x v="76"/>
    <x v="2939"/>
  </r>
  <r>
    <x v="9"/>
    <x v="0"/>
    <x v="5"/>
    <x v="77"/>
    <x v="2940"/>
  </r>
  <r>
    <x v="9"/>
    <x v="0"/>
    <x v="6"/>
    <x v="78"/>
    <x v="2941"/>
  </r>
  <r>
    <x v="9"/>
    <x v="0"/>
    <x v="1"/>
    <x v="112"/>
    <x v="2942"/>
  </r>
  <r>
    <x v="9"/>
    <x v="0"/>
    <x v="7"/>
    <x v="80"/>
    <x v="2943"/>
  </r>
  <r>
    <x v="9"/>
    <x v="0"/>
    <x v="4"/>
    <x v="81"/>
    <x v="2944"/>
  </r>
  <r>
    <x v="9"/>
    <x v="1"/>
    <x v="0"/>
    <x v="92"/>
    <x v="2945"/>
  </r>
  <r>
    <x v="9"/>
    <x v="1"/>
    <x v="1"/>
    <x v="93"/>
    <x v="2946"/>
  </r>
  <r>
    <x v="9"/>
    <x v="1"/>
    <x v="2"/>
    <x v="2"/>
    <x v="2947"/>
  </r>
  <r>
    <x v="9"/>
    <x v="1"/>
    <x v="3"/>
    <x v="84"/>
    <x v="2948"/>
  </r>
  <r>
    <x v="9"/>
    <x v="1"/>
    <x v="4"/>
    <x v="4"/>
    <x v="2949"/>
  </r>
  <r>
    <x v="9"/>
    <x v="1"/>
    <x v="4"/>
    <x v="5"/>
    <x v="2950"/>
  </r>
  <r>
    <x v="9"/>
    <x v="1"/>
    <x v="4"/>
    <x v="6"/>
    <x v="2951"/>
  </r>
  <r>
    <x v="9"/>
    <x v="1"/>
    <x v="3"/>
    <x v="85"/>
    <x v="2952"/>
  </r>
  <r>
    <x v="9"/>
    <x v="1"/>
    <x v="2"/>
    <x v="8"/>
    <x v="2953"/>
  </r>
  <r>
    <x v="9"/>
    <x v="1"/>
    <x v="4"/>
    <x v="9"/>
    <x v="2954"/>
  </r>
  <r>
    <x v="9"/>
    <x v="1"/>
    <x v="4"/>
    <x v="10"/>
    <x v="2955"/>
  </r>
  <r>
    <x v="9"/>
    <x v="1"/>
    <x v="2"/>
    <x v="11"/>
    <x v="2956"/>
  </r>
  <r>
    <x v="9"/>
    <x v="1"/>
    <x v="3"/>
    <x v="86"/>
    <x v="2957"/>
  </r>
  <r>
    <x v="9"/>
    <x v="1"/>
    <x v="1"/>
    <x v="94"/>
    <x v="2958"/>
  </r>
  <r>
    <x v="9"/>
    <x v="1"/>
    <x v="1"/>
    <x v="95"/>
    <x v="2959"/>
  </r>
  <r>
    <x v="9"/>
    <x v="1"/>
    <x v="4"/>
    <x v="14"/>
    <x v="2960"/>
  </r>
  <r>
    <x v="9"/>
    <x v="1"/>
    <x v="0"/>
    <x v="96"/>
    <x v="2961"/>
  </r>
  <r>
    <x v="9"/>
    <x v="1"/>
    <x v="5"/>
    <x v="16"/>
    <x v="2962"/>
  </r>
  <r>
    <x v="9"/>
    <x v="1"/>
    <x v="2"/>
    <x v="17"/>
    <x v="2963"/>
  </r>
  <r>
    <x v="9"/>
    <x v="1"/>
    <x v="4"/>
    <x v="18"/>
    <x v="2964"/>
  </r>
  <r>
    <x v="9"/>
    <x v="1"/>
    <x v="1"/>
    <x v="97"/>
    <x v="2965"/>
  </r>
  <r>
    <x v="9"/>
    <x v="1"/>
    <x v="5"/>
    <x v="20"/>
    <x v="2966"/>
  </r>
  <r>
    <x v="9"/>
    <x v="1"/>
    <x v="0"/>
    <x v="98"/>
    <x v="2967"/>
  </r>
  <r>
    <x v="9"/>
    <x v="1"/>
    <x v="6"/>
    <x v="22"/>
    <x v="2968"/>
  </r>
  <r>
    <x v="9"/>
    <x v="1"/>
    <x v="4"/>
    <x v="23"/>
    <x v="2969"/>
  </r>
  <r>
    <x v="9"/>
    <x v="1"/>
    <x v="3"/>
    <x v="87"/>
    <x v="2970"/>
  </r>
  <r>
    <x v="9"/>
    <x v="1"/>
    <x v="0"/>
    <x v="99"/>
    <x v="2971"/>
  </r>
  <r>
    <x v="9"/>
    <x v="1"/>
    <x v="7"/>
    <x v="26"/>
    <x v="2972"/>
  </r>
  <r>
    <x v="9"/>
    <x v="1"/>
    <x v="4"/>
    <x v="27"/>
    <x v="2973"/>
  </r>
  <r>
    <x v="9"/>
    <x v="1"/>
    <x v="4"/>
    <x v="29"/>
    <x v="2974"/>
  </r>
  <r>
    <x v="9"/>
    <x v="1"/>
    <x v="1"/>
    <x v="100"/>
    <x v="2975"/>
  </r>
  <r>
    <x v="9"/>
    <x v="1"/>
    <x v="2"/>
    <x v="32"/>
    <x v="2976"/>
  </r>
  <r>
    <x v="9"/>
    <x v="1"/>
    <x v="6"/>
    <x v="33"/>
    <x v="2977"/>
  </r>
  <r>
    <x v="9"/>
    <x v="1"/>
    <x v="2"/>
    <x v="34"/>
    <x v="2978"/>
  </r>
  <r>
    <x v="9"/>
    <x v="1"/>
    <x v="0"/>
    <x v="101"/>
    <x v="2979"/>
  </r>
  <r>
    <x v="9"/>
    <x v="1"/>
    <x v="0"/>
    <x v="102"/>
    <x v="2980"/>
  </r>
  <r>
    <x v="9"/>
    <x v="1"/>
    <x v="6"/>
    <x v="37"/>
    <x v="2981"/>
  </r>
  <r>
    <x v="9"/>
    <x v="1"/>
    <x v="4"/>
    <x v="38"/>
    <x v="2982"/>
  </r>
  <r>
    <x v="9"/>
    <x v="1"/>
    <x v="6"/>
    <x v="39"/>
    <x v="2983"/>
  </r>
  <r>
    <x v="9"/>
    <x v="1"/>
    <x v="6"/>
    <x v="40"/>
    <x v="2984"/>
  </r>
  <r>
    <x v="9"/>
    <x v="1"/>
    <x v="1"/>
    <x v="103"/>
    <x v="2985"/>
  </r>
  <r>
    <x v="9"/>
    <x v="1"/>
    <x v="2"/>
    <x v="42"/>
    <x v="2986"/>
  </r>
  <r>
    <x v="9"/>
    <x v="1"/>
    <x v="3"/>
    <x v="88"/>
    <x v="2987"/>
  </r>
  <r>
    <x v="9"/>
    <x v="1"/>
    <x v="0"/>
    <x v="104"/>
    <x v="2988"/>
  </r>
  <r>
    <x v="9"/>
    <x v="1"/>
    <x v="1"/>
    <x v="105"/>
    <x v="2989"/>
  </r>
  <r>
    <x v="9"/>
    <x v="1"/>
    <x v="5"/>
    <x v="46"/>
    <x v="2990"/>
  </r>
  <r>
    <x v="9"/>
    <x v="1"/>
    <x v="3"/>
    <x v="89"/>
    <x v="2991"/>
  </r>
  <r>
    <x v="9"/>
    <x v="1"/>
    <x v="2"/>
    <x v="48"/>
    <x v="2992"/>
  </r>
  <r>
    <x v="9"/>
    <x v="1"/>
    <x v="2"/>
    <x v="49"/>
    <x v="2993"/>
  </r>
  <r>
    <x v="9"/>
    <x v="1"/>
    <x v="3"/>
    <x v="90"/>
    <x v="2994"/>
  </r>
  <r>
    <x v="9"/>
    <x v="1"/>
    <x v="6"/>
    <x v="50"/>
    <x v="2995"/>
  </r>
  <r>
    <x v="9"/>
    <x v="1"/>
    <x v="6"/>
    <x v="51"/>
    <x v="2996"/>
  </r>
  <r>
    <x v="9"/>
    <x v="1"/>
    <x v="1"/>
    <x v="106"/>
    <x v="2997"/>
  </r>
  <r>
    <x v="9"/>
    <x v="1"/>
    <x v="6"/>
    <x v="53"/>
    <x v="2998"/>
  </r>
  <r>
    <x v="9"/>
    <x v="1"/>
    <x v="0"/>
    <x v="107"/>
    <x v="2999"/>
  </r>
  <r>
    <x v="9"/>
    <x v="1"/>
    <x v="0"/>
    <x v="108"/>
    <x v="3000"/>
  </r>
  <r>
    <x v="9"/>
    <x v="1"/>
    <x v="6"/>
    <x v="56"/>
    <x v="3001"/>
  </r>
  <r>
    <x v="9"/>
    <x v="1"/>
    <x v="5"/>
    <x v="57"/>
    <x v="3002"/>
  </r>
  <r>
    <x v="9"/>
    <x v="1"/>
    <x v="5"/>
    <x v="58"/>
    <x v="3003"/>
  </r>
  <r>
    <x v="9"/>
    <x v="1"/>
    <x v="3"/>
    <x v="91"/>
    <x v="3004"/>
  </r>
  <r>
    <x v="9"/>
    <x v="1"/>
    <x v="4"/>
    <x v="60"/>
    <x v="3005"/>
  </r>
  <r>
    <x v="9"/>
    <x v="1"/>
    <x v="6"/>
    <x v="61"/>
    <x v="3006"/>
  </r>
  <r>
    <x v="9"/>
    <x v="1"/>
    <x v="6"/>
    <x v="62"/>
    <x v="3007"/>
  </r>
  <r>
    <x v="9"/>
    <x v="1"/>
    <x v="1"/>
    <x v="109"/>
    <x v="3008"/>
  </r>
  <r>
    <x v="9"/>
    <x v="1"/>
    <x v="7"/>
    <x v="64"/>
    <x v="3009"/>
  </r>
  <r>
    <x v="9"/>
    <x v="1"/>
    <x v="4"/>
    <x v="65"/>
    <x v="3010"/>
  </r>
  <r>
    <x v="9"/>
    <x v="1"/>
    <x v="5"/>
    <x v="66"/>
    <x v="3011"/>
  </r>
  <r>
    <x v="9"/>
    <x v="1"/>
    <x v="4"/>
    <x v="67"/>
    <x v="3012"/>
  </r>
  <r>
    <x v="9"/>
    <x v="1"/>
    <x v="4"/>
    <x v="68"/>
    <x v="3013"/>
  </r>
  <r>
    <x v="9"/>
    <x v="1"/>
    <x v="0"/>
    <x v="110"/>
    <x v="3014"/>
  </r>
  <r>
    <x v="9"/>
    <x v="1"/>
    <x v="4"/>
    <x v="70"/>
    <x v="3015"/>
  </r>
  <r>
    <x v="9"/>
    <x v="1"/>
    <x v="7"/>
    <x v="71"/>
    <x v="3016"/>
  </r>
  <r>
    <x v="9"/>
    <x v="1"/>
    <x v="6"/>
    <x v="72"/>
    <x v="3017"/>
  </r>
  <r>
    <x v="9"/>
    <x v="1"/>
    <x v="6"/>
    <x v="73"/>
    <x v="3018"/>
  </r>
  <r>
    <x v="9"/>
    <x v="1"/>
    <x v="1"/>
    <x v="111"/>
    <x v="3019"/>
  </r>
  <r>
    <x v="9"/>
    <x v="1"/>
    <x v="7"/>
    <x v="75"/>
    <x v="3020"/>
  </r>
  <r>
    <x v="9"/>
    <x v="1"/>
    <x v="7"/>
    <x v="76"/>
    <x v="3021"/>
  </r>
  <r>
    <x v="9"/>
    <x v="1"/>
    <x v="5"/>
    <x v="77"/>
    <x v="3022"/>
  </r>
  <r>
    <x v="9"/>
    <x v="1"/>
    <x v="6"/>
    <x v="78"/>
    <x v="3023"/>
  </r>
  <r>
    <x v="9"/>
    <x v="1"/>
    <x v="1"/>
    <x v="112"/>
    <x v="3024"/>
  </r>
  <r>
    <x v="9"/>
    <x v="1"/>
    <x v="7"/>
    <x v="80"/>
    <x v="3025"/>
  </r>
  <r>
    <x v="9"/>
    <x v="1"/>
    <x v="4"/>
    <x v="81"/>
    <x v="3026"/>
  </r>
  <r>
    <x v="10"/>
    <x v="2"/>
    <x v="0"/>
    <x v="92"/>
    <x v="3027"/>
  </r>
  <r>
    <x v="10"/>
    <x v="2"/>
    <x v="1"/>
    <x v="93"/>
    <x v="3028"/>
  </r>
  <r>
    <x v="10"/>
    <x v="2"/>
    <x v="2"/>
    <x v="2"/>
    <x v="3029"/>
  </r>
  <r>
    <x v="10"/>
    <x v="2"/>
    <x v="3"/>
    <x v="84"/>
    <x v="3030"/>
  </r>
  <r>
    <x v="10"/>
    <x v="2"/>
    <x v="4"/>
    <x v="4"/>
    <x v="3031"/>
  </r>
  <r>
    <x v="10"/>
    <x v="2"/>
    <x v="4"/>
    <x v="5"/>
    <x v="3032"/>
  </r>
  <r>
    <x v="10"/>
    <x v="2"/>
    <x v="4"/>
    <x v="6"/>
    <x v="3033"/>
  </r>
  <r>
    <x v="10"/>
    <x v="2"/>
    <x v="3"/>
    <x v="85"/>
    <x v="3034"/>
  </r>
  <r>
    <x v="10"/>
    <x v="2"/>
    <x v="2"/>
    <x v="8"/>
    <x v="3035"/>
  </r>
  <r>
    <x v="10"/>
    <x v="2"/>
    <x v="4"/>
    <x v="9"/>
    <x v="3036"/>
  </r>
  <r>
    <x v="10"/>
    <x v="2"/>
    <x v="4"/>
    <x v="10"/>
    <x v="3037"/>
  </r>
  <r>
    <x v="10"/>
    <x v="2"/>
    <x v="2"/>
    <x v="11"/>
    <x v="3038"/>
  </r>
  <r>
    <x v="10"/>
    <x v="2"/>
    <x v="3"/>
    <x v="86"/>
    <x v="3039"/>
  </r>
  <r>
    <x v="10"/>
    <x v="2"/>
    <x v="1"/>
    <x v="94"/>
    <x v="3040"/>
  </r>
  <r>
    <x v="10"/>
    <x v="2"/>
    <x v="1"/>
    <x v="95"/>
    <x v="3041"/>
  </r>
  <r>
    <x v="10"/>
    <x v="2"/>
    <x v="4"/>
    <x v="14"/>
    <x v="3042"/>
  </r>
  <r>
    <x v="10"/>
    <x v="2"/>
    <x v="0"/>
    <x v="96"/>
    <x v="3043"/>
  </r>
  <r>
    <x v="10"/>
    <x v="2"/>
    <x v="5"/>
    <x v="16"/>
    <x v="3044"/>
  </r>
  <r>
    <x v="10"/>
    <x v="2"/>
    <x v="2"/>
    <x v="17"/>
    <x v="3045"/>
  </r>
  <r>
    <x v="10"/>
    <x v="2"/>
    <x v="4"/>
    <x v="18"/>
    <x v="3046"/>
  </r>
  <r>
    <x v="10"/>
    <x v="2"/>
    <x v="1"/>
    <x v="97"/>
    <x v="3047"/>
  </r>
  <r>
    <x v="10"/>
    <x v="2"/>
    <x v="5"/>
    <x v="20"/>
    <x v="3048"/>
  </r>
  <r>
    <x v="10"/>
    <x v="2"/>
    <x v="0"/>
    <x v="98"/>
    <x v="3049"/>
  </r>
  <r>
    <x v="10"/>
    <x v="2"/>
    <x v="6"/>
    <x v="22"/>
    <x v="3050"/>
  </r>
  <r>
    <x v="10"/>
    <x v="2"/>
    <x v="4"/>
    <x v="23"/>
    <x v="3051"/>
  </r>
  <r>
    <x v="10"/>
    <x v="2"/>
    <x v="3"/>
    <x v="87"/>
    <x v="3052"/>
  </r>
  <r>
    <x v="10"/>
    <x v="2"/>
    <x v="0"/>
    <x v="99"/>
    <x v="3053"/>
  </r>
  <r>
    <x v="10"/>
    <x v="2"/>
    <x v="7"/>
    <x v="26"/>
    <x v="3054"/>
  </r>
  <r>
    <x v="10"/>
    <x v="2"/>
    <x v="4"/>
    <x v="27"/>
    <x v="3055"/>
  </r>
  <r>
    <x v="10"/>
    <x v="2"/>
    <x v="4"/>
    <x v="29"/>
    <x v="3056"/>
  </r>
  <r>
    <x v="10"/>
    <x v="2"/>
    <x v="1"/>
    <x v="100"/>
    <x v="3057"/>
  </r>
  <r>
    <x v="10"/>
    <x v="2"/>
    <x v="2"/>
    <x v="32"/>
    <x v="3058"/>
  </r>
  <r>
    <x v="10"/>
    <x v="2"/>
    <x v="6"/>
    <x v="33"/>
    <x v="3059"/>
  </r>
  <r>
    <x v="10"/>
    <x v="2"/>
    <x v="2"/>
    <x v="34"/>
    <x v="3060"/>
  </r>
  <r>
    <x v="10"/>
    <x v="2"/>
    <x v="0"/>
    <x v="101"/>
    <x v="3061"/>
  </r>
  <r>
    <x v="10"/>
    <x v="2"/>
    <x v="0"/>
    <x v="102"/>
    <x v="3062"/>
  </r>
  <r>
    <x v="10"/>
    <x v="2"/>
    <x v="6"/>
    <x v="37"/>
    <x v="3063"/>
  </r>
  <r>
    <x v="10"/>
    <x v="2"/>
    <x v="4"/>
    <x v="38"/>
    <x v="3064"/>
  </r>
  <r>
    <x v="10"/>
    <x v="2"/>
    <x v="6"/>
    <x v="39"/>
    <x v="3065"/>
  </r>
  <r>
    <x v="10"/>
    <x v="2"/>
    <x v="6"/>
    <x v="40"/>
    <x v="3066"/>
  </r>
  <r>
    <x v="10"/>
    <x v="2"/>
    <x v="1"/>
    <x v="103"/>
    <x v="3067"/>
  </r>
  <r>
    <x v="10"/>
    <x v="2"/>
    <x v="2"/>
    <x v="42"/>
    <x v="3068"/>
  </r>
  <r>
    <x v="10"/>
    <x v="2"/>
    <x v="3"/>
    <x v="88"/>
    <x v="3069"/>
  </r>
  <r>
    <x v="10"/>
    <x v="2"/>
    <x v="0"/>
    <x v="104"/>
    <x v="3070"/>
  </r>
  <r>
    <x v="10"/>
    <x v="2"/>
    <x v="1"/>
    <x v="105"/>
    <x v="3071"/>
  </r>
  <r>
    <x v="10"/>
    <x v="2"/>
    <x v="5"/>
    <x v="46"/>
    <x v="3072"/>
  </r>
  <r>
    <x v="10"/>
    <x v="2"/>
    <x v="3"/>
    <x v="89"/>
    <x v="3073"/>
  </r>
  <r>
    <x v="10"/>
    <x v="2"/>
    <x v="2"/>
    <x v="48"/>
    <x v="3074"/>
  </r>
  <r>
    <x v="10"/>
    <x v="2"/>
    <x v="2"/>
    <x v="49"/>
    <x v="3075"/>
  </r>
  <r>
    <x v="10"/>
    <x v="2"/>
    <x v="3"/>
    <x v="90"/>
    <x v="3076"/>
  </r>
  <r>
    <x v="10"/>
    <x v="2"/>
    <x v="6"/>
    <x v="50"/>
    <x v="3077"/>
  </r>
  <r>
    <x v="10"/>
    <x v="2"/>
    <x v="6"/>
    <x v="51"/>
    <x v="3078"/>
  </r>
  <r>
    <x v="10"/>
    <x v="2"/>
    <x v="1"/>
    <x v="106"/>
    <x v="3079"/>
  </r>
  <r>
    <x v="10"/>
    <x v="2"/>
    <x v="6"/>
    <x v="53"/>
    <x v="3080"/>
  </r>
  <r>
    <x v="10"/>
    <x v="2"/>
    <x v="0"/>
    <x v="107"/>
    <x v="3081"/>
  </r>
  <r>
    <x v="10"/>
    <x v="2"/>
    <x v="0"/>
    <x v="108"/>
    <x v="3082"/>
  </r>
  <r>
    <x v="10"/>
    <x v="2"/>
    <x v="6"/>
    <x v="56"/>
    <x v="3083"/>
  </r>
  <r>
    <x v="10"/>
    <x v="2"/>
    <x v="5"/>
    <x v="57"/>
    <x v="3084"/>
  </r>
  <r>
    <x v="10"/>
    <x v="2"/>
    <x v="5"/>
    <x v="58"/>
    <x v="3085"/>
  </r>
  <r>
    <x v="10"/>
    <x v="2"/>
    <x v="3"/>
    <x v="91"/>
    <x v="3086"/>
  </r>
  <r>
    <x v="10"/>
    <x v="2"/>
    <x v="4"/>
    <x v="60"/>
    <x v="3087"/>
  </r>
  <r>
    <x v="10"/>
    <x v="2"/>
    <x v="6"/>
    <x v="61"/>
    <x v="3088"/>
  </r>
  <r>
    <x v="10"/>
    <x v="2"/>
    <x v="6"/>
    <x v="62"/>
    <x v="3089"/>
  </r>
  <r>
    <x v="10"/>
    <x v="2"/>
    <x v="1"/>
    <x v="109"/>
    <x v="3090"/>
  </r>
  <r>
    <x v="10"/>
    <x v="2"/>
    <x v="7"/>
    <x v="64"/>
    <x v="3091"/>
  </r>
  <r>
    <x v="10"/>
    <x v="2"/>
    <x v="4"/>
    <x v="65"/>
    <x v="3092"/>
  </r>
  <r>
    <x v="10"/>
    <x v="2"/>
    <x v="5"/>
    <x v="66"/>
    <x v="3093"/>
  </r>
  <r>
    <x v="10"/>
    <x v="2"/>
    <x v="4"/>
    <x v="67"/>
    <x v="3094"/>
  </r>
  <r>
    <x v="10"/>
    <x v="2"/>
    <x v="4"/>
    <x v="68"/>
    <x v="3095"/>
  </r>
  <r>
    <x v="10"/>
    <x v="2"/>
    <x v="0"/>
    <x v="110"/>
    <x v="3096"/>
  </r>
  <r>
    <x v="10"/>
    <x v="2"/>
    <x v="4"/>
    <x v="70"/>
    <x v="3097"/>
  </r>
  <r>
    <x v="10"/>
    <x v="2"/>
    <x v="7"/>
    <x v="71"/>
    <x v="3098"/>
  </r>
  <r>
    <x v="10"/>
    <x v="2"/>
    <x v="6"/>
    <x v="72"/>
    <x v="3099"/>
  </r>
  <r>
    <x v="10"/>
    <x v="2"/>
    <x v="6"/>
    <x v="73"/>
    <x v="3100"/>
  </r>
  <r>
    <x v="10"/>
    <x v="2"/>
    <x v="1"/>
    <x v="111"/>
    <x v="3101"/>
  </r>
  <r>
    <x v="10"/>
    <x v="2"/>
    <x v="7"/>
    <x v="75"/>
    <x v="3102"/>
  </r>
  <r>
    <x v="10"/>
    <x v="2"/>
    <x v="7"/>
    <x v="76"/>
    <x v="3103"/>
  </r>
  <r>
    <x v="10"/>
    <x v="2"/>
    <x v="5"/>
    <x v="77"/>
    <x v="3104"/>
  </r>
  <r>
    <x v="10"/>
    <x v="2"/>
    <x v="6"/>
    <x v="78"/>
    <x v="3105"/>
  </r>
  <r>
    <x v="10"/>
    <x v="2"/>
    <x v="1"/>
    <x v="112"/>
    <x v="3106"/>
  </r>
  <r>
    <x v="10"/>
    <x v="2"/>
    <x v="7"/>
    <x v="80"/>
    <x v="3107"/>
  </r>
  <r>
    <x v="10"/>
    <x v="2"/>
    <x v="4"/>
    <x v="81"/>
    <x v="3108"/>
  </r>
  <r>
    <x v="10"/>
    <x v="3"/>
    <x v="0"/>
    <x v="92"/>
    <x v="3109"/>
  </r>
  <r>
    <x v="10"/>
    <x v="3"/>
    <x v="1"/>
    <x v="93"/>
    <x v="3110"/>
  </r>
  <r>
    <x v="10"/>
    <x v="3"/>
    <x v="2"/>
    <x v="2"/>
    <x v="3111"/>
  </r>
  <r>
    <x v="10"/>
    <x v="3"/>
    <x v="3"/>
    <x v="84"/>
    <x v="3112"/>
  </r>
  <r>
    <x v="10"/>
    <x v="3"/>
    <x v="4"/>
    <x v="4"/>
    <x v="3113"/>
  </r>
  <r>
    <x v="10"/>
    <x v="3"/>
    <x v="4"/>
    <x v="5"/>
    <x v="3114"/>
  </r>
  <r>
    <x v="10"/>
    <x v="3"/>
    <x v="4"/>
    <x v="6"/>
    <x v="3115"/>
  </r>
  <r>
    <x v="10"/>
    <x v="3"/>
    <x v="3"/>
    <x v="85"/>
    <x v="3116"/>
  </r>
  <r>
    <x v="10"/>
    <x v="3"/>
    <x v="2"/>
    <x v="8"/>
    <x v="3117"/>
  </r>
  <r>
    <x v="10"/>
    <x v="3"/>
    <x v="4"/>
    <x v="9"/>
    <x v="3118"/>
  </r>
  <r>
    <x v="10"/>
    <x v="3"/>
    <x v="4"/>
    <x v="10"/>
    <x v="3119"/>
  </r>
  <r>
    <x v="10"/>
    <x v="3"/>
    <x v="2"/>
    <x v="11"/>
    <x v="3120"/>
  </r>
  <r>
    <x v="10"/>
    <x v="3"/>
    <x v="3"/>
    <x v="86"/>
    <x v="3121"/>
  </r>
  <r>
    <x v="10"/>
    <x v="3"/>
    <x v="1"/>
    <x v="94"/>
    <x v="3122"/>
  </r>
  <r>
    <x v="10"/>
    <x v="3"/>
    <x v="1"/>
    <x v="95"/>
    <x v="3123"/>
  </r>
  <r>
    <x v="10"/>
    <x v="3"/>
    <x v="4"/>
    <x v="14"/>
    <x v="3124"/>
  </r>
  <r>
    <x v="10"/>
    <x v="3"/>
    <x v="0"/>
    <x v="96"/>
    <x v="3125"/>
  </r>
  <r>
    <x v="10"/>
    <x v="3"/>
    <x v="5"/>
    <x v="16"/>
    <x v="3126"/>
  </r>
  <r>
    <x v="10"/>
    <x v="3"/>
    <x v="2"/>
    <x v="17"/>
    <x v="3127"/>
  </r>
  <r>
    <x v="10"/>
    <x v="3"/>
    <x v="4"/>
    <x v="18"/>
    <x v="3128"/>
  </r>
  <r>
    <x v="10"/>
    <x v="3"/>
    <x v="1"/>
    <x v="97"/>
    <x v="3129"/>
  </r>
  <r>
    <x v="10"/>
    <x v="3"/>
    <x v="5"/>
    <x v="20"/>
    <x v="3130"/>
  </r>
  <r>
    <x v="10"/>
    <x v="3"/>
    <x v="0"/>
    <x v="98"/>
    <x v="3131"/>
  </r>
  <r>
    <x v="10"/>
    <x v="3"/>
    <x v="6"/>
    <x v="22"/>
    <x v="3132"/>
  </r>
  <r>
    <x v="10"/>
    <x v="3"/>
    <x v="4"/>
    <x v="23"/>
    <x v="3133"/>
  </r>
  <r>
    <x v="10"/>
    <x v="3"/>
    <x v="3"/>
    <x v="87"/>
    <x v="3134"/>
  </r>
  <r>
    <x v="10"/>
    <x v="3"/>
    <x v="0"/>
    <x v="99"/>
    <x v="3135"/>
  </r>
  <r>
    <x v="10"/>
    <x v="3"/>
    <x v="7"/>
    <x v="26"/>
    <x v="3136"/>
  </r>
  <r>
    <x v="10"/>
    <x v="3"/>
    <x v="4"/>
    <x v="27"/>
    <x v="3137"/>
  </r>
  <r>
    <x v="10"/>
    <x v="3"/>
    <x v="4"/>
    <x v="29"/>
    <x v="3138"/>
  </r>
  <r>
    <x v="10"/>
    <x v="3"/>
    <x v="1"/>
    <x v="100"/>
    <x v="3139"/>
  </r>
  <r>
    <x v="10"/>
    <x v="3"/>
    <x v="2"/>
    <x v="32"/>
    <x v="3140"/>
  </r>
  <r>
    <x v="10"/>
    <x v="3"/>
    <x v="6"/>
    <x v="33"/>
    <x v="3141"/>
  </r>
  <r>
    <x v="10"/>
    <x v="3"/>
    <x v="2"/>
    <x v="34"/>
    <x v="3142"/>
  </r>
  <r>
    <x v="10"/>
    <x v="3"/>
    <x v="0"/>
    <x v="101"/>
    <x v="3143"/>
  </r>
  <r>
    <x v="10"/>
    <x v="3"/>
    <x v="0"/>
    <x v="102"/>
    <x v="3144"/>
  </r>
  <r>
    <x v="10"/>
    <x v="3"/>
    <x v="6"/>
    <x v="37"/>
    <x v="3145"/>
  </r>
  <r>
    <x v="10"/>
    <x v="3"/>
    <x v="4"/>
    <x v="38"/>
    <x v="3146"/>
  </r>
  <r>
    <x v="10"/>
    <x v="3"/>
    <x v="6"/>
    <x v="39"/>
    <x v="3147"/>
  </r>
  <r>
    <x v="10"/>
    <x v="3"/>
    <x v="6"/>
    <x v="40"/>
    <x v="3148"/>
  </r>
  <r>
    <x v="10"/>
    <x v="3"/>
    <x v="1"/>
    <x v="103"/>
    <x v="3149"/>
  </r>
  <r>
    <x v="10"/>
    <x v="3"/>
    <x v="2"/>
    <x v="42"/>
    <x v="3150"/>
  </r>
  <r>
    <x v="10"/>
    <x v="3"/>
    <x v="3"/>
    <x v="88"/>
    <x v="3151"/>
  </r>
  <r>
    <x v="10"/>
    <x v="3"/>
    <x v="0"/>
    <x v="104"/>
    <x v="3152"/>
  </r>
  <r>
    <x v="10"/>
    <x v="3"/>
    <x v="1"/>
    <x v="105"/>
    <x v="3153"/>
  </r>
  <r>
    <x v="10"/>
    <x v="3"/>
    <x v="5"/>
    <x v="46"/>
    <x v="3154"/>
  </r>
  <r>
    <x v="10"/>
    <x v="3"/>
    <x v="3"/>
    <x v="89"/>
    <x v="3155"/>
  </r>
  <r>
    <x v="10"/>
    <x v="3"/>
    <x v="2"/>
    <x v="48"/>
    <x v="3156"/>
  </r>
  <r>
    <x v="10"/>
    <x v="3"/>
    <x v="2"/>
    <x v="49"/>
    <x v="3157"/>
  </r>
  <r>
    <x v="10"/>
    <x v="3"/>
    <x v="3"/>
    <x v="90"/>
    <x v="3158"/>
  </r>
  <r>
    <x v="10"/>
    <x v="3"/>
    <x v="6"/>
    <x v="50"/>
    <x v="3159"/>
  </r>
  <r>
    <x v="10"/>
    <x v="3"/>
    <x v="6"/>
    <x v="51"/>
    <x v="3160"/>
  </r>
  <r>
    <x v="10"/>
    <x v="3"/>
    <x v="1"/>
    <x v="106"/>
    <x v="3161"/>
  </r>
  <r>
    <x v="10"/>
    <x v="3"/>
    <x v="6"/>
    <x v="53"/>
    <x v="3162"/>
  </r>
  <r>
    <x v="10"/>
    <x v="3"/>
    <x v="0"/>
    <x v="107"/>
    <x v="3163"/>
  </r>
  <r>
    <x v="10"/>
    <x v="3"/>
    <x v="0"/>
    <x v="108"/>
    <x v="3164"/>
  </r>
  <r>
    <x v="10"/>
    <x v="3"/>
    <x v="6"/>
    <x v="56"/>
    <x v="3165"/>
  </r>
  <r>
    <x v="10"/>
    <x v="3"/>
    <x v="5"/>
    <x v="57"/>
    <x v="3166"/>
  </r>
  <r>
    <x v="10"/>
    <x v="3"/>
    <x v="5"/>
    <x v="58"/>
    <x v="3167"/>
  </r>
  <r>
    <x v="10"/>
    <x v="3"/>
    <x v="3"/>
    <x v="91"/>
    <x v="3168"/>
  </r>
  <r>
    <x v="10"/>
    <x v="3"/>
    <x v="4"/>
    <x v="60"/>
    <x v="3169"/>
  </r>
  <r>
    <x v="10"/>
    <x v="3"/>
    <x v="6"/>
    <x v="61"/>
    <x v="3170"/>
  </r>
  <r>
    <x v="10"/>
    <x v="3"/>
    <x v="6"/>
    <x v="62"/>
    <x v="3171"/>
  </r>
  <r>
    <x v="10"/>
    <x v="3"/>
    <x v="1"/>
    <x v="109"/>
    <x v="3172"/>
  </r>
  <r>
    <x v="10"/>
    <x v="3"/>
    <x v="7"/>
    <x v="64"/>
    <x v="3173"/>
  </r>
  <r>
    <x v="10"/>
    <x v="3"/>
    <x v="4"/>
    <x v="65"/>
    <x v="3174"/>
  </r>
  <r>
    <x v="10"/>
    <x v="3"/>
    <x v="5"/>
    <x v="66"/>
    <x v="3175"/>
  </r>
  <r>
    <x v="10"/>
    <x v="3"/>
    <x v="4"/>
    <x v="67"/>
    <x v="3176"/>
  </r>
  <r>
    <x v="10"/>
    <x v="3"/>
    <x v="4"/>
    <x v="68"/>
    <x v="3177"/>
  </r>
  <r>
    <x v="10"/>
    <x v="3"/>
    <x v="0"/>
    <x v="110"/>
    <x v="3178"/>
  </r>
  <r>
    <x v="10"/>
    <x v="3"/>
    <x v="4"/>
    <x v="70"/>
    <x v="3179"/>
  </r>
  <r>
    <x v="10"/>
    <x v="3"/>
    <x v="7"/>
    <x v="71"/>
    <x v="3180"/>
  </r>
  <r>
    <x v="10"/>
    <x v="3"/>
    <x v="6"/>
    <x v="72"/>
    <x v="1628"/>
  </r>
  <r>
    <x v="10"/>
    <x v="3"/>
    <x v="6"/>
    <x v="73"/>
    <x v="3181"/>
  </r>
  <r>
    <x v="10"/>
    <x v="3"/>
    <x v="1"/>
    <x v="111"/>
    <x v="3182"/>
  </r>
  <r>
    <x v="10"/>
    <x v="3"/>
    <x v="7"/>
    <x v="75"/>
    <x v="3183"/>
  </r>
  <r>
    <x v="10"/>
    <x v="3"/>
    <x v="7"/>
    <x v="76"/>
    <x v="3184"/>
  </r>
  <r>
    <x v="10"/>
    <x v="3"/>
    <x v="5"/>
    <x v="77"/>
    <x v="3185"/>
  </r>
  <r>
    <x v="10"/>
    <x v="3"/>
    <x v="6"/>
    <x v="78"/>
    <x v="3186"/>
  </r>
  <r>
    <x v="10"/>
    <x v="3"/>
    <x v="1"/>
    <x v="112"/>
    <x v="3187"/>
  </r>
  <r>
    <x v="10"/>
    <x v="3"/>
    <x v="7"/>
    <x v="80"/>
    <x v="3188"/>
  </r>
  <r>
    <x v="10"/>
    <x v="3"/>
    <x v="4"/>
    <x v="81"/>
    <x v="3189"/>
  </r>
  <r>
    <x v="10"/>
    <x v="0"/>
    <x v="0"/>
    <x v="92"/>
    <x v="3190"/>
  </r>
  <r>
    <x v="10"/>
    <x v="0"/>
    <x v="1"/>
    <x v="93"/>
    <x v="3191"/>
  </r>
  <r>
    <x v="10"/>
    <x v="0"/>
    <x v="2"/>
    <x v="2"/>
    <x v="3192"/>
  </r>
  <r>
    <x v="10"/>
    <x v="0"/>
    <x v="3"/>
    <x v="84"/>
    <x v="3193"/>
  </r>
  <r>
    <x v="10"/>
    <x v="0"/>
    <x v="4"/>
    <x v="4"/>
    <x v="3194"/>
  </r>
  <r>
    <x v="10"/>
    <x v="0"/>
    <x v="4"/>
    <x v="5"/>
    <x v="3195"/>
  </r>
  <r>
    <x v="10"/>
    <x v="0"/>
    <x v="4"/>
    <x v="6"/>
    <x v="3196"/>
  </r>
  <r>
    <x v="10"/>
    <x v="0"/>
    <x v="3"/>
    <x v="85"/>
    <x v="3197"/>
  </r>
  <r>
    <x v="10"/>
    <x v="0"/>
    <x v="2"/>
    <x v="8"/>
    <x v="3198"/>
  </r>
  <r>
    <x v="10"/>
    <x v="0"/>
    <x v="4"/>
    <x v="9"/>
    <x v="3199"/>
  </r>
  <r>
    <x v="10"/>
    <x v="0"/>
    <x v="4"/>
    <x v="10"/>
    <x v="3200"/>
  </r>
  <r>
    <x v="10"/>
    <x v="0"/>
    <x v="2"/>
    <x v="11"/>
    <x v="3201"/>
  </r>
  <r>
    <x v="10"/>
    <x v="0"/>
    <x v="3"/>
    <x v="86"/>
    <x v="3202"/>
  </r>
  <r>
    <x v="10"/>
    <x v="0"/>
    <x v="1"/>
    <x v="94"/>
    <x v="3203"/>
  </r>
  <r>
    <x v="10"/>
    <x v="0"/>
    <x v="1"/>
    <x v="95"/>
    <x v="3204"/>
  </r>
  <r>
    <x v="10"/>
    <x v="0"/>
    <x v="4"/>
    <x v="14"/>
    <x v="3205"/>
  </r>
  <r>
    <x v="10"/>
    <x v="0"/>
    <x v="0"/>
    <x v="96"/>
    <x v="3206"/>
  </r>
  <r>
    <x v="10"/>
    <x v="0"/>
    <x v="5"/>
    <x v="16"/>
    <x v="3207"/>
  </r>
  <r>
    <x v="10"/>
    <x v="0"/>
    <x v="2"/>
    <x v="17"/>
    <x v="3208"/>
  </r>
  <r>
    <x v="10"/>
    <x v="0"/>
    <x v="4"/>
    <x v="18"/>
    <x v="3209"/>
  </r>
  <r>
    <x v="10"/>
    <x v="0"/>
    <x v="1"/>
    <x v="97"/>
    <x v="3210"/>
  </r>
  <r>
    <x v="10"/>
    <x v="0"/>
    <x v="5"/>
    <x v="20"/>
    <x v="3211"/>
  </r>
  <r>
    <x v="10"/>
    <x v="0"/>
    <x v="0"/>
    <x v="98"/>
    <x v="3212"/>
  </r>
  <r>
    <x v="10"/>
    <x v="0"/>
    <x v="6"/>
    <x v="22"/>
    <x v="3213"/>
  </r>
  <r>
    <x v="10"/>
    <x v="0"/>
    <x v="4"/>
    <x v="23"/>
    <x v="3214"/>
  </r>
  <r>
    <x v="10"/>
    <x v="0"/>
    <x v="3"/>
    <x v="87"/>
    <x v="3215"/>
  </r>
  <r>
    <x v="10"/>
    <x v="0"/>
    <x v="0"/>
    <x v="99"/>
    <x v="3216"/>
  </r>
  <r>
    <x v="10"/>
    <x v="0"/>
    <x v="7"/>
    <x v="26"/>
    <x v="3217"/>
  </r>
  <r>
    <x v="10"/>
    <x v="0"/>
    <x v="4"/>
    <x v="27"/>
    <x v="3218"/>
  </r>
  <r>
    <x v="10"/>
    <x v="0"/>
    <x v="4"/>
    <x v="29"/>
    <x v="3219"/>
  </r>
  <r>
    <x v="10"/>
    <x v="0"/>
    <x v="1"/>
    <x v="100"/>
    <x v="3220"/>
  </r>
  <r>
    <x v="10"/>
    <x v="0"/>
    <x v="2"/>
    <x v="32"/>
    <x v="3221"/>
  </r>
  <r>
    <x v="10"/>
    <x v="0"/>
    <x v="6"/>
    <x v="33"/>
    <x v="3222"/>
  </r>
  <r>
    <x v="10"/>
    <x v="0"/>
    <x v="2"/>
    <x v="34"/>
    <x v="3223"/>
  </r>
  <r>
    <x v="10"/>
    <x v="0"/>
    <x v="0"/>
    <x v="101"/>
    <x v="3224"/>
  </r>
  <r>
    <x v="10"/>
    <x v="0"/>
    <x v="0"/>
    <x v="102"/>
    <x v="3225"/>
  </r>
  <r>
    <x v="10"/>
    <x v="0"/>
    <x v="6"/>
    <x v="37"/>
    <x v="3226"/>
  </r>
  <r>
    <x v="10"/>
    <x v="0"/>
    <x v="4"/>
    <x v="38"/>
    <x v="3227"/>
  </r>
  <r>
    <x v="10"/>
    <x v="0"/>
    <x v="6"/>
    <x v="39"/>
    <x v="3228"/>
  </r>
  <r>
    <x v="10"/>
    <x v="0"/>
    <x v="6"/>
    <x v="40"/>
    <x v="3229"/>
  </r>
  <r>
    <x v="10"/>
    <x v="0"/>
    <x v="1"/>
    <x v="103"/>
    <x v="3230"/>
  </r>
  <r>
    <x v="10"/>
    <x v="0"/>
    <x v="2"/>
    <x v="42"/>
    <x v="3231"/>
  </r>
  <r>
    <x v="10"/>
    <x v="0"/>
    <x v="3"/>
    <x v="88"/>
    <x v="3232"/>
  </r>
  <r>
    <x v="10"/>
    <x v="0"/>
    <x v="0"/>
    <x v="104"/>
    <x v="3233"/>
  </r>
  <r>
    <x v="10"/>
    <x v="0"/>
    <x v="1"/>
    <x v="105"/>
    <x v="3234"/>
  </r>
  <r>
    <x v="10"/>
    <x v="0"/>
    <x v="5"/>
    <x v="46"/>
    <x v="3235"/>
  </r>
  <r>
    <x v="10"/>
    <x v="0"/>
    <x v="3"/>
    <x v="89"/>
    <x v="3236"/>
  </r>
  <r>
    <x v="10"/>
    <x v="0"/>
    <x v="2"/>
    <x v="48"/>
    <x v="3237"/>
  </r>
  <r>
    <x v="10"/>
    <x v="0"/>
    <x v="2"/>
    <x v="49"/>
    <x v="3238"/>
  </r>
  <r>
    <x v="10"/>
    <x v="0"/>
    <x v="3"/>
    <x v="90"/>
    <x v="3239"/>
  </r>
  <r>
    <x v="10"/>
    <x v="0"/>
    <x v="6"/>
    <x v="50"/>
    <x v="3240"/>
  </r>
  <r>
    <x v="10"/>
    <x v="0"/>
    <x v="6"/>
    <x v="51"/>
    <x v="3241"/>
  </r>
  <r>
    <x v="10"/>
    <x v="0"/>
    <x v="1"/>
    <x v="106"/>
    <x v="3242"/>
  </r>
  <r>
    <x v="10"/>
    <x v="0"/>
    <x v="6"/>
    <x v="53"/>
    <x v="3243"/>
  </r>
  <r>
    <x v="10"/>
    <x v="0"/>
    <x v="0"/>
    <x v="107"/>
    <x v="3244"/>
  </r>
  <r>
    <x v="10"/>
    <x v="0"/>
    <x v="0"/>
    <x v="108"/>
    <x v="3245"/>
  </r>
  <r>
    <x v="10"/>
    <x v="0"/>
    <x v="6"/>
    <x v="56"/>
    <x v="3246"/>
  </r>
  <r>
    <x v="10"/>
    <x v="0"/>
    <x v="5"/>
    <x v="57"/>
    <x v="3247"/>
  </r>
  <r>
    <x v="10"/>
    <x v="0"/>
    <x v="5"/>
    <x v="58"/>
    <x v="3248"/>
  </r>
  <r>
    <x v="10"/>
    <x v="0"/>
    <x v="3"/>
    <x v="91"/>
    <x v="3249"/>
  </r>
  <r>
    <x v="10"/>
    <x v="0"/>
    <x v="4"/>
    <x v="60"/>
    <x v="3250"/>
  </r>
  <r>
    <x v="10"/>
    <x v="0"/>
    <x v="6"/>
    <x v="61"/>
    <x v="3251"/>
  </r>
  <r>
    <x v="10"/>
    <x v="0"/>
    <x v="6"/>
    <x v="62"/>
    <x v="3252"/>
  </r>
  <r>
    <x v="10"/>
    <x v="0"/>
    <x v="1"/>
    <x v="109"/>
    <x v="3253"/>
  </r>
  <r>
    <x v="10"/>
    <x v="0"/>
    <x v="7"/>
    <x v="64"/>
    <x v="3254"/>
  </r>
  <r>
    <x v="10"/>
    <x v="0"/>
    <x v="4"/>
    <x v="65"/>
    <x v="3255"/>
  </r>
  <r>
    <x v="10"/>
    <x v="0"/>
    <x v="5"/>
    <x v="66"/>
    <x v="3256"/>
  </r>
  <r>
    <x v="10"/>
    <x v="0"/>
    <x v="4"/>
    <x v="67"/>
    <x v="3257"/>
  </r>
  <r>
    <x v="10"/>
    <x v="0"/>
    <x v="4"/>
    <x v="68"/>
    <x v="3258"/>
  </r>
  <r>
    <x v="10"/>
    <x v="0"/>
    <x v="0"/>
    <x v="110"/>
    <x v="3259"/>
  </r>
  <r>
    <x v="10"/>
    <x v="0"/>
    <x v="4"/>
    <x v="70"/>
    <x v="3260"/>
  </r>
  <r>
    <x v="10"/>
    <x v="0"/>
    <x v="7"/>
    <x v="71"/>
    <x v="3261"/>
  </r>
  <r>
    <x v="10"/>
    <x v="0"/>
    <x v="6"/>
    <x v="72"/>
    <x v="3262"/>
  </r>
  <r>
    <x v="10"/>
    <x v="0"/>
    <x v="6"/>
    <x v="73"/>
    <x v="3263"/>
  </r>
  <r>
    <x v="10"/>
    <x v="0"/>
    <x v="1"/>
    <x v="111"/>
    <x v="3264"/>
  </r>
  <r>
    <x v="10"/>
    <x v="0"/>
    <x v="7"/>
    <x v="75"/>
    <x v="3265"/>
  </r>
  <r>
    <x v="10"/>
    <x v="0"/>
    <x v="7"/>
    <x v="76"/>
    <x v="3266"/>
  </r>
  <r>
    <x v="10"/>
    <x v="0"/>
    <x v="5"/>
    <x v="77"/>
    <x v="3267"/>
  </r>
  <r>
    <x v="10"/>
    <x v="0"/>
    <x v="6"/>
    <x v="78"/>
    <x v="3268"/>
  </r>
  <r>
    <x v="10"/>
    <x v="0"/>
    <x v="1"/>
    <x v="112"/>
    <x v="3269"/>
  </r>
  <r>
    <x v="10"/>
    <x v="0"/>
    <x v="7"/>
    <x v="80"/>
    <x v="3270"/>
  </r>
  <r>
    <x v="10"/>
    <x v="0"/>
    <x v="4"/>
    <x v="81"/>
    <x v="3271"/>
  </r>
  <r>
    <x v="10"/>
    <x v="1"/>
    <x v="0"/>
    <x v="92"/>
    <x v="3272"/>
  </r>
  <r>
    <x v="10"/>
    <x v="1"/>
    <x v="1"/>
    <x v="93"/>
    <x v="3273"/>
  </r>
  <r>
    <x v="10"/>
    <x v="1"/>
    <x v="2"/>
    <x v="2"/>
    <x v="3274"/>
  </r>
  <r>
    <x v="10"/>
    <x v="1"/>
    <x v="3"/>
    <x v="84"/>
    <x v="3275"/>
  </r>
  <r>
    <x v="10"/>
    <x v="1"/>
    <x v="4"/>
    <x v="4"/>
    <x v="3276"/>
  </r>
  <r>
    <x v="10"/>
    <x v="1"/>
    <x v="4"/>
    <x v="5"/>
    <x v="3277"/>
  </r>
  <r>
    <x v="10"/>
    <x v="1"/>
    <x v="4"/>
    <x v="6"/>
    <x v="3278"/>
  </r>
  <r>
    <x v="10"/>
    <x v="1"/>
    <x v="3"/>
    <x v="85"/>
    <x v="3279"/>
  </r>
  <r>
    <x v="10"/>
    <x v="1"/>
    <x v="2"/>
    <x v="8"/>
    <x v="3280"/>
  </r>
  <r>
    <x v="10"/>
    <x v="1"/>
    <x v="4"/>
    <x v="9"/>
    <x v="3281"/>
  </r>
  <r>
    <x v="10"/>
    <x v="1"/>
    <x v="4"/>
    <x v="10"/>
    <x v="3282"/>
  </r>
  <r>
    <x v="10"/>
    <x v="1"/>
    <x v="2"/>
    <x v="11"/>
    <x v="3283"/>
  </r>
  <r>
    <x v="10"/>
    <x v="1"/>
    <x v="3"/>
    <x v="86"/>
    <x v="3284"/>
  </r>
  <r>
    <x v="10"/>
    <x v="1"/>
    <x v="1"/>
    <x v="94"/>
    <x v="3285"/>
  </r>
  <r>
    <x v="10"/>
    <x v="1"/>
    <x v="1"/>
    <x v="95"/>
    <x v="3286"/>
  </r>
  <r>
    <x v="10"/>
    <x v="1"/>
    <x v="4"/>
    <x v="14"/>
    <x v="3287"/>
  </r>
  <r>
    <x v="10"/>
    <x v="1"/>
    <x v="0"/>
    <x v="96"/>
    <x v="3288"/>
  </r>
  <r>
    <x v="10"/>
    <x v="1"/>
    <x v="5"/>
    <x v="16"/>
    <x v="3289"/>
  </r>
  <r>
    <x v="10"/>
    <x v="1"/>
    <x v="2"/>
    <x v="17"/>
    <x v="3290"/>
  </r>
  <r>
    <x v="10"/>
    <x v="1"/>
    <x v="4"/>
    <x v="18"/>
    <x v="3291"/>
  </r>
  <r>
    <x v="10"/>
    <x v="1"/>
    <x v="1"/>
    <x v="97"/>
    <x v="3292"/>
  </r>
  <r>
    <x v="10"/>
    <x v="1"/>
    <x v="5"/>
    <x v="20"/>
    <x v="3293"/>
  </r>
  <r>
    <x v="10"/>
    <x v="1"/>
    <x v="0"/>
    <x v="98"/>
    <x v="3294"/>
  </r>
  <r>
    <x v="10"/>
    <x v="1"/>
    <x v="6"/>
    <x v="22"/>
    <x v="3295"/>
  </r>
  <r>
    <x v="10"/>
    <x v="1"/>
    <x v="4"/>
    <x v="23"/>
    <x v="3296"/>
  </r>
  <r>
    <x v="10"/>
    <x v="1"/>
    <x v="3"/>
    <x v="87"/>
    <x v="3297"/>
  </r>
  <r>
    <x v="10"/>
    <x v="1"/>
    <x v="0"/>
    <x v="99"/>
    <x v="3298"/>
  </r>
  <r>
    <x v="10"/>
    <x v="1"/>
    <x v="7"/>
    <x v="26"/>
    <x v="3299"/>
  </r>
  <r>
    <x v="10"/>
    <x v="1"/>
    <x v="4"/>
    <x v="27"/>
    <x v="3300"/>
  </r>
  <r>
    <x v="10"/>
    <x v="1"/>
    <x v="4"/>
    <x v="29"/>
    <x v="3301"/>
  </r>
  <r>
    <x v="10"/>
    <x v="1"/>
    <x v="1"/>
    <x v="100"/>
    <x v="3302"/>
  </r>
  <r>
    <x v="10"/>
    <x v="1"/>
    <x v="2"/>
    <x v="32"/>
    <x v="3303"/>
  </r>
  <r>
    <x v="10"/>
    <x v="1"/>
    <x v="6"/>
    <x v="33"/>
    <x v="3304"/>
  </r>
  <r>
    <x v="10"/>
    <x v="1"/>
    <x v="2"/>
    <x v="34"/>
    <x v="497"/>
  </r>
  <r>
    <x v="10"/>
    <x v="1"/>
    <x v="0"/>
    <x v="101"/>
    <x v="3305"/>
  </r>
  <r>
    <x v="10"/>
    <x v="1"/>
    <x v="0"/>
    <x v="102"/>
    <x v="3306"/>
  </r>
  <r>
    <x v="10"/>
    <x v="1"/>
    <x v="6"/>
    <x v="37"/>
    <x v="3307"/>
  </r>
  <r>
    <x v="10"/>
    <x v="1"/>
    <x v="4"/>
    <x v="38"/>
    <x v="3308"/>
  </r>
  <r>
    <x v="10"/>
    <x v="1"/>
    <x v="6"/>
    <x v="39"/>
    <x v="3309"/>
  </r>
  <r>
    <x v="10"/>
    <x v="1"/>
    <x v="6"/>
    <x v="40"/>
    <x v="3310"/>
  </r>
  <r>
    <x v="10"/>
    <x v="1"/>
    <x v="1"/>
    <x v="103"/>
    <x v="3311"/>
  </r>
  <r>
    <x v="10"/>
    <x v="1"/>
    <x v="2"/>
    <x v="42"/>
    <x v="3312"/>
  </r>
  <r>
    <x v="10"/>
    <x v="1"/>
    <x v="3"/>
    <x v="88"/>
    <x v="3313"/>
  </r>
  <r>
    <x v="10"/>
    <x v="1"/>
    <x v="0"/>
    <x v="104"/>
    <x v="3314"/>
  </r>
  <r>
    <x v="10"/>
    <x v="1"/>
    <x v="1"/>
    <x v="105"/>
    <x v="3315"/>
  </r>
  <r>
    <x v="10"/>
    <x v="1"/>
    <x v="5"/>
    <x v="46"/>
    <x v="3316"/>
  </r>
  <r>
    <x v="10"/>
    <x v="1"/>
    <x v="3"/>
    <x v="89"/>
    <x v="3317"/>
  </r>
  <r>
    <x v="10"/>
    <x v="1"/>
    <x v="2"/>
    <x v="48"/>
    <x v="3318"/>
  </r>
  <r>
    <x v="10"/>
    <x v="1"/>
    <x v="2"/>
    <x v="49"/>
    <x v="3319"/>
  </r>
  <r>
    <x v="10"/>
    <x v="1"/>
    <x v="3"/>
    <x v="90"/>
    <x v="3320"/>
  </r>
  <r>
    <x v="10"/>
    <x v="1"/>
    <x v="6"/>
    <x v="50"/>
    <x v="3321"/>
  </r>
  <r>
    <x v="10"/>
    <x v="1"/>
    <x v="6"/>
    <x v="51"/>
    <x v="3322"/>
  </r>
  <r>
    <x v="10"/>
    <x v="1"/>
    <x v="1"/>
    <x v="106"/>
    <x v="3323"/>
  </r>
  <r>
    <x v="10"/>
    <x v="1"/>
    <x v="6"/>
    <x v="53"/>
    <x v="3324"/>
  </r>
  <r>
    <x v="10"/>
    <x v="1"/>
    <x v="0"/>
    <x v="107"/>
    <x v="3325"/>
  </r>
  <r>
    <x v="10"/>
    <x v="1"/>
    <x v="0"/>
    <x v="108"/>
    <x v="3326"/>
  </r>
  <r>
    <x v="10"/>
    <x v="1"/>
    <x v="6"/>
    <x v="56"/>
    <x v="3327"/>
  </r>
  <r>
    <x v="10"/>
    <x v="1"/>
    <x v="5"/>
    <x v="57"/>
    <x v="3328"/>
  </r>
  <r>
    <x v="10"/>
    <x v="1"/>
    <x v="5"/>
    <x v="58"/>
    <x v="3329"/>
  </r>
  <r>
    <x v="10"/>
    <x v="1"/>
    <x v="3"/>
    <x v="91"/>
    <x v="3330"/>
  </r>
  <r>
    <x v="10"/>
    <x v="1"/>
    <x v="4"/>
    <x v="60"/>
    <x v="3331"/>
  </r>
  <r>
    <x v="10"/>
    <x v="1"/>
    <x v="6"/>
    <x v="61"/>
    <x v="3332"/>
  </r>
  <r>
    <x v="10"/>
    <x v="1"/>
    <x v="6"/>
    <x v="62"/>
    <x v="3333"/>
  </r>
  <r>
    <x v="10"/>
    <x v="1"/>
    <x v="1"/>
    <x v="109"/>
    <x v="3334"/>
  </r>
  <r>
    <x v="10"/>
    <x v="1"/>
    <x v="7"/>
    <x v="64"/>
    <x v="3335"/>
  </r>
  <r>
    <x v="10"/>
    <x v="1"/>
    <x v="4"/>
    <x v="65"/>
    <x v="3336"/>
  </r>
  <r>
    <x v="10"/>
    <x v="1"/>
    <x v="5"/>
    <x v="66"/>
    <x v="3337"/>
  </r>
  <r>
    <x v="10"/>
    <x v="1"/>
    <x v="4"/>
    <x v="67"/>
    <x v="3338"/>
  </r>
  <r>
    <x v="10"/>
    <x v="1"/>
    <x v="4"/>
    <x v="68"/>
    <x v="3339"/>
  </r>
  <r>
    <x v="10"/>
    <x v="1"/>
    <x v="0"/>
    <x v="110"/>
    <x v="3340"/>
  </r>
  <r>
    <x v="10"/>
    <x v="1"/>
    <x v="4"/>
    <x v="70"/>
    <x v="3341"/>
  </r>
  <r>
    <x v="10"/>
    <x v="1"/>
    <x v="7"/>
    <x v="71"/>
    <x v="3342"/>
  </r>
  <r>
    <x v="10"/>
    <x v="1"/>
    <x v="6"/>
    <x v="72"/>
    <x v="3343"/>
  </r>
  <r>
    <x v="10"/>
    <x v="1"/>
    <x v="6"/>
    <x v="73"/>
    <x v="3344"/>
  </r>
  <r>
    <x v="10"/>
    <x v="1"/>
    <x v="1"/>
    <x v="111"/>
    <x v="3345"/>
  </r>
  <r>
    <x v="10"/>
    <x v="1"/>
    <x v="7"/>
    <x v="75"/>
    <x v="3346"/>
  </r>
  <r>
    <x v="10"/>
    <x v="1"/>
    <x v="7"/>
    <x v="76"/>
    <x v="3347"/>
  </r>
  <r>
    <x v="10"/>
    <x v="1"/>
    <x v="5"/>
    <x v="77"/>
    <x v="3348"/>
  </r>
  <r>
    <x v="10"/>
    <x v="1"/>
    <x v="6"/>
    <x v="78"/>
    <x v="3349"/>
  </r>
  <r>
    <x v="10"/>
    <x v="1"/>
    <x v="1"/>
    <x v="112"/>
    <x v="3350"/>
  </r>
  <r>
    <x v="10"/>
    <x v="1"/>
    <x v="7"/>
    <x v="80"/>
    <x v="3351"/>
  </r>
  <r>
    <x v="10"/>
    <x v="1"/>
    <x v="4"/>
    <x v="81"/>
    <x v="3352"/>
  </r>
  <r>
    <x v="11"/>
    <x v="2"/>
    <x v="0"/>
    <x v="92"/>
    <x v="3353"/>
  </r>
  <r>
    <x v="11"/>
    <x v="2"/>
    <x v="1"/>
    <x v="93"/>
    <x v="3354"/>
  </r>
  <r>
    <x v="11"/>
    <x v="2"/>
    <x v="2"/>
    <x v="2"/>
    <x v="3355"/>
  </r>
  <r>
    <x v="11"/>
    <x v="2"/>
    <x v="3"/>
    <x v="84"/>
    <x v="3356"/>
  </r>
  <r>
    <x v="11"/>
    <x v="2"/>
    <x v="4"/>
    <x v="4"/>
    <x v="3357"/>
  </r>
  <r>
    <x v="11"/>
    <x v="2"/>
    <x v="4"/>
    <x v="5"/>
    <x v="3358"/>
  </r>
  <r>
    <x v="11"/>
    <x v="2"/>
    <x v="4"/>
    <x v="6"/>
    <x v="3359"/>
  </r>
  <r>
    <x v="11"/>
    <x v="2"/>
    <x v="3"/>
    <x v="85"/>
    <x v="3360"/>
  </r>
  <r>
    <x v="11"/>
    <x v="2"/>
    <x v="2"/>
    <x v="8"/>
    <x v="3361"/>
  </r>
  <r>
    <x v="11"/>
    <x v="2"/>
    <x v="4"/>
    <x v="9"/>
    <x v="3362"/>
  </r>
  <r>
    <x v="11"/>
    <x v="2"/>
    <x v="4"/>
    <x v="10"/>
    <x v="3363"/>
  </r>
  <r>
    <x v="11"/>
    <x v="2"/>
    <x v="2"/>
    <x v="11"/>
    <x v="3364"/>
  </r>
  <r>
    <x v="11"/>
    <x v="2"/>
    <x v="3"/>
    <x v="86"/>
    <x v="3365"/>
  </r>
  <r>
    <x v="11"/>
    <x v="2"/>
    <x v="1"/>
    <x v="94"/>
    <x v="3366"/>
  </r>
  <r>
    <x v="11"/>
    <x v="2"/>
    <x v="1"/>
    <x v="95"/>
    <x v="3367"/>
  </r>
  <r>
    <x v="11"/>
    <x v="2"/>
    <x v="4"/>
    <x v="14"/>
    <x v="3368"/>
  </r>
  <r>
    <x v="11"/>
    <x v="2"/>
    <x v="0"/>
    <x v="96"/>
    <x v="3369"/>
  </r>
  <r>
    <x v="11"/>
    <x v="2"/>
    <x v="5"/>
    <x v="16"/>
    <x v="3370"/>
  </r>
  <r>
    <x v="11"/>
    <x v="2"/>
    <x v="2"/>
    <x v="17"/>
    <x v="3371"/>
  </r>
  <r>
    <x v="11"/>
    <x v="2"/>
    <x v="4"/>
    <x v="18"/>
    <x v="3372"/>
  </r>
  <r>
    <x v="11"/>
    <x v="2"/>
    <x v="1"/>
    <x v="97"/>
    <x v="3373"/>
  </r>
  <r>
    <x v="11"/>
    <x v="2"/>
    <x v="5"/>
    <x v="20"/>
    <x v="3374"/>
  </r>
  <r>
    <x v="11"/>
    <x v="2"/>
    <x v="0"/>
    <x v="98"/>
    <x v="3375"/>
  </r>
  <r>
    <x v="11"/>
    <x v="2"/>
    <x v="6"/>
    <x v="22"/>
    <x v="3376"/>
  </r>
  <r>
    <x v="11"/>
    <x v="2"/>
    <x v="4"/>
    <x v="23"/>
    <x v="3377"/>
  </r>
  <r>
    <x v="11"/>
    <x v="2"/>
    <x v="3"/>
    <x v="87"/>
    <x v="3378"/>
  </r>
  <r>
    <x v="11"/>
    <x v="2"/>
    <x v="0"/>
    <x v="99"/>
    <x v="3379"/>
  </r>
  <r>
    <x v="11"/>
    <x v="2"/>
    <x v="7"/>
    <x v="26"/>
    <x v="3380"/>
  </r>
  <r>
    <x v="11"/>
    <x v="2"/>
    <x v="4"/>
    <x v="27"/>
    <x v="3381"/>
  </r>
  <r>
    <x v="11"/>
    <x v="2"/>
    <x v="4"/>
    <x v="29"/>
    <x v="3382"/>
  </r>
  <r>
    <x v="11"/>
    <x v="2"/>
    <x v="1"/>
    <x v="100"/>
    <x v="3383"/>
  </r>
  <r>
    <x v="11"/>
    <x v="2"/>
    <x v="2"/>
    <x v="32"/>
    <x v="3384"/>
  </r>
  <r>
    <x v="11"/>
    <x v="2"/>
    <x v="6"/>
    <x v="33"/>
    <x v="3385"/>
  </r>
  <r>
    <x v="11"/>
    <x v="2"/>
    <x v="2"/>
    <x v="34"/>
    <x v="3386"/>
  </r>
  <r>
    <x v="11"/>
    <x v="2"/>
    <x v="0"/>
    <x v="101"/>
    <x v="3387"/>
  </r>
  <r>
    <x v="11"/>
    <x v="2"/>
    <x v="0"/>
    <x v="102"/>
    <x v="3388"/>
  </r>
  <r>
    <x v="11"/>
    <x v="2"/>
    <x v="6"/>
    <x v="37"/>
    <x v="3389"/>
  </r>
  <r>
    <x v="11"/>
    <x v="2"/>
    <x v="4"/>
    <x v="38"/>
    <x v="3390"/>
  </r>
  <r>
    <x v="11"/>
    <x v="2"/>
    <x v="6"/>
    <x v="39"/>
    <x v="3391"/>
  </r>
  <r>
    <x v="11"/>
    <x v="2"/>
    <x v="6"/>
    <x v="40"/>
    <x v="3392"/>
  </r>
  <r>
    <x v="11"/>
    <x v="2"/>
    <x v="1"/>
    <x v="103"/>
    <x v="3393"/>
  </r>
  <r>
    <x v="11"/>
    <x v="2"/>
    <x v="2"/>
    <x v="42"/>
    <x v="3394"/>
  </r>
  <r>
    <x v="11"/>
    <x v="2"/>
    <x v="3"/>
    <x v="88"/>
    <x v="3395"/>
  </r>
  <r>
    <x v="11"/>
    <x v="2"/>
    <x v="0"/>
    <x v="104"/>
    <x v="3396"/>
  </r>
  <r>
    <x v="11"/>
    <x v="2"/>
    <x v="1"/>
    <x v="105"/>
    <x v="3397"/>
  </r>
  <r>
    <x v="11"/>
    <x v="2"/>
    <x v="5"/>
    <x v="46"/>
    <x v="3398"/>
  </r>
  <r>
    <x v="11"/>
    <x v="2"/>
    <x v="3"/>
    <x v="89"/>
    <x v="3399"/>
  </r>
  <r>
    <x v="11"/>
    <x v="2"/>
    <x v="2"/>
    <x v="48"/>
    <x v="3400"/>
  </r>
  <r>
    <x v="11"/>
    <x v="2"/>
    <x v="2"/>
    <x v="49"/>
    <x v="3401"/>
  </r>
  <r>
    <x v="11"/>
    <x v="2"/>
    <x v="3"/>
    <x v="90"/>
    <x v="3402"/>
  </r>
  <r>
    <x v="11"/>
    <x v="2"/>
    <x v="6"/>
    <x v="50"/>
    <x v="3403"/>
  </r>
  <r>
    <x v="11"/>
    <x v="2"/>
    <x v="6"/>
    <x v="51"/>
    <x v="3404"/>
  </r>
  <r>
    <x v="11"/>
    <x v="2"/>
    <x v="1"/>
    <x v="106"/>
    <x v="3405"/>
  </r>
  <r>
    <x v="11"/>
    <x v="2"/>
    <x v="6"/>
    <x v="53"/>
    <x v="3406"/>
  </r>
  <r>
    <x v="11"/>
    <x v="2"/>
    <x v="0"/>
    <x v="107"/>
    <x v="3407"/>
  </r>
  <r>
    <x v="11"/>
    <x v="2"/>
    <x v="0"/>
    <x v="108"/>
    <x v="1321"/>
  </r>
  <r>
    <x v="11"/>
    <x v="2"/>
    <x v="6"/>
    <x v="56"/>
    <x v="3408"/>
  </r>
  <r>
    <x v="11"/>
    <x v="2"/>
    <x v="5"/>
    <x v="57"/>
    <x v="3409"/>
  </r>
  <r>
    <x v="11"/>
    <x v="2"/>
    <x v="5"/>
    <x v="58"/>
    <x v="3410"/>
  </r>
  <r>
    <x v="11"/>
    <x v="2"/>
    <x v="3"/>
    <x v="91"/>
    <x v="3411"/>
  </r>
  <r>
    <x v="11"/>
    <x v="2"/>
    <x v="4"/>
    <x v="60"/>
    <x v="3412"/>
  </r>
  <r>
    <x v="11"/>
    <x v="2"/>
    <x v="6"/>
    <x v="61"/>
    <x v="3413"/>
  </r>
  <r>
    <x v="11"/>
    <x v="2"/>
    <x v="6"/>
    <x v="62"/>
    <x v="3414"/>
  </r>
  <r>
    <x v="11"/>
    <x v="2"/>
    <x v="1"/>
    <x v="109"/>
    <x v="3415"/>
  </r>
  <r>
    <x v="11"/>
    <x v="2"/>
    <x v="7"/>
    <x v="64"/>
    <x v="3416"/>
  </r>
  <r>
    <x v="11"/>
    <x v="2"/>
    <x v="4"/>
    <x v="65"/>
    <x v="3417"/>
  </r>
  <r>
    <x v="11"/>
    <x v="2"/>
    <x v="5"/>
    <x v="66"/>
    <x v="3418"/>
  </r>
  <r>
    <x v="11"/>
    <x v="2"/>
    <x v="4"/>
    <x v="67"/>
    <x v="3419"/>
  </r>
  <r>
    <x v="11"/>
    <x v="2"/>
    <x v="4"/>
    <x v="68"/>
    <x v="3420"/>
  </r>
  <r>
    <x v="11"/>
    <x v="2"/>
    <x v="0"/>
    <x v="110"/>
    <x v="3421"/>
  </r>
  <r>
    <x v="11"/>
    <x v="2"/>
    <x v="4"/>
    <x v="70"/>
    <x v="3422"/>
  </r>
  <r>
    <x v="11"/>
    <x v="2"/>
    <x v="7"/>
    <x v="71"/>
    <x v="3423"/>
  </r>
  <r>
    <x v="11"/>
    <x v="2"/>
    <x v="6"/>
    <x v="72"/>
    <x v="3424"/>
  </r>
  <r>
    <x v="11"/>
    <x v="2"/>
    <x v="6"/>
    <x v="73"/>
    <x v="3425"/>
  </r>
  <r>
    <x v="11"/>
    <x v="2"/>
    <x v="1"/>
    <x v="111"/>
    <x v="3426"/>
  </r>
  <r>
    <x v="11"/>
    <x v="2"/>
    <x v="7"/>
    <x v="75"/>
    <x v="3427"/>
  </r>
  <r>
    <x v="11"/>
    <x v="2"/>
    <x v="7"/>
    <x v="76"/>
    <x v="3428"/>
  </r>
  <r>
    <x v="11"/>
    <x v="2"/>
    <x v="5"/>
    <x v="77"/>
    <x v="3429"/>
  </r>
  <r>
    <x v="11"/>
    <x v="2"/>
    <x v="6"/>
    <x v="78"/>
    <x v="3430"/>
  </r>
  <r>
    <x v="11"/>
    <x v="2"/>
    <x v="1"/>
    <x v="112"/>
    <x v="3431"/>
  </r>
  <r>
    <x v="11"/>
    <x v="2"/>
    <x v="7"/>
    <x v="80"/>
    <x v="3432"/>
  </r>
  <r>
    <x v="11"/>
    <x v="2"/>
    <x v="4"/>
    <x v="81"/>
    <x v="34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n v="1030490"/>
    <x v="0"/>
  </r>
  <r>
    <x v="0"/>
    <x v="1"/>
    <n v="1241245"/>
    <x v="1"/>
  </r>
  <r>
    <x v="0"/>
    <x v="2"/>
    <n v="1392017"/>
    <x v="2"/>
  </r>
  <r>
    <x v="0"/>
    <x v="3"/>
    <n v="1464172"/>
    <x v="3"/>
  </r>
  <r>
    <x v="0"/>
    <x v="4"/>
    <n v="1602979"/>
    <x v="4"/>
  </r>
  <r>
    <x v="0"/>
    <x v="5"/>
    <n v="1764262"/>
    <x v="5"/>
  </r>
  <r>
    <x v="0"/>
    <x v="6"/>
    <n v="1846463"/>
    <x v="6"/>
  </r>
  <r>
    <x v="0"/>
    <x v="7"/>
    <n v="2038691"/>
    <x v="7"/>
  </r>
  <r>
    <x v="0"/>
    <x v="8"/>
    <n v="2050990"/>
    <x v="8"/>
  </r>
  <r>
    <x v="0"/>
    <x v="9"/>
    <n v="2167147"/>
    <x v="9"/>
  </r>
  <r>
    <x v="0"/>
    <x v="10"/>
    <n v="2148704"/>
    <x v="10"/>
  </r>
  <r>
    <x v="1"/>
    <x v="0"/>
    <m/>
    <x v="11"/>
  </r>
  <r>
    <x v="1"/>
    <x v="1"/>
    <m/>
    <x v="11"/>
  </r>
  <r>
    <x v="1"/>
    <x v="2"/>
    <m/>
    <x v="11"/>
  </r>
  <r>
    <x v="1"/>
    <x v="3"/>
    <n v="106645"/>
    <x v="11"/>
  </r>
  <r>
    <x v="1"/>
    <x v="4"/>
    <n v="39999"/>
    <x v="12"/>
  </r>
  <r>
    <x v="1"/>
    <x v="5"/>
    <m/>
    <x v="13"/>
  </r>
  <r>
    <x v="1"/>
    <x v="6"/>
    <m/>
    <x v="11"/>
  </r>
  <r>
    <x v="1"/>
    <x v="7"/>
    <m/>
    <x v="11"/>
  </r>
  <r>
    <x v="1"/>
    <x v="8"/>
    <m/>
    <x v="11"/>
  </r>
  <r>
    <x v="1"/>
    <x v="9"/>
    <m/>
    <x v="11"/>
  </r>
  <r>
    <x v="1"/>
    <x v="10"/>
    <m/>
    <x v="11"/>
  </r>
  <r>
    <x v="2"/>
    <x v="0"/>
    <n v="2209076"/>
    <x v="14"/>
  </r>
  <r>
    <x v="2"/>
    <x v="1"/>
    <n v="2427119"/>
    <x v="15"/>
  </r>
  <r>
    <x v="2"/>
    <x v="2"/>
    <n v="2610666"/>
    <x v="16"/>
  </r>
  <r>
    <x v="2"/>
    <x v="3"/>
    <n v="2808764"/>
    <x v="17"/>
  </r>
  <r>
    <x v="2"/>
    <x v="4"/>
    <n v="3149672"/>
    <x v="18"/>
  </r>
  <r>
    <x v="2"/>
    <x v="5"/>
    <n v="3450882"/>
    <x v="19"/>
  </r>
  <r>
    <x v="2"/>
    <x v="6"/>
    <n v="3703187"/>
    <x v="20"/>
  </r>
  <r>
    <x v="2"/>
    <x v="7"/>
    <n v="4044279"/>
    <x v="21"/>
  </r>
  <r>
    <x v="2"/>
    <x v="8"/>
    <n v="4276826"/>
    <x v="22"/>
  </r>
  <r>
    <x v="2"/>
    <x v="9"/>
    <n v="4575084"/>
    <x v="23"/>
  </r>
  <r>
    <x v="2"/>
    <x v="10"/>
    <n v="4603575"/>
    <x v="24"/>
  </r>
  <r>
    <x v="3"/>
    <x v="0"/>
    <n v="4998886"/>
    <x v="25"/>
  </r>
  <r>
    <x v="3"/>
    <x v="1"/>
    <n v="5936517"/>
    <x v="26"/>
  </r>
  <r>
    <x v="3"/>
    <x v="2"/>
    <n v="7637329"/>
    <x v="27"/>
  </r>
  <r>
    <x v="3"/>
    <x v="3"/>
    <n v="6508182"/>
    <x v="28"/>
  </r>
  <r>
    <x v="3"/>
    <x v="4"/>
    <n v="7269694"/>
    <x v="29"/>
  </r>
  <r>
    <x v="3"/>
    <x v="5"/>
    <n v="7783669"/>
    <x v="30"/>
  </r>
  <r>
    <x v="3"/>
    <x v="6"/>
    <n v="8234824"/>
    <x v="31"/>
  </r>
  <r>
    <x v="3"/>
    <x v="7"/>
    <n v="9338549"/>
    <x v="32"/>
  </r>
  <r>
    <x v="3"/>
    <x v="8"/>
    <n v="9661742"/>
    <x v="33"/>
  </r>
  <r>
    <x v="3"/>
    <x v="9"/>
    <n v="10715986"/>
    <x v="34"/>
  </r>
  <r>
    <x v="3"/>
    <x v="10"/>
    <n v="10726381"/>
    <x v="35"/>
  </r>
  <r>
    <x v="4"/>
    <x v="0"/>
    <n v="1612464"/>
    <x v="36"/>
  </r>
  <r>
    <x v="4"/>
    <x v="1"/>
    <n v="1711014"/>
    <x v="37"/>
  </r>
  <r>
    <x v="4"/>
    <x v="2"/>
    <n v="1893322"/>
    <x v="38"/>
  </r>
  <r>
    <x v="4"/>
    <x v="3"/>
    <n v="1935722"/>
    <x v="39"/>
  </r>
  <r>
    <x v="4"/>
    <x v="4"/>
    <n v="2056428"/>
    <x v="40"/>
  </r>
  <r>
    <x v="4"/>
    <x v="5"/>
    <n v="2207870"/>
    <x v="41"/>
  </r>
  <r>
    <x v="4"/>
    <x v="6"/>
    <n v="2308748"/>
    <x v="42"/>
  </r>
  <r>
    <x v="4"/>
    <x v="7"/>
    <n v="2416438"/>
    <x v="43"/>
  </r>
  <r>
    <x v="4"/>
    <x v="8"/>
    <n v="2508311"/>
    <x v="44"/>
  </r>
  <r>
    <x v="4"/>
    <x v="9"/>
    <n v="2607190"/>
    <x v="45"/>
  </r>
  <r>
    <x v="4"/>
    <x v="10"/>
    <n v="2576592"/>
    <x v="46"/>
  </r>
  <r>
    <x v="5"/>
    <x v="0"/>
    <n v="2188800"/>
    <x v="47"/>
  </r>
  <r>
    <x v="5"/>
    <x v="1"/>
    <n v="2538086"/>
    <x v="48"/>
  </r>
  <r>
    <x v="5"/>
    <x v="2"/>
    <n v="2673371"/>
    <x v="49"/>
  </r>
  <r>
    <x v="5"/>
    <x v="3"/>
    <n v="3428657"/>
    <x v="50"/>
  </r>
  <r>
    <x v="5"/>
    <x v="4"/>
    <n v="4127478"/>
    <x v="51"/>
  </r>
  <r>
    <x v="5"/>
    <x v="5"/>
    <n v="2717186"/>
    <x v="52"/>
  </r>
  <r>
    <x v="5"/>
    <x v="6"/>
    <n v="2515921"/>
    <x v="53"/>
  </r>
  <r>
    <x v="5"/>
    <x v="7"/>
    <n v="2861701"/>
    <x v="54"/>
  </r>
  <r>
    <x v="5"/>
    <x v="8"/>
    <n v="2925746"/>
    <x v="55"/>
  </r>
  <r>
    <x v="5"/>
    <x v="9"/>
    <n v="3151812"/>
    <x v="56"/>
  </r>
  <r>
    <x v="5"/>
    <x v="10"/>
    <n v="3139605"/>
    <x v="57"/>
  </r>
  <r>
    <x v="6"/>
    <x v="0"/>
    <n v="2946325"/>
    <x v="58"/>
  </r>
  <r>
    <x v="6"/>
    <x v="1"/>
    <n v="3406854"/>
    <x v="59"/>
  </r>
  <r>
    <x v="6"/>
    <x v="2"/>
    <n v="2988673"/>
    <x v="60"/>
  </r>
  <r>
    <x v="6"/>
    <x v="3"/>
    <n v="3055896"/>
    <x v="61"/>
  </r>
  <r>
    <x v="6"/>
    <x v="4"/>
    <n v="3183816"/>
    <x v="62"/>
  </r>
  <r>
    <x v="6"/>
    <x v="5"/>
    <n v="3468857"/>
    <x v="63"/>
  </r>
  <r>
    <x v="6"/>
    <x v="6"/>
    <n v="3673049"/>
    <x v="64"/>
  </r>
  <r>
    <x v="6"/>
    <x v="7"/>
    <n v="4190750"/>
    <x v="65"/>
  </r>
  <r>
    <x v="6"/>
    <x v="8"/>
    <n v="4257028"/>
    <x v="66"/>
  </r>
  <r>
    <x v="6"/>
    <x v="9"/>
    <n v="4712874"/>
    <x v="67"/>
  </r>
  <r>
    <x v="6"/>
    <x v="10"/>
    <n v="4666856"/>
    <x v="68"/>
  </r>
  <r>
    <x v="7"/>
    <x v="0"/>
    <n v="14986464"/>
    <x v="69"/>
  </r>
  <r>
    <x v="7"/>
    <x v="1"/>
    <n v="16778864"/>
    <x v="70"/>
  </r>
  <r>
    <x v="7"/>
    <x v="2"/>
    <n v="19271353"/>
    <x v="71"/>
  </r>
  <r>
    <x v="7"/>
    <x v="3"/>
    <n v="20425548"/>
    <x v="72"/>
  </r>
  <r>
    <x v="7"/>
    <x v="4"/>
    <n v="21772116"/>
    <x v="73"/>
  </r>
  <r>
    <x v="7"/>
    <x v="5"/>
    <n v="23774994"/>
    <x v="74"/>
  </r>
  <r>
    <x v="7"/>
    <x v="6"/>
    <n v="24785521"/>
    <x v="75"/>
  </r>
  <r>
    <x v="7"/>
    <x v="7"/>
    <n v="27240428"/>
    <x v="76"/>
  </r>
  <r>
    <x v="7"/>
    <x v="8"/>
    <n v="26913311"/>
    <x v="77"/>
  </r>
  <r>
    <x v="7"/>
    <x v="9"/>
    <n v="29521561"/>
    <x v="78"/>
  </r>
  <r>
    <x v="7"/>
    <x v="10"/>
    <n v="29390054"/>
    <x v="79"/>
  </r>
  <r>
    <x v="8"/>
    <x v="0"/>
    <n v="4309493"/>
    <x v="80"/>
  </r>
  <r>
    <x v="8"/>
    <x v="1"/>
    <n v="4659591"/>
    <x v="81"/>
  </r>
  <r>
    <x v="8"/>
    <x v="2"/>
    <n v="4837530"/>
    <x v="82"/>
  </r>
  <r>
    <x v="8"/>
    <x v="3"/>
    <n v="5066103"/>
    <x v="83"/>
  </r>
  <r>
    <x v="8"/>
    <x v="4"/>
    <n v="5237837"/>
    <x v="84"/>
  </r>
  <r>
    <x v="8"/>
    <x v="5"/>
    <n v="5746239"/>
    <x v="85"/>
  </r>
  <r>
    <x v="8"/>
    <x v="6"/>
    <n v="6220630"/>
    <x v="86"/>
  </r>
  <r>
    <x v="8"/>
    <x v="7"/>
    <n v="6675455"/>
    <x v="87"/>
  </r>
  <r>
    <x v="8"/>
    <x v="8"/>
    <n v="6862541"/>
    <x v="88"/>
  </r>
  <r>
    <x v="8"/>
    <x v="9"/>
    <n v="7326127"/>
    <x v="89"/>
  </r>
  <r>
    <x v="8"/>
    <x v="10"/>
    <n v="7172373"/>
    <x v="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999633"/>
    <m/>
    <m/>
    <e v="#DIV/0!"/>
    <n v="75"/>
    <n v="61"/>
  </r>
  <r>
    <x v="0"/>
    <x v="1"/>
    <n v="1030490"/>
    <n v="3.0868328676624257E-2"/>
    <m/>
    <e v="#DIV/0!"/>
    <n v="75"/>
    <n v="61"/>
  </r>
  <r>
    <x v="0"/>
    <x v="2"/>
    <n v="1241245"/>
    <n v="0.20451920930819312"/>
    <m/>
    <e v="#DIV/0!"/>
    <n v="75"/>
    <n v="61"/>
  </r>
  <r>
    <x v="0"/>
    <x v="3"/>
    <n v="1392017"/>
    <n v="0.12146836442442877"/>
    <n v="6219012"/>
    <n v="0.22383249943881761"/>
    <n v="75"/>
    <n v="61"/>
  </r>
  <r>
    <x v="0"/>
    <x v="4"/>
    <n v="1464172"/>
    <n v="5.1834855465127117E-2"/>
    <n v="6211384"/>
    <n v="0.23572395459691431"/>
    <n v="75"/>
    <n v="61"/>
  </r>
  <r>
    <x v="0"/>
    <x v="5"/>
    <n v="1602979"/>
    <n v="9.4802386604852407E-2"/>
    <n v="6194969"/>
    <n v="0.25875496713542878"/>
    <n v="75"/>
    <n v="61"/>
  </r>
  <r>
    <x v="0"/>
    <x v="6"/>
    <n v="1764262"/>
    <n v="0.10061454329719854"/>
    <n v="6182679"/>
    <n v="0.28535558776381564"/>
    <n v="75"/>
    <n v="61"/>
  </r>
  <r>
    <x v="0"/>
    <x v="7"/>
    <n v="1846463"/>
    <n v="4.6592286179717002E-2"/>
    <n v="8222601"/>
    <n v="0.22455947941533341"/>
    <n v="75"/>
    <n v="61"/>
  </r>
  <r>
    <x v="0"/>
    <x v="8"/>
    <n v="2038691"/>
    <n v="0.10410606657160204"/>
    <n v="8188623"/>
    <n v="0.24896627919004208"/>
    <n v="75"/>
    <n v="61"/>
  </r>
  <r>
    <x v="0"/>
    <x v="9"/>
    <n v="2050990"/>
    <n v="6.032792610552562E-3"/>
    <n v="8146628"/>
    <n v="0.25175937823600147"/>
    <n v="75"/>
    <n v="61"/>
  </r>
  <r>
    <x v="0"/>
    <x v="10"/>
    <n v="2167147"/>
    <n v="5.6634600851296124E-2"/>
    <n v="8124053"/>
    <n v="0.26675687615528848"/>
    <n v="75"/>
    <n v="61"/>
  </r>
  <r>
    <x v="0"/>
    <x v="11"/>
    <n v="2148704"/>
    <n v="-8.5102671853823919E-3"/>
    <n v="8091244"/>
    <n v="0.2655591649442286"/>
    <n v="75"/>
    <n v="61"/>
  </r>
  <r>
    <x v="1"/>
    <x v="0"/>
    <m/>
    <m/>
    <m/>
    <e v="#DIV/0!"/>
    <n v="2"/>
    <n v="47"/>
  </r>
  <r>
    <x v="1"/>
    <x v="1"/>
    <m/>
    <m/>
    <m/>
    <e v="#DIV/0!"/>
    <n v="2"/>
    <n v="47"/>
  </r>
  <r>
    <x v="1"/>
    <x v="2"/>
    <m/>
    <m/>
    <m/>
    <e v="#DIV/0!"/>
    <n v="2"/>
    <n v="47"/>
  </r>
  <r>
    <x v="1"/>
    <x v="3"/>
    <m/>
    <m/>
    <n v="2270424"/>
    <n v="0"/>
    <n v="2"/>
    <n v="47"/>
  </r>
  <r>
    <x v="1"/>
    <x v="4"/>
    <n v="106645"/>
    <n v="0"/>
    <n v="2294110"/>
    <n v="4.6486437006072072E-2"/>
    <n v="2"/>
    <n v="47"/>
  </r>
  <r>
    <x v="1"/>
    <x v="5"/>
    <n v="39999"/>
    <n v="-0.62493318955412813"/>
    <m/>
    <e v="#DIV/0!"/>
    <n v="2"/>
    <n v="47"/>
  </r>
  <r>
    <x v="1"/>
    <x v="6"/>
    <m/>
    <m/>
    <m/>
    <e v="#DIV/0!"/>
    <n v="2"/>
    <n v="47"/>
  </r>
  <r>
    <x v="1"/>
    <x v="7"/>
    <m/>
    <m/>
    <m/>
    <e v="#DIV/0!"/>
    <n v="2"/>
    <n v="47"/>
  </r>
  <r>
    <x v="1"/>
    <x v="8"/>
    <m/>
    <m/>
    <m/>
    <e v="#DIV/0!"/>
    <n v="2"/>
    <n v="47"/>
  </r>
  <r>
    <x v="1"/>
    <x v="9"/>
    <m/>
    <m/>
    <m/>
    <e v="#DIV/0!"/>
    <n v="2"/>
    <n v="47"/>
  </r>
  <r>
    <x v="1"/>
    <x v="10"/>
    <m/>
    <m/>
    <m/>
    <e v="#DIV/0!"/>
    <n v="2"/>
    <n v="47"/>
  </r>
  <r>
    <x v="1"/>
    <x v="11"/>
    <m/>
    <m/>
    <m/>
    <e v="#DIV/0!"/>
    <n v="2"/>
    <n v="47"/>
  </r>
  <r>
    <x v="2"/>
    <x v="0"/>
    <n v="2093046"/>
    <m/>
    <m/>
    <e v="#DIV/0!"/>
    <n v="22"/>
    <n v="38"/>
  </r>
  <r>
    <x v="2"/>
    <x v="1"/>
    <n v="2209076"/>
    <n v="5.5435953151531381E-2"/>
    <m/>
    <e v="#DIV/0!"/>
    <n v="22"/>
    <n v="38"/>
  </r>
  <r>
    <x v="2"/>
    <x v="2"/>
    <n v="2427119"/>
    <n v="9.8703258738042532E-2"/>
    <m/>
    <e v="#DIV/0!"/>
    <n v="22"/>
    <n v="38"/>
  </r>
  <r>
    <x v="2"/>
    <x v="3"/>
    <n v="2610666"/>
    <n v="7.5623403714444981E-2"/>
    <n v="29728325"/>
    <n v="8.7817460284089335E-2"/>
    <n v="22"/>
    <n v="38"/>
  </r>
  <r>
    <x v="2"/>
    <x v="4"/>
    <n v="2808764"/>
    <n v="7.5880254310585871E-2"/>
    <n v="29717813"/>
    <n v="9.451449203210209E-2"/>
    <n v="22"/>
    <n v="38"/>
  </r>
  <r>
    <x v="2"/>
    <x v="5"/>
    <n v="3149672"/>
    <n v="0.12137295977874962"/>
    <n v="29673644"/>
    <n v="0.1061437550440384"/>
    <n v="22"/>
    <n v="38"/>
  </r>
  <r>
    <x v="2"/>
    <x v="6"/>
    <n v="3450882"/>
    <n v="9.5632180112722898E-2"/>
    <n v="29636574"/>
    <n v="0.11643997717145038"/>
    <n v="22"/>
    <n v="38"/>
  </r>
  <r>
    <x v="2"/>
    <x v="7"/>
    <n v="3703187"/>
    <n v="7.3113192511363723E-2"/>
    <n v="29542696"/>
    <n v="0.12535034040224358"/>
    <n v="22"/>
    <n v="38"/>
  </r>
  <r>
    <x v="2"/>
    <x v="8"/>
    <n v="4044279"/>
    <n v="9.2107689943824012E-2"/>
    <n v="29397213"/>
    <n v="0.13757355161525006"/>
    <n v="22"/>
    <n v="38"/>
  </r>
  <r>
    <x v="2"/>
    <x v="9"/>
    <n v="4276826"/>
    <n v="5.7500236754190359E-2"/>
    <n v="29179255"/>
    <n v="0.14657077433950935"/>
    <n v="22"/>
    <n v="38"/>
  </r>
  <r>
    <x v="2"/>
    <x v="10"/>
    <n v="4575084"/>
    <n v="6.9738165639658956E-2"/>
    <n v="29070827"/>
    <n v="0.15737715339161146"/>
    <n v="22"/>
    <n v="38"/>
  </r>
  <r>
    <x v="2"/>
    <x v="11"/>
    <n v="4603575"/>
    <n v="6.2274266439699133E-3"/>
    <n v="28844264"/>
    <n v="0.15960105620999723"/>
    <n v="22"/>
    <n v="38"/>
  </r>
  <r>
    <x v="3"/>
    <x v="0"/>
    <n v="4349173"/>
    <m/>
    <m/>
    <e v="#DIV/0!"/>
    <n v="30"/>
    <n v="57"/>
  </r>
  <r>
    <x v="3"/>
    <x v="1"/>
    <n v="4998886"/>
    <n v="0.14938771118095318"/>
    <m/>
    <e v="#DIV/0!"/>
    <n v="30"/>
    <n v="57"/>
  </r>
  <r>
    <x v="3"/>
    <x v="2"/>
    <n v="5936517"/>
    <n v="0.18756799014820502"/>
    <m/>
    <e v="#DIV/0!"/>
    <n v="30"/>
    <n v="57"/>
  </r>
  <r>
    <x v="3"/>
    <x v="3"/>
    <n v="7637329"/>
    <n v="0.28649997970190255"/>
    <n v="13823914"/>
    <n v="0.55247225930369648"/>
    <n v="30"/>
    <n v="57"/>
  </r>
  <r>
    <x v="3"/>
    <x v="4"/>
    <n v="6508182"/>
    <n v="-0.14784579792228414"/>
    <n v="13847170"/>
    <n v="0.47000087382475986"/>
    <n v="30"/>
    <n v="57"/>
  </r>
  <r>
    <x v="3"/>
    <x v="5"/>
    <n v="7269694"/>
    <n v="0.11700840572682192"/>
    <n v="13853694"/>
    <n v="0.52474769545220212"/>
    <n v="30"/>
    <n v="57"/>
  </r>
  <r>
    <x v="3"/>
    <x v="6"/>
    <n v="7783669"/>
    <n v="7.0701050140487443E-2"/>
    <n v="13899310"/>
    <n v="0.5600039858093675"/>
    <n v="30"/>
    <n v="57"/>
  </r>
  <r>
    <x v="3"/>
    <x v="7"/>
    <n v="8234824"/>
    <n v="5.7961740151077912E-2"/>
    <n v="13952003"/>
    <n v="0.5902252171247383"/>
    <n v="30"/>
    <n v="57"/>
  </r>
  <r>
    <x v="3"/>
    <x v="8"/>
    <n v="9338549"/>
    <n v="0.13403140127827862"/>
    <n v="13972070"/>
    <n v="0.66837261765794187"/>
    <n v="30"/>
    <n v="57"/>
  </r>
  <r>
    <x v="3"/>
    <x v="9"/>
    <n v="9661742"/>
    <n v="3.460848146751716E-2"/>
    <n v="13961976"/>
    <n v="0.6920039111942321"/>
    <n v="30"/>
    <n v="57"/>
  </r>
  <r>
    <x v="3"/>
    <x v="10"/>
    <n v="10715986"/>
    <n v="0.10911531274587949"/>
    <n v="13941959"/>
    <n v="0.7686140807041536"/>
    <n v="30"/>
    <n v="57"/>
  </r>
  <r>
    <x v="3"/>
    <x v="11"/>
    <n v="10726381"/>
    <n v="9.7004606015715922E-4"/>
    <n v="13901069"/>
    <n v="0.77162274354583804"/>
    <n v="30"/>
    <n v="57"/>
  </r>
  <r>
    <x v="4"/>
    <x v="0"/>
    <n v="1535553"/>
    <n v="-0.85684332861195212"/>
    <m/>
    <e v="#DIV/0!"/>
    <n v="7"/>
    <n v="25"/>
  </r>
  <r>
    <x v="4"/>
    <x v="1"/>
    <n v="1612464"/>
    <n v="5.0086841678535388E-2"/>
    <m/>
    <e v="#DIV/0!"/>
    <n v="7"/>
    <n v="25"/>
  </r>
  <r>
    <x v="4"/>
    <x v="2"/>
    <n v="1711014"/>
    <n v="6.1117643556693357E-2"/>
    <m/>
    <e v="#DIV/0!"/>
    <n v="7"/>
    <n v="25"/>
  </r>
  <r>
    <x v="4"/>
    <x v="3"/>
    <n v="1893322"/>
    <n v="0.10654968340410997"/>
    <n v="9624577"/>
    <n v="0.19671742456837324"/>
    <n v="7"/>
    <n v="25"/>
  </r>
  <r>
    <x v="4"/>
    <x v="4"/>
    <n v="1935722"/>
    <n v="2.23945002487691E-2"/>
    <n v="9659070"/>
    <n v="0.2004045938170031"/>
    <n v="7"/>
    <n v="25"/>
  </r>
  <r>
    <x v="4"/>
    <x v="5"/>
    <n v="2056428"/>
    <n v="6.2357094665453028E-2"/>
    <n v="9718001"/>
    <n v="0.21161018608662419"/>
    <n v="7"/>
    <n v="25"/>
  </r>
  <r>
    <x v="4"/>
    <x v="6"/>
    <n v="2207870"/>
    <n v="7.3643229911283026E-2"/>
    <n v="9775770"/>
    <n v="0.22585126286727286"/>
    <n v="7"/>
    <n v="25"/>
  </r>
  <r>
    <x v="4"/>
    <x v="7"/>
    <n v="2308748"/>
    <n v="4.56901900927138E-2"/>
    <n v="9823481"/>
    <n v="0.23502340972614494"/>
    <n v="7"/>
    <n v="25"/>
  </r>
  <r>
    <x v="4"/>
    <x v="8"/>
    <n v="2416438"/>
    <n v="4.6644328441215688E-2"/>
    <n v="9866748"/>
    <n v="0.24490723792682251"/>
    <n v="7"/>
    <n v="25"/>
  </r>
  <r>
    <x v="4"/>
    <x v="9"/>
    <n v="2508311"/>
    <n v="3.8020011272790866E-2"/>
    <n v="9949117"/>
    <n v="0.25211393131671889"/>
    <n v="7"/>
    <n v="25"/>
  </r>
  <r>
    <x v="4"/>
    <x v="10"/>
    <n v="2607190"/>
    <n v="3.9420550322507797E-2"/>
    <n v="9967301"/>
    <n v="0.26157432187509938"/>
    <n v="7"/>
    <n v="25"/>
  </r>
  <r>
    <x v="4"/>
    <x v="11"/>
    <n v="2576592"/>
    <n v="-1.1736006965353485E-2"/>
    <n v="9997336"/>
    <n v="0.25772785870155812"/>
    <n v="7"/>
    <n v="25"/>
  </r>
  <r>
    <x v="5"/>
    <x v="0"/>
    <n v="2063121"/>
    <m/>
    <m/>
    <e v="#DIV/0!"/>
    <n v="52"/>
    <n v="20"/>
  </r>
  <r>
    <x v="5"/>
    <x v="1"/>
    <n v="2188800"/>
    <n v="6.0916931193080837E-2"/>
    <m/>
    <e v="#DIV/0!"/>
    <n v="52"/>
    <n v="20"/>
  </r>
  <r>
    <x v="5"/>
    <x v="2"/>
    <n v="2538086"/>
    <n v="0.15957876461988296"/>
    <m/>
    <e v="#DIV/0!"/>
    <n v="52"/>
    <n v="20"/>
  </r>
  <r>
    <x v="5"/>
    <x v="3"/>
    <n v="2673371"/>
    <n v="5.3301976371171067E-2"/>
    <n v="19303310"/>
    <n v="0.13849288023660192"/>
    <n v="52"/>
    <n v="20"/>
  </r>
  <r>
    <x v="5"/>
    <x v="4"/>
    <n v="3428657"/>
    <n v="0.2825219544911648"/>
    <n v="19313880"/>
    <n v="0.17752295240521324"/>
    <n v="52"/>
    <n v="20"/>
  </r>
  <r>
    <x v="5"/>
    <x v="5"/>
    <n v="4127478"/>
    <n v="0.20381770471645311"/>
    <n v="19324031"/>
    <n v="0.21359301276219231"/>
    <n v="52"/>
    <n v="20"/>
  </r>
  <r>
    <x v="5"/>
    <x v="6"/>
    <n v="2717186"/>
    <n v="-0.34168371097314143"/>
    <n v="19326196"/>
    <n v="0.14059600761577706"/>
    <n v="52"/>
    <n v="20"/>
  </r>
  <r>
    <x v="5"/>
    <x v="7"/>
    <n v="2515921"/>
    <n v="-7.4071116220972733E-2"/>
    <n v="17230157"/>
    <n v="0.14601846053985462"/>
    <n v="52"/>
    <n v="20"/>
  </r>
  <r>
    <x v="5"/>
    <x v="8"/>
    <n v="2861701"/>
    <n v="0.13743674781521364"/>
    <n v="17173335"/>
    <n v="0.16663629982178768"/>
    <n v="52"/>
    <n v="20"/>
  </r>
  <r>
    <x v="5"/>
    <x v="9"/>
    <n v="2925746"/>
    <n v="2.2380045993624087E-2"/>
    <n v="17061157"/>
    <n v="0.17148579079367243"/>
    <n v="52"/>
    <n v="20"/>
  </r>
  <r>
    <x v="5"/>
    <x v="10"/>
    <n v="3151812"/>
    <n v="7.7267814772711052E-2"/>
    <n v="17003927"/>
    <n v="0.1853578882101764"/>
    <n v="52"/>
    <n v="20"/>
  </r>
  <r>
    <x v="5"/>
    <x v="11"/>
    <n v="3139605"/>
    <n v="-3.8730101922322957E-3"/>
    <n v="16889404"/>
    <n v="0.18589199476784379"/>
    <n v="52"/>
    <n v="20"/>
  </r>
  <r>
    <x v="6"/>
    <x v="0"/>
    <n v="2391165"/>
    <m/>
    <m/>
    <e v="#DIV/0!"/>
    <n v="38"/>
    <n v="49"/>
  </r>
  <r>
    <x v="6"/>
    <x v="1"/>
    <n v="2946325"/>
    <n v="0.23217134743942802"/>
    <m/>
    <e v="#DIV/0!"/>
    <n v="38"/>
    <n v="49"/>
  </r>
  <r>
    <x v="6"/>
    <x v="2"/>
    <n v="3406854"/>
    <n v="0.1563062459165232"/>
    <m/>
    <e v="#DIV/0!"/>
    <n v="38"/>
    <n v="49"/>
  </r>
  <r>
    <x v="6"/>
    <x v="3"/>
    <n v="2988673"/>
    <n v="-0.12274696831739784"/>
    <n v="12255226"/>
    <n v="0.24386926850634985"/>
    <n v="38"/>
    <n v="49"/>
  </r>
  <r>
    <x v="6"/>
    <x v="4"/>
    <n v="3055896"/>
    <n v="2.2492591193482792E-2"/>
    <n v="12276228"/>
    <n v="0.24892792802479718"/>
    <n v="38"/>
    <n v="49"/>
  </r>
  <r>
    <x v="6"/>
    <x v="5"/>
    <n v="3183816"/>
    <n v="4.186006330058345E-2"/>
    <n v="12308103"/>
    <n v="0.25867641829126714"/>
    <n v="38"/>
    <n v="49"/>
  </r>
  <r>
    <x v="6"/>
    <x v="6"/>
    <n v="3468857"/>
    <n v="8.9528100870150729E-2"/>
    <n v="12345803"/>
    <n v="0.28097459517214068"/>
    <n v="38"/>
    <n v="49"/>
  </r>
  <r>
    <x v="6"/>
    <x v="7"/>
    <n v="3673049"/>
    <n v="5.8864346382684563E-2"/>
    <n v="12356229"/>
    <n v="0.2972629432491094"/>
    <n v="38"/>
    <n v="49"/>
  </r>
  <r>
    <x v="6"/>
    <x v="8"/>
    <n v="4190750"/>
    <n v="0.14094584635271667"/>
    <n v="12350122"/>
    <n v="0.33932863173335454"/>
    <n v="38"/>
    <n v="49"/>
  </r>
  <r>
    <x v="6"/>
    <x v="9"/>
    <n v="4257028"/>
    <n v="1.5815307522519806E-2"/>
    <n v="12345126"/>
    <n v="0.34483471452620251"/>
    <n v="38"/>
    <n v="49"/>
  </r>
  <r>
    <x v="6"/>
    <x v="10"/>
    <n v="4712874"/>
    <n v="0.10708080848892698"/>
    <n v="12329500"/>
    <n v="0.38224372440082727"/>
    <n v="38"/>
    <n v="49"/>
  </r>
  <r>
    <x v="6"/>
    <x v="11"/>
    <n v="4666856"/>
    <n v="-9.7643179087749665E-3"/>
    <n v="12294961"/>
    <n v="0.37957468917550857"/>
    <n v="38"/>
    <n v="49"/>
  </r>
  <r>
    <x v="7"/>
    <x v="0"/>
    <n v="13299265"/>
    <m/>
    <m/>
    <e v="#DIV/0!"/>
    <n v="14"/>
    <n v="62"/>
  </r>
  <r>
    <x v="7"/>
    <x v="1"/>
    <n v="14986464"/>
    <n v="0.12686407857877868"/>
    <m/>
    <e v="#DIV/0!"/>
    <n v="14"/>
    <n v="62"/>
  </r>
  <r>
    <x v="7"/>
    <x v="2"/>
    <n v="16778864"/>
    <n v="0.11960126151172146"/>
    <m/>
    <e v="#DIV/0!"/>
    <n v="14"/>
    <n v="62"/>
  </r>
  <r>
    <x v="7"/>
    <x v="3"/>
    <n v="19271353"/>
    <n v="0.14854932968048362"/>
    <n v="38882355"/>
    <n v="0.49563235045819626"/>
    <n v="14"/>
    <n v="62"/>
  </r>
  <r>
    <x v="7"/>
    <x v="4"/>
    <n v="20425548"/>
    <n v="5.9891747092173597E-2"/>
    <n v="38944837"/>
    <n v="0.52447383461895092"/>
    <n v="14"/>
    <n v="62"/>
  </r>
  <r>
    <x v="7"/>
    <x v="5"/>
    <n v="21772116"/>
    <n v="6.5925673083532477E-2"/>
    <n v="39104319"/>
    <n v="0.55677011022746614"/>
    <n v="14"/>
    <n v="62"/>
  </r>
  <r>
    <x v="7"/>
    <x v="6"/>
    <n v="23774994"/>
    <n v="9.1992804006739703E-2"/>
    <n v="39209582"/>
    <n v="0.60635673188252814"/>
    <n v="14"/>
    <n v="62"/>
  </r>
  <r>
    <x v="7"/>
    <x v="7"/>
    <n v="24785521"/>
    <n v="4.2503775184969506E-2"/>
    <n v="39311413"/>
    <n v="0.6304917353136098"/>
    <n v="14"/>
    <n v="62"/>
  </r>
  <r>
    <x v="7"/>
    <x v="8"/>
    <n v="27240428"/>
    <n v="9.9046011580712801E-2"/>
    <n v="39378059"/>
    <n v="0.69176665106830182"/>
    <n v="14"/>
    <n v="62"/>
  </r>
  <r>
    <x v="7"/>
    <x v="9"/>
    <n v="26913311"/>
    <n v="-1.2008511760534746E-2"/>
    <n v="39342258"/>
    <n v="0.68408150340532059"/>
    <n v="14"/>
    <n v="62"/>
  </r>
  <r>
    <x v="7"/>
    <x v="10"/>
    <n v="29521561"/>
    <n v="9.6913010814611456E-2"/>
    <n v="39250960"/>
    <n v="0.75212328564702624"/>
    <n v="14"/>
    <n v="62"/>
  </r>
  <r>
    <x v="7"/>
    <x v="11"/>
    <n v="29390054"/>
    <n v="-4.454608616394018E-3"/>
    <n v="39104400"/>
    <n v="0.75157920847781834"/>
    <n v="14"/>
    <n v="62"/>
  </r>
  <r>
    <x v="8"/>
    <x v="0"/>
    <n v="3986561"/>
    <m/>
    <m/>
    <e v="#DIV/0!"/>
    <n v="10"/>
    <n v="36"/>
  </r>
  <r>
    <x v="8"/>
    <x v="1"/>
    <n v="4309493"/>
    <n v="8.100515707648781E-2"/>
    <m/>
    <e v="#DIV/0!"/>
    <n v="10"/>
    <n v="36"/>
  </r>
  <r>
    <x v="8"/>
    <x v="2"/>
    <n v="4659591"/>
    <n v="8.1238790734780242E-2"/>
    <m/>
    <e v="#DIV/0!"/>
    <n v="10"/>
    <n v="36"/>
  </r>
  <r>
    <x v="8"/>
    <x v="3"/>
    <n v="4837530"/>
    <n v="3.8187686429989265E-2"/>
    <n v="13984708"/>
    <n v="0.34591569591585325"/>
    <n v="10"/>
    <n v="36"/>
  </r>
  <r>
    <x v="8"/>
    <x v="4"/>
    <n v="5066103"/>
    <n v="4.72499395352588E-2"/>
    <n v="14005541"/>
    <n v="0.36172133586271321"/>
    <n v="10"/>
    <n v="36"/>
  </r>
  <r>
    <x v="8"/>
    <x v="5"/>
    <n v="5237837"/>
    <n v="3.389863964471318E-2"/>
    <n v="16367949"/>
    <n v="0.32000570138628853"/>
    <n v="10"/>
    <n v="36"/>
  </r>
  <r>
    <x v="8"/>
    <x v="6"/>
    <n v="5746239"/>
    <n v="9.7063348859462328E-2"/>
    <n v="16428458"/>
    <n v="0.34977348452301488"/>
    <n v="10"/>
    <n v="36"/>
  </r>
  <r>
    <x v="8"/>
    <x v="7"/>
    <n v="6220630"/>
    <n v="8.2556781922923816E-2"/>
    <n v="16441852"/>
    <n v="0.37834119903280966"/>
    <n v="10"/>
    <n v="36"/>
  </r>
  <r>
    <x v="8"/>
    <x v="8"/>
    <n v="6675455"/>
    <n v="7.3115584755884866E-2"/>
    <n v="16454550"/>
    <n v="0.40569052328991068"/>
    <n v="10"/>
    <n v="36"/>
  </r>
  <r>
    <x v="8"/>
    <x v="9"/>
    <n v="6862541"/>
    <n v="2.8025954785104501E-2"/>
    <n v="16474286"/>
    <n v="0.41656075413526267"/>
    <n v="10"/>
    <n v="36"/>
  </r>
  <r>
    <x v="8"/>
    <x v="10"/>
    <n v="7326127"/>
    <n v="6.7553111886690331E-2"/>
    <n v="16482488"/>
    <n v="0.44447943781302918"/>
    <n v="10"/>
    <n v="36"/>
  </r>
  <r>
    <x v="8"/>
    <x v="11"/>
    <n v="7172373"/>
    <n v="-2.0987078165584649E-2"/>
    <n v="16434898"/>
    <n v="0.43641116604435271"/>
    <n v="10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9F8FB-279C-4412-A2B6-8472E164A68D}" name="Сводная таблица4" cacheId="0" applyNumberFormats="0" applyBorderFormats="0" applyFontFormats="0" applyPatternFormats="0" applyAlignmentFormats="0" applyWidthHeightFormats="1" dataCaption="Значения" updatedVersion="8" minRefreshableVersion="3" colGrandTotals="0" itemPrintTitles="1" createdVersion="8" indent="0" compact="0" compactData="0" gridDropZones="1" multipleFieldFilters="0" chartFormat="3">
  <location ref="A3:B6" firstHeaderRow="1" firstDataRow="2" firstDataCol="1" rowPageCount="1" colPageCount="1"/>
  <pivotFields count="5"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t="default"/>
      </items>
    </pivotField>
    <pivotField axis="axisPage" compact="0" outline="0" showAll="0">
      <items count="5">
        <item x="2"/>
        <item x="3"/>
        <item x="0"/>
        <item x="1"/>
        <item t="default"/>
      </items>
    </pivotField>
    <pivotField axis="axisRow" compact="0" outline="0" showAll="0">
      <items count="10">
        <item h="1" x="1"/>
        <item h="1" x="8"/>
        <item h="1" x="6"/>
        <item x="2"/>
        <item h="1" x="5"/>
        <item h="1" x="0"/>
        <item h="1" x="7"/>
        <item h="1" x="4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insertBlankRow="1" defaultSubtotal="0">
      <items count="113">
        <item x="0"/>
        <item x="92"/>
        <item x="1"/>
        <item x="93"/>
        <item x="2"/>
        <item x="3"/>
        <item x="84"/>
        <item x="4"/>
        <item x="5"/>
        <item x="6"/>
        <item x="7"/>
        <item x="85"/>
        <item x="8"/>
        <item x="9"/>
        <item x="10"/>
        <item x="11"/>
        <item x="83"/>
        <item x="86"/>
        <item x="12"/>
        <item x="94"/>
        <item x="13"/>
        <item x="95"/>
        <item x="14"/>
        <item x="15"/>
        <item x="96"/>
        <item x="16"/>
        <item x="17"/>
        <item x="18"/>
        <item x="19"/>
        <item x="97"/>
        <item x="20"/>
        <item x="21"/>
        <item x="98"/>
        <item x="22"/>
        <item x="23"/>
        <item x="24"/>
        <item x="87"/>
        <item x="25"/>
        <item x="99"/>
        <item x="26"/>
        <item x="27"/>
        <item x="28"/>
        <item x="29"/>
        <item x="30"/>
        <item x="100"/>
        <item x="31"/>
        <item x="32"/>
        <item x="33"/>
        <item x="34"/>
        <item x="35"/>
        <item x="101"/>
        <item x="36"/>
        <item x="102"/>
        <item x="37"/>
        <item x="38"/>
        <item x="39"/>
        <item x="40"/>
        <item x="41"/>
        <item x="103"/>
        <item x="42"/>
        <item x="43"/>
        <item x="88"/>
        <item x="44"/>
        <item x="104"/>
        <item x="45"/>
        <item x="105"/>
        <item x="46"/>
        <item x="47"/>
        <item x="89"/>
        <item x="48"/>
        <item x="49"/>
        <item x="82"/>
        <item x="90"/>
        <item x="50"/>
        <item x="51"/>
        <item x="52"/>
        <item x="106"/>
        <item x="53"/>
        <item x="54"/>
        <item x="107"/>
        <item x="55"/>
        <item x="108"/>
        <item x="56"/>
        <item x="57"/>
        <item x="58"/>
        <item x="59"/>
        <item x="91"/>
        <item x="60"/>
        <item x="61"/>
        <item x="62"/>
        <item x="63"/>
        <item x="109"/>
        <item x="64"/>
        <item x="65"/>
        <item x="66"/>
        <item x="67"/>
        <item x="68"/>
        <item x="69"/>
        <item x="110"/>
        <item x="70"/>
        <item x="71"/>
        <item x="72"/>
        <item x="73"/>
        <item x="74"/>
        <item x="111"/>
        <item x="75"/>
        <item x="76"/>
        <item x="77"/>
        <item x="78"/>
        <item x="79"/>
        <item x="112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1">
    <field x="2"/>
  </rowFields>
  <rowItems count="2">
    <i>
      <x v="3"/>
    </i>
    <i t="grand">
      <x/>
    </i>
  </rowItems>
  <colFields count="1">
    <field x="0"/>
  </colFields>
  <colItems count="1">
    <i>
      <x v="9"/>
    </i>
  </colItems>
  <pageFields count="1">
    <pageField fld="1" item="0" hier="-1"/>
  </pageFields>
  <dataFields count="1">
    <dataField name="Сумма по полю Количество абонентов" fld="4" baseField="2" baseItem="0" numFmtId="1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8FEC8-8AB1-4588-9C78-A6E282CB4C05}" name="Сводная таблица14" cacheId="2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gridDropZones="1" multipleFieldFilters="0">
  <location ref="K40:O50" firstHeaderRow="1" firstDataRow="2" firstDataCol="1" rowPageCount="1" colPageCount="1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compact="0" outline="0" multipleItemSelectionAllowed="1" showAll="0" defaultSubtotal="0">
      <items count="12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numFmtId="1" outline="0" showAll="0"/>
    <pivotField dataField="1" compact="0" numFmtId="1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Максимум по полю Доля абонентов" fld="5" subtotal="max" baseField="0" baseItem="0" numFmtId="10"/>
    <dataField name="Максимум по полю Ось Х" fld="6" subtotal="max" baseField="5" baseItem="38"/>
    <dataField name="Максимум по полю Ось Y" fld="7" subtotal="max" baseField="5" baseItem="38"/>
    <dataField name="Максимум по полю Население" fld="4" subtotal="max" baseField="5" baseItem="38" numFmtId="166"/>
  </dataFields>
  <formats count="2">
    <format dxfId="67">
      <pivotArea outline="0" fieldPosition="0">
        <references count="1">
          <reference field="4294967294" count="1" selected="0">
            <x v="3"/>
          </reference>
        </references>
      </pivotArea>
    </format>
    <format dxfId="66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68456-C995-4759-9D66-B3B743842969}" name="Сводная таблица13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>
  <location ref="A4:B13" firstHeaderRow="1" firstDataRow="2" firstDataCol="1"/>
  <pivotFields count="5">
    <pivotField axis="axisCol"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showAll="0"/>
    <pivotField axis="axisRow" showAll="0">
      <items count="10">
        <item x="1"/>
        <item x="8"/>
        <item x="6"/>
        <item x="2"/>
        <item x="5"/>
        <item x="0"/>
        <item x="7"/>
        <item x="4"/>
        <item x="3"/>
        <item t="default"/>
      </items>
    </pivotField>
    <pivotField showAll="0"/>
    <pivotField dataField="1" showAll="0"/>
  </pivotFields>
  <rowFields count="1">
    <field x="2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1">
    <i>
      <x v="6"/>
    </i>
  </colItems>
  <dataFields count="1">
    <dataField name="Максимум по полю Количество абонентов" fld="4" subtotal="max" baseField="2" baseItem="0" numFmtId="166"/>
  </dataFields>
  <formats count="1"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ED2A0-EE3B-4EAB-B5DD-3D4C343ECB31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5">
  <location ref="A4:B13" firstHeaderRow="1" firstDataRow="1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Row" showAll="0" sortType="descending">
      <items count="10">
        <item x="1"/>
        <item x="8"/>
        <item x="6"/>
        <item x="2"/>
        <item x="5"/>
        <item x="0"/>
        <item x="7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2"/>
  </rowFields>
  <rowItems count="9">
    <i>
      <x v="7"/>
    </i>
    <i>
      <x v="2"/>
    </i>
    <i>
      <x v="5"/>
    </i>
    <i>
      <x v="3"/>
    </i>
    <i>
      <x v="8"/>
    </i>
    <i>
      <x v="6"/>
    </i>
    <i>
      <x v="4"/>
    </i>
    <i>
      <x/>
    </i>
    <i t="grand">
      <x/>
    </i>
  </rowItems>
  <colItems count="1">
    <i/>
  </colItems>
  <pageFields count="2">
    <pageField fld="1" hier="-1"/>
    <pageField fld="0" item="3" hier="-1"/>
  </pageFields>
  <dataFields count="1">
    <dataField name="Сумма по полю Количество абонентов" fld="4" baseField="0" baseItem="0"/>
  </dataFields>
  <formats count="2">
    <format dxfId="95">
      <pivotArea grandRow="1" outline="0" collapsedLevelsAreSubtotals="1" fieldPosition="0"/>
    </format>
    <format dxfId="94">
      <pivotArea collapsedLevelsAreSubtotals="1" fieldPosition="0">
        <references count="1">
          <reference field="2" count="0"/>
        </references>
      </pivotArea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D86D3-2587-4EC7-8805-7A6C3F346C91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9:B18" firstHeaderRow="1" firstDataRow="1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Row" showAll="0" sortType="descending">
      <items count="10">
        <item x="1"/>
        <item x="8"/>
        <item x="6"/>
        <item x="2"/>
        <item x="5"/>
        <item x="0"/>
        <item x="7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2"/>
  </rowFields>
  <rowItems count="9">
    <i>
      <x v="7"/>
    </i>
    <i>
      <x v="3"/>
    </i>
    <i>
      <x v="8"/>
    </i>
    <i>
      <x v="6"/>
    </i>
    <i>
      <x v="5"/>
    </i>
    <i>
      <x v="2"/>
    </i>
    <i>
      <x v="4"/>
    </i>
    <i>
      <x/>
    </i>
    <i t="grand">
      <x/>
    </i>
  </rowItems>
  <colItems count="1">
    <i/>
  </colItems>
  <pageFields count="2">
    <pageField fld="1" hier="-1"/>
    <pageField fld="0" item="3" hier="-1"/>
  </pageFields>
  <dataFields count="1">
    <dataField name="Максимум по полю Количество абонентов" fld="4" subtotal="max" baseField="2" baseItem="0" numFmtId="166"/>
  </dataFields>
  <formats count="1">
    <format dxfId="93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43F92-F4A2-4D9A-B3A6-23CAC9957DB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7:B11" firstHeaderRow="1" firstDataRow="1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Row" showAll="0" measureFilter="1" sortType="descending">
      <items count="10">
        <item x="1"/>
        <item x="8"/>
        <item x="6"/>
        <item x="2"/>
        <item x="5"/>
        <item x="0"/>
        <item x="7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2"/>
  </rowFields>
  <rowItems count="4">
    <i>
      <x v="7"/>
    </i>
    <i>
      <x v="3"/>
    </i>
    <i>
      <x v="8"/>
    </i>
    <i t="grand">
      <x/>
    </i>
  </rowItems>
  <colItems count="1">
    <i/>
  </colItems>
  <pageFields count="2">
    <pageField fld="1" hier="-1"/>
    <pageField fld="0" hier="-1"/>
  </pageFields>
  <dataFields count="1">
    <dataField name="Максимум по полю Количество абонентов" fld="4" subtotal="max" baseField="2" baseItem="0" numFmtId="166"/>
  </dataFields>
  <formats count="1">
    <format dxfId="92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D20DF-9135-4302-888D-9D83A459D01D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gridDropZones="1" multipleFieldFilters="0" chartFormat="7">
  <location ref="A6:C11" firstHeaderRow="2" firstDataRow="2" firstDataCol="2" rowPageCount="1" colPageCount="1"/>
  <pivotFields count="5">
    <pivotField axis="axisPage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 defaultSubtotal="0">
      <items count="4">
        <item x="2"/>
        <item x="3"/>
        <item x="0"/>
        <item x="1"/>
      </items>
    </pivotField>
    <pivotField compact="0" outline="0" showAll="0">
      <items count="10">
        <item h="1" x="1"/>
        <item h="1" x="8"/>
        <item h="1" x="6"/>
        <item h="1" x="2"/>
        <item h="1" x="5"/>
        <item h="1" x="0"/>
        <item h="1" x="7"/>
        <item x="4"/>
        <item h="1" x="3"/>
        <item t="default"/>
      </items>
    </pivotField>
    <pivotField axis="axisRow" compact="0" outline="0" showAll="0" defaultSubtotal="0">
      <items count="113">
        <item h="1" x="0"/>
        <item h="1" x="92"/>
        <item h="1" x="1"/>
        <item h="1" x="93"/>
        <item h="1" x="2"/>
        <item h="1" x="3"/>
        <item h="1" x="84"/>
        <item h="1" x="4"/>
        <item h="1" x="5"/>
        <item h="1" x="6"/>
        <item h="1" x="7"/>
        <item h="1" x="85"/>
        <item h="1" x="8"/>
        <item h="1" x="9"/>
        <item h="1" x="10"/>
        <item h="1" x="11"/>
        <item h="1" x="83"/>
        <item h="1" x="86"/>
        <item h="1" x="12"/>
        <item h="1" x="94"/>
        <item h="1" x="13"/>
        <item h="1" x="95"/>
        <item h="1" x="14"/>
        <item h="1" x="15"/>
        <item h="1" x="96"/>
        <item h="1" x="16"/>
        <item h="1" x="17"/>
        <item h="1" x="18"/>
        <item h="1" x="19"/>
        <item h="1" x="97"/>
        <item h="1" x="20"/>
        <item h="1" x="21"/>
        <item h="1" x="98"/>
        <item h="1" x="22"/>
        <item h="1" x="23"/>
        <item h="1" x="24"/>
        <item h="1" x="87"/>
        <item h="1" x="25"/>
        <item h="1" x="99"/>
        <item h="1" x="26"/>
        <item h="1" x="27"/>
        <item h="1" x="28"/>
        <item x="29"/>
        <item h="1" x="30"/>
        <item h="1" x="100"/>
        <item h="1" x="31"/>
        <item h="1" x="32"/>
        <item h="1" x="33"/>
        <item h="1" x="34"/>
        <item h="1" x="35"/>
        <item h="1" x="101"/>
        <item h="1" x="36"/>
        <item h="1" x="102"/>
        <item h="1" x="37"/>
        <item h="1" x="38"/>
        <item h="1" x="39"/>
        <item h="1" x="40"/>
        <item h="1" x="41"/>
        <item h="1" x="103"/>
        <item h="1" x="42"/>
        <item h="1" x="43"/>
        <item h="1" x="88"/>
        <item h="1" x="44"/>
        <item h="1" x="104"/>
        <item h="1" x="45"/>
        <item h="1" x="105"/>
        <item h="1" x="46"/>
        <item h="1" x="47"/>
        <item h="1" x="89"/>
        <item h="1" x="48"/>
        <item h="1" x="49"/>
        <item h="1" x="82"/>
        <item h="1" x="90"/>
        <item h="1" x="50"/>
        <item h="1" x="51"/>
        <item h="1" x="52"/>
        <item h="1" x="106"/>
        <item h="1" x="53"/>
        <item h="1" x="54"/>
        <item h="1" x="107"/>
        <item h="1" x="55"/>
        <item h="1" x="108"/>
        <item h="1" x="56"/>
        <item h="1" x="57"/>
        <item h="1" x="58"/>
        <item h="1" x="59"/>
        <item h="1" x="91"/>
        <item h="1" x="60"/>
        <item h="1" x="61"/>
        <item h="1" x="62"/>
        <item h="1" x="63"/>
        <item h="1" x="109"/>
        <item h="1" x="64"/>
        <item h="1" x="65"/>
        <item h="1" x="66"/>
        <item h="1" x="67"/>
        <item h="1" x="68"/>
        <item h="1" x="69"/>
        <item h="1" x="110"/>
        <item h="1" x="70"/>
        <item h="1" x="71"/>
        <item h="1" x="72"/>
        <item h="1" x="73"/>
        <item h="1" x="74"/>
        <item h="1" x="111"/>
        <item h="1" x="75"/>
        <item h="1" x="76"/>
        <item h="1" x="77"/>
        <item h="1" x="78"/>
        <item h="1" x="79"/>
        <item h="1" x="112"/>
        <item h="1" x="80"/>
        <item h="1"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3435">
        <item x="1173"/>
        <item x="1091"/>
        <item x="1010"/>
        <item x="929"/>
        <item x="848"/>
        <item x="1401"/>
        <item x="766"/>
        <item x="684"/>
        <item x="602"/>
        <item x="520"/>
        <item x="1483"/>
        <item x="438"/>
        <item x="356"/>
        <item x="274"/>
        <item x="192"/>
        <item x="110"/>
        <item x="1565"/>
        <item x="1810"/>
        <item x="1729"/>
        <item x="31"/>
        <item x="1647"/>
        <item x="28"/>
        <item x="3365"/>
        <item x="3284"/>
        <item x="3202"/>
        <item x="3039"/>
        <item x="113"/>
        <item x="3121"/>
        <item x="1892"/>
        <item x="769"/>
        <item x="687"/>
        <item x="605"/>
        <item x="441"/>
        <item x="523"/>
        <item x="359"/>
        <item x="195"/>
        <item x="277"/>
        <item x="2957"/>
        <item x="1275"/>
        <item x="2875"/>
        <item x="2629"/>
        <item x="2793"/>
        <item x="2548"/>
        <item x="2711"/>
        <item x="2384"/>
        <item x="2466"/>
        <item x="2302"/>
        <item x="2220"/>
        <item x="2056"/>
        <item x="2138"/>
        <item x="1974"/>
        <item x="161"/>
        <item x="79"/>
        <item x="325"/>
        <item x="1356"/>
        <item x="243"/>
        <item x="1438"/>
        <item x="571"/>
        <item x="407"/>
        <item x="489"/>
        <item x="653"/>
        <item x="898"/>
        <item x="979"/>
        <item x="817"/>
        <item x="1224"/>
        <item x="1520"/>
        <item x="735"/>
        <item x="1305"/>
        <item x="1060"/>
        <item x="1550"/>
        <item x="1142"/>
        <item x="1632"/>
        <item x="1468"/>
        <item x="1386"/>
        <item x="1714"/>
        <item x="1877"/>
        <item x="1959"/>
        <item x="1795"/>
        <item x="2041"/>
        <item x="2860"/>
        <item x="2123"/>
        <item x="2778"/>
        <item x="2205"/>
        <item x="2533"/>
        <item x="2287"/>
        <item x="2696"/>
        <item x="2369"/>
        <item x="2451"/>
        <item x="2614"/>
        <item x="3187"/>
        <item x="3106"/>
        <item x="2942"/>
        <item x="3024"/>
        <item x="3431"/>
        <item x="3269"/>
        <item x="3350"/>
        <item x="1602"/>
        <item x="94"/>
        <item x="12"/>
        <item x="258"/>
        <item x="176"/>
        <item x="340"/>
        <item x="504"/>
        <item x="1684"/>
        <item x="1765"/>
        <item x="422"/>
        <item x="586"/>
        <item x="1484"/>
        <item x="1566"/>
        <item x="1112"/>
        <item x="30"/>
        <item x="1402"/>
        <item x="1648"/>
        <item x="1811"/>
        <item x="1239"/>
        <item x="913"/>
        <item x="832"/>
        <item x="2057"/>
        <item x="276"/>
        <item x="1975"/>
        <item x="1893"/>
        <item x="2139"/>
        <item x="750"/>
        <item x="1157"/>
        <item x="2221"/>
        <item x="1730"/>
        <item x="112"/>
        <item x="1075"/>
        <item x="668"/>
        <item x="994"/>
        <item x="1320"/>
        <item x="2303"/>
        <item x="1194"/>
        <item x="194"/>
        <item x="2385"/>
        <item x="358"/>
        <item x="440"/>
        <item x="522"/>
        <item x="44"/>
        <item x="2467"/>
        <item x="2794"/>
        <item x="2712"/>
        <item x="2630"/>
        <item x="2549"/>
        <item x="604"/>
        <item x="2876"/>
        <item x="126"/>
        <item x="2958"/>
        <item x="3040"/>
        <item x="290"/>
        <item x="208"/>
        <item x="3122"/>
        <item x="2156"/>
        <item x="2811"/>
        <item x="3203"/>
        <item x="2074"/>
        <item x="2238"/>
        <item x="686"/>
        <item x="2893"/>
        <item x="1992"/>
        <item x="3366"/>
        <item x="3285"/>
        <item x="2402"/>
        <item x="850"/>
        <item x="2975"/>
        <item x="2729"/>
        <item x="454"/>
        <item x="2320"/>
        <item x="768"/>
        <item x="2647"/>
        <item x="2566"/>
        <item x="372"/>
        <item x="1188"/>
        <item x="3139"/>
        <item x="931"/>
        <item x="1847"/>
        <item x="3057"/>
        <item x="2484"/>
        <item x="1025"/>
        <item x="1106"/>
        <item x="536"/>
        <item x="1514"/>
        <item x="1175"/>
        <item x="1432"/>
        <item x="1269"/>
        <item x="1093"/>
        <item x="1256"/>
        <item x="3220"/>
        <item x="1596"/>
        <item x="1583"/>
        <item x="3383"/>
        <item x="618"/>
        <item x="1910"/>
        <item x="1841"/>
        <item x="3302"/>
        <item x="1759"/>
        <item x="782"/>
        <item x="1828"/>
        <item x="1852"/>
        <item x="1012"/>
        <item x="1934"/>
        <item x="1678"/>
        <item x="47"/>
        <item x="863"/>
        <item x="1525"/>
        <item x="1665"/>
        <item x="1923"/>
        <item x="700"/>
        <item x="1607"/>
        <item x="1501"/>
        <item x="1350"/>
        <item x="293"/>
        <item x="1746"/>
        <item x="944"/>
        <item x="1419"/>
        <item x="1280"/>
        <item x="2005"/>
        <item x="2087"/>
        <item x="1770"/>
        <item x="2169"/>
        <item x="1337"/>
        <item x="1199"/>
        <item x="129"/>
        <item x="211"/>
        <item x="2016"/>
        <item x="1689"/>
        <item x="1443"/>
        <item x="375"/>
        <item x="1117"/>
        <item x="2098"/>
        <item x="2251"/>
        <item x="2262"/>
        <item x="2180"/>
        <item x="1035"/>
        <item x="2415"/>
        <item x="2333"/>
        <item x="539"/>
        <item x="457"/>
        <item x="621"/>
        <item x="2426"/>
        <item x="2344"/>
        <item x="1517"/>
        <item x="1361"/>
        <item x="2497"/>
        <item x="2011"/>
        <item x="947"/>
        <item x="1435"/>
        <item x="866"/>
        <item x="703"/>
        <item x="1191"/>
        <item x="1599"/>
        <item x="1272"/>
        <item x="1109"/>
        <item x="1028"/>
        <item x="2093"/>
        <item x="785"/>
        <item x="57"/>
        <item x="2660"/>
        <item x="1681"/>
        <item x="1353"/>
        <item x="2579"/>
        <item x="1762"/>
        <item x="2824"/>
        <item x="2742"/>
        <item x="1844"/>
        <item x="2753"/>
        <item x="1926"/>
        <item x="2090"/>
        <item x="2172"/>
        <item x="2835"/>
        <item x="139"/>
        <item x="2418"/>
        <item x="2589"/>
        <item x="2336"/>
        <item x="2508"/>
        <item x="2906"/>
        <item x="2254"/>
        <item x="20"/>
        <item x="2008"/>
        <item x="2988"/>
        <item x="2671"/>
        <item x="3070"/>
        <item x="303"/>
        <item x="467"/>
        <item x="3152"/>
        <item x="385"/>
        <item x="631"/>
        <item x="2917"/>
        <item x="3163"/>
        <item x="54"/>
        <item x="3407"/>
        <item x="102"/>
        <item x="549"/>
        <item x="3081"/>
        <item x="3396"/>
        <item x="2999"/>
        <item x="3233"/>
        <item x="3314"/>
        <item x="1268"/>
        <item x="3325"/>
        <item x="2827"/>
        <item x="3244"/>
        <item x="713"/>
        <item x="2500"/>
        <item x="3399"/>
        <item x="221"/>
        <item x="2582"/>
        <item x="3155"/>
        <item x="266"/>
        <item x="430"/>
        <item x="795"/>
        <item x="876"/>
        <item x="2909"/>
        <item x="3236"/>
        <item x="2745"/>
        <item x="3073"/>
        <item x="3317"/>
        <item x="2663"/>
        <item x="1929"/>
        <item x="2991"/>
        <item x="348"/>
        <item x="184"/>
        <item x="594"/>
        <item x="512"/>
        <item x="957"/>
        <item x="676"/>
        <item x="758"/>
        <item x="265"/>
        <item x="19"/>
        <item x="840"/>
        <item x="2250"/>
        <item x="2332"/>
        <item x="183"/>
        <item x="136"/>
        <item x="2414"/>
        <item x="300"/>
        <item x="101"/>
        <item x="1038"/>
        <item x="2339"/>
        <item x="2823"/>
        <item x="921"/>
        <item x="218"/>
        <item x="1283"/>
        <item x="2496"/>
        <item x="2175"/>
        <item x="1528"/>
        <item x="2741"/>
        <item x="1120"/>
        <item x="2659"/>
        <item x="2578"/>
        <item x="1446"/>
        <item x="2905"/>
        <item x="2421"/>
        <item x="2987"/>
        <item x="3151"/>
        <item x="3069"/>
        <item x="954"/>
        <item x="1202"/>
        <item x="1247"/>
        <item x="628"/>
        <item x="464"/>
        <item x="3395"/>
        <item x="546"/>
        <item x="792"/>
        <item x="873"/>
        <item x="347"/>
        <item x="1610"/>
        <item x="3232"/>
        <item x="511"/>
        <item x="382"/>
        <item x="1083"/>
        <item x="3313"/>
        <item x="43"/>
        <item x="1410"/>
        <item x="1002"/>
        <item x="1364"/>
        <item x="429"/>
        <item x="1492"/>
        <item x="1165"/>
        <item x="3166"/>
        <item x="3247"/>
        <item x="3328"/>
        <item x="1328"/>
        <item x="3409"/>
        <item x="710"/>
        <item x="1574"/>
        <item x="593"/>
        <item x="1692"/>
        <item x="309"/>
        <item x="2429"/>
        <item x="3084"/>
        <item x="2838"/>
        <item x="1773"/>
        <item x="2920"/>
        <item x="2511"/>
        <item x="1656"/>
        <item x="3002"/>
        <item x="1855"/>
        <item x="2756"/>
        <item x="2592"/>
        <item x="1737"/>
        <item x="2347"/>
        <item x="1840"/>
        <item x="50"/>
        <item x="1922"/>
        <item x="2674"/>
        <item x="1819"/>
        <item x="2168"/>
        <item x="2265"/>
        <item x="2086"/>
        <item x="2004"/>
        <item x="675"/>
        <item x="1901"/>
        <item x="757"/>
        <item x="920"/>
        <item x="2183"/>
        <item x="2147"/>
        <item x="2065"/>
        <item x="839"/>
        <item x="1983"/>
        <item x="1758"/>
        <item x="214"/>
        <item x="51"/>
        <item x="296"/>
        <item x="1937"/>
        <item x="132"/>
        <item x="2229"/>
        <item x="1001"/>
        <item x="2311"/>
        <item x="227"/>
        <item x="63"/>
        <item x="2019"/>
        <item x="2393"/>
        <item x="2101"/>
        <item x="2802"/>
        <item x="34"/>
        <item x="145"/>
        <item x="289"/>
        <item x="1164"/>
        <item x="2503"/>
        <item x="1595"/>
        <item x="1187"/>
        <item x="1677"/>
        <item x="1082"/>
        <item x="2475"/>
        <item x="1246"/>
        <item x="2557"/>
        <item x="371"/>
        <item x="207"/>
        <item x="48"/>
        <item x="535"/>
        <item x="2720"/>
        <item x="2638"/>
        <item x="2064"/>
        <item x="2884"/>
        <item x="1513"/>
        <item x="453"/>
        <item x="288"/>
        <item x="116"/>
        <item x="534"/>
        <item x="2146"/>
        <item x="1431"/>
        <item x="2392"/>
        <item x="540"/>
        <item x="2801"/>
        <item x="2966"/>
        <item x="3130"/>
        <item x="1349"/>
        <item x="3374"/>
        <item x="1655"/>
        <item x="3048"/>
        <item x="2310"/>
        <item x="58"/>
        <item x="198"/>
        <item x="1409"/>
        <item x="1573"/>
        <item x="2228"/>
        <item x="133"/>
        <item x="1982"/>
        <item x="391"/>
        <item x="294"/>
        <item x="3211"/>
        <item x="452"/>
        <item x="2719"/>
        <item x="2965"/>
        <item x="280"/>
        <item x="3293"/>
        <item x="616"/>
        <item x="2883"/>
        <item x="3047"/>
        <item x="370"/>
        <item x="1736"/>
        <item x="943"/>
        <item x="212"/>
        <item x="1818"/>
        <item x="130"/>
        <item x="617"/>
        <item x="1327"/>
        <item x="2637"/>
        <item x="1900"/>
        <item x="3129"/>
        <item x="1105"/>
        <item x="55"/>
        <item x="622"/>
        <item x="3373"/>
        <item x="297"/>
        <item x="2474"/>
        <item x="862"/>
        <item x="362"/>
        <item x="1491"/>
        <item x="1024"/>
        <item x="1200"/>
        <item x="215"/>
        <item x="2556"/>
        <item x="444"/>
        <item x="699"/>
        <item x="1036"/>
        <item x="140"/>
        <item x="1118"/>
        <item x="781"/>
        <item x="526"/>
        <item x="555"/>
        <item x="378"/>
        <item x="2257"/>
        <item x="473"/>
        <item x="458"/>
        <item x="3292"/>
        <item x="376"/>
        <item x="3210"/>
        <item x="125"/>
        <item x="460"/>
        <item x="542"/>
        <item x="608"/>
        <item x="1281"/>
        <item x="1444"/>
        <item x="1526"/>
        <item x="1186"/>
        <item x="515"/>
        <item x="772"/>
        <item x="1192"/>
        <item x="690"/>
        <item x="301"/>
        <item x="304"/>
        <item x="624"/>
        <item x="137"/>
        <item x="1518"/>
        <item x="379"/>
        <item x="543"/>
        <item x="23"/>
        <item x="42"/>
        <item x="468"/>
        <item x="124"/>
        <item x="219"/>
        <item x="637"/>
        <item x="1422"/>
        <item x="1273"/>
        <item x="1430"/>
        <item x="386"/>
        <item x="625"/>
        <item x="1608"/>
        <item x="882"/>
        <item x="461"/>
        <item x="1749"/>
        <item x="1026"/>
        <item x="26"/>
        <item x="1512"/>
        <item x="597"/>
        <item x="1178"/>
        <item x="105"/>
        <item x="1771"/>
        <item x="433"/>
        <item x="1436"/>
        <item x="1504"/>
        <item x="706"/>
        <item x="351"/>
        <item x="951"/>
        <item x="1362"/>
        <item x="632"/>
        <item x="1267"/>
        <item x="1668"/>
        <item x="707"/>
        <item x="789"/>
        <item x="1690"/>
        <item x="550"/>
        <item x="1586"/>
        <item x="870"/>
        <item x="187"/>
        <item x="719"/>
        <item x="963"/>
        <item x="465"/>
        <item x="16"/>
        <item x="1259"/>
        <item x="1757"/>
        <item x="788"/>
        <item x="383"/>
        <item x="869"/>
        <item x="1107"/>
        <item x="1250"/>
        <item x="1600"/>
        <item x="801"/>
        <item x="222"/>
        <item x="1348"/>
        <item x="1413"/>
        <item x="2666"/>
        <item x="1114"/>
        <item x="206"/>
        <item x="1676"/>
        <item x="1853"/>
        <item x="1032"/>
        <item x="80"/>
        <item x="1354"/>
        <item x="1831"/>
        <item x="950"/>
        <item x="120"/>
        <item x="284"/>
        <item x="1168"/>
        <item x="2584"/>
        <item x="1331"/>
        <item x="714"/>
        <item x="1594"/>
        <item x="1995"/>
        <item x="259"/>
        <item x="547"/>
        <item x="1495"/>
        <item x="2077"/>
        <item x="272"/>
        <item x="1340"/>
        <item x="1196"/>
        <item x="1682"/>
        <item x="796"/>
        <item x="1845"/>
        <item x="1763"/>
        <item x="877"/>
        <item x="1113"/>
        <item x="13"/>
        <item x="2159"/>
        <item x="108"/>
        <item x="1913"/>
        <item x="1921"/>
        <item x="1031"/>
        <item x="1839"/>
        <item x="530"/>
        <item x="2091"/>
        <item x="1935"/>
        <item x="98"/>
        <item x="2009"/>
        <item x="1452"/>
        <item x="629"/>
        <item x="1927"/>
        <item x="436"/>
        <item x="1195"/>
        <item x="1277"/>
        <item x="2085"/>
        <item x="2003"/>
        <item x="1289"/>
        <item x="1577"/>
        <item x="1534"/>
        <item x="2017"/>
        <item x="448"/>
        <item x="1208"/>
        <item x="1440"/>
        <item x="190"/>
        <item x="761"/>
        <item x="202"/>
        <item x="874"/>
        <item x="38"/>
        <item x="793"/>
        <item x="2241"/>
        <item x="2099"/>
        <item x="2173"/>
        <item x="958"/>
        <item x="95"/>
        <item x="711"/>
        <item x="1044"/>
        <item x="1126"/>
        <item x="2167"/>
        <item x="955"/>
        <item x="2181"/>
        <item x="1358"/>
        <item x="1104"/>
        <item x="1659"/>
        <item x="1096"/>
        <item x="354"/>
        <item x="679"/>
        <item x="1276"/>
        <item x="366"/>
        <item x="1822"/>
        <item x="1522"/>
        <item x="1740"/>
        <item x="326"/>
        <item x="924"/>
        <item x="786"/>
        <item x="2255"/>
        <item x="518"/>
        <item x="2249"/>
        <item x="1521"/>
        <item x="1904"/>
        <item x="612"/>
        <item x="704"/>
        <item x="2068"/>
        <item x="1086"/>
        <item x="2323"/>
        <item x="1110"/>
        <item x="1439"/>
        <item x="1986"/>
        <item x="1005"/>
        <item x="2150"/>
        <item x="247"/>
        <item x="1604"/>
        <item x="490"/>
        <item x="776"/>
        <item x="1357"/>
        <item x="177"/>
        <item x="1284"/>
        <item x="2337"/>
        <item x="180"/>
        <item x="572"/>
        <item x="1529"/>
        <item x="694"/>
        <item x="162"/>
        <item x="2405"/>
        <item x="262"/>
        <item x="780"/>
        <item x="1447"/>
        <item x="698"/>
        <item x="1698"/>
        <item x="857"/>
        <item x="1370"/>
        <item x="1039"/>
        <item x="948"/>
        <item x="1029"/>
        <item x="2263"/>
        <item x="426"/>
        <item x="2331"/>
        <item x="1603"/>
        <item x="344"/>
        <item x="1121"/>
        <item x="2232"/>
        <item x="1611"/>
        <item x="1498"/>
        <item x="1203"/>
        <item x="2419"/>
        <item x="1416"/>
        <item x="508"/>
        <item x="938"/>
        <item x="29"/>
        <item x="942"/>
        <item x="65"/>
        <item x="600"/>
        <item x="1"/>
        <item x="1686"/>
        <item x="1616"/>
        <item x="1023"/>
        <item x="1766"/>
        <item x="2413"/>
        <item x="341"/>
        <item x="1365"/>
        <item x="1848"/>
        <item x="764"/>
        <item x="654"/>
        <item x="2345"/>
        <item x="861"/>
        <item x="1685"/>
        <item x="1253"/>
        <item x="682"/>
        <item x="899"/>
        <item x="846"/>
        <item x="1100"/>
        <item x="1182"/>
        <item x="83"/>
        <item x="423"/>
        <item x="1767"/>
        <item x="1779"/>
        <item x="2314"/>
        <item x="1580"/>
        <item x="590"/>
        <item x="244"/>
        <item x="39"/>
        <item x="32"/>
        <item x="505"/>
        <item x="1743"/>
        <item x="843"/>
        <item x="2095"/>
        <item x="1861"/>
        <item x="2107"/>
        <item x="1825"/>
        <item x="1171"/>
        <item x="1693"/>
        <item x="1334"/>
        <item x="165"/>
        <item x="927"/>
        <item x="1930"/>
        <item x="1849"/>
        <item x="1263"/>
        <item x="2189"/>
        <item x="2427"/>
        <item x="1907"/>
        <item x="2177"/>
        <item x="49"/>
        <item x="2396"/>
        <item x="1225"/>
        <item x="1931"/>
        <item x="2495"/>
        <item x="2025"/>
        <item x="2071"/>
        <item x="1662"/>
        <item x="1089"/>
        <item x="298"/>
        <item x="1019"/>
        <item x="1989"/>
        <item x="980"/>
        <item x="1774"/>
        <item x="1008"/>
        <item x="2153"/>
        <item x="1015"/>
        <item x="1943"/>
        <item x="934"/>
        <item x="587"/>
        <item x="311"/>
        <item x="2501"/>
        <item x="2176"/>
        <item x="1856"/>
        <item x="408"/>
        <item x="313"/>
        <item x="2271"/>
        <item x="672"/>
        <item x="229"/>
        <item x="269"/>
        <item x="147"/>
        <item x="2013"/>
        <item x="2353"/>
        <item x="2435"/>
        <item x="329"/>
        <item x="559"/>
        <item x="2577"/>
        <item x="1189"/>
        <item x="149"/>
        <item x="493"/>
        <item x="1938"/>
        <item x="754"/>
        <item x="477"/>
        <item x="2583"/>
        <item x="411"/>
        <item x="1143"/>
        <item x="736"/>
        <item x="524"/>
        <item x="2012"/>
        <item x="2259"/>
        <item x="1270"/>
        <item x="2658"/>
        <item x="2487"/>
        <item x="2822"/>
        <item x="2258"/>
        <item x="2509"/>
        <item x="291"/>
        <item x="45"/>
        <item x="2740"/>
        <item x="1306"/>
        <item x="836"/>
        <item x="231"/>
        <item x="114"/>
        <item x="2235"/>
        <item x="52"/>
        <item x="2094"/>
        <item x="278"/>
        <item x="2664"/>
        <item x="853"/>
        <item x="2478"/>
        <item x="2020"/>
        <item x="1835"/>
        <item x="641"/>
        <item x="1917"/>
        <item x="2184"/>
        <item x="914"/>
        <item x="2828"/>
        <item x="2746"/>
        <item x="2844"/>
        <item x="395"/>
        <item x="805"/>
        <item x="575"/>
        <item x="2517"/>
        <item x="67"/>
        <item x="1753"/>
        <item x="917"/>
        <item x="1061"/>
        <item x="2102"/>
        <item x="557"/>
        <item x="2762"/>
        <item x="1387"/>
        <item x="121"/>
        <item x="2748"/>
        <item x="2341"/>
        <item x="2340"/>
        <item x="111"/>
        <item x="1551"/>
        <item x="2569"/>
        <item x="134"/>
        <item x="2680"/>
        <item x="606"/>
        <item x="2904"/>
        <item x="1515"/>
        <item x="2423"/>
        <item x="833"/>
        <item x="2986"/>
        <item x="886"/>
        <item x="2590"/>
        <item x="1433"/>
        <item x="2805"/>
        <item x="275"/>
        <item x="723"/>
        <item x="2422"/>
        <item x="209"/>
        <item x="196"/>
        <item x="2266"/>
        <item x="2598"/>
        <item x="1426"/>
        <item x="2926"/>
        <item x="2560"/>
        <item x="3008"/>
        <item x="393"/>
        <item x="1488"/>
        <item x="669"/>
        <item x="1344"/>
        <item x="3068"/>
        <item x="2723"/>
        <item x="18"/>
        <item x="2163"/>
        <item x="2992"/>
        <item x="2672"/>
        <item x="2641"/>
        <item x="475"/>
        <item x="2910"/>
        <item x="751"/>
        <item x="1672"/>
        <item x="2081"/>
        <item x="1597"/>
        <item x="967"/>
        <item x="1158"/>
        <item x="216"/>
        <item x="821"/>
        <item x="2754"/>
        <item x="2348"/>
        <item x="1240"/>
        <item x="2505"/>
        <item x="3090"/>
        <item x="1633"/>
        <item x="1999"/>
        <item x="193"/>
        <item x="1508"/>
        <item x="182"/>
        <item x="2836"/>
        <item x="127"/>
        <item x="2430"/>
        <item x="2887"/>
        <item x="3074"/>
        <item x="3172"/>
        <item x="1570"/>
        <item x="1243"/>
        <item x="998"/>
        <item x="1469"/>
        <item x="1406"/>
        <item x="2245"/>
        <item x="2969"/>
        <item x="3150"/>
        <item x="2399"/>
        <item x="2839"/>
        <item x="2504"/>
        <item x="1590"/>
        <item x="428"/>
        <item x="902"/>
        <item x="100"/>
        <item x="739"/>
        <item x="264"/>
        <item x="818"/>
        <item x="78"/>
        <item x="2512"/>
        <item x="439"/>
        <item x="3051"/>
        <item x="2650"/>
        <item x="639"/>
        <item x="360"/>
        <item x="521"/>
        <item x="657"/>
        <item x="442"/>
        <item x="1079"/>
        <item x="2832"/>
        <item x="2830"/>
        <item x="1485"/>
        <item x="1130"/>
        <item x="2593"/>
        <item x="3133"/>
        <item x="1878"/>
        <item x="1176"/>
        <item x="2586"/>
        <item x="2732"/>
        <item x="2831"/>
        <item x="2814"/>
        <item x="357"/>
        <item x="1324"/>
        <item x="949"/>
        <item x="2675"/>
        <item x="2918"/>
        <item x="3"/>
        <item x="2757"/>
        <item x="1293"/>
        <item x="2668"/>
        <item x="1567"/>
        <item x="3394"/>
        <item x="3415"/>
        <item x="3156"/>
        <item x="2206"/>
        <item x="3253"/>
        <item x="2921"/>
        <item x="2750"/>
        <item x="1257"/>
        <item x="285"/>
        <item x="1048"/>
        <item x="510"/>
        <item x="131"/>
        <item x="2042"/>
        <item x="868"/>
        <item x="995"/>
        <item x="1161"/>
        <item x="1193"/>
        <item x="1652"/>
        <item x="273"/>
        <item x="1679"/>
        <item x="2409"/>
        <item x="3334"/>
        <item x="3214"/>
        <item x="2327"/>
        <item x="1212"/>
        <item x="3377"/>
        <item x="2749"/>
        <item x="1111"/>
        <item x="203"/>
        <item x="1146"/>
        <item x="87"/>
        <item x="1715"/>
        <item x="455"/>
        <item x="2585"/>
        <item x="155"/>
        <item x="2124"/>
        <item x="2667"/>
        <item x="867"/>
        <item x="251"/>
        <item x="1351"/>
        <item x="295"/>
        <item x="932"/>
        <item x="380"/>
        <item x="1796"/>
        <item x="1960"/>
        <item x="2914"/>
        <item x="1734"/>
        <item x="3000"/>
        <item x="3003"/>
        <item x="1274"/>
        <item x="3296"/>
        <item x="1403"/>
        <item x="541"/>
        <item x="770"/>
        <item x="2317"/>
        <item x="803"/>
        <item x="1502"/>
        <item x="1829"/>
        <item x="1030"/>
        <item x="1076"/>
        <item x="1228"/>
        <item x="983"/>
        <item x="1210"/>
        <item x="169"/>
        <item x="3231"/>
        <item x="1472"/>
        <item x="3082"/>
        <item x="3400"/>
        <item x="3085"/>
        <item x="3312"/>
        <item x="2896"/>
        <item x="3167"/>
        <item x="623"/>
        <item x="506"/>
        <item x="688"/>
        <item x="519"/>
        <item x="1420"/>
        <item x="1584"/>
        <item x="2913"/>
        <item x="1993"/>
        <item x="3164"/>
        <item x="3318"/>
        <item x="537"/>
        <item x="3237"/>
        <item x="2157"/>
        <item x="603"/>
        <item x="3410"/>
        <item x="160"/>
        <item x="1815"/>
        <item x="249"/>
        <item x="2996"/>
        <item x="373"/>
        <item x="767"/>
        <item x="2288"/>
        <item x="306"/>
        <item x="346"/>
        <item x="1554"/>
        <item x="1064"/>
        <item x="2978"/>
        <item x="2075"/>
        <item x="1747"/>
        <item x="787"/>
        <item x="14"/>
        <item x="1649"/>
        <item x="2491"/>
        <item x="224"/>
        <item x="319"/>
        <item x="191"/>
        <item x="849"/>
        <item x="1911"/>
        <item x="1666"/>
        <item x="1013"/>
        <item x="3248"/>
        <item x="1374"/>
        <item x="142"/>
        <item x="260"/>
        <item x="3329"/>
        <item x="1390"/>
        <item x="3078"/>
        <item x="462"/>
        <item x="3060"/>
        <item x="500"/>
        <item x="705"/>
        <item x="459"/>
        <item x="213"/>
        <item x="437"/>
        <item x="237"/>
        <item x="2995"/>
        <item x="965"/>
        <item x="1519"/>
        <item x="721"/>
        <item x="1636"/>
        <item x="1291"/>
        <item x="73"/>
        <item x="619"/>
        <item x="470"/>
        <item x="2143"/>
        <item x="2239"/>
        <item x="588"/>
        <item x="3077"/>
        <item x="3142"/>
        <item x="324"/>
        <item x="1338"/>
        <item x="3160"/>
        <item x="355"/>
        <item x="178"/>
        <item x="1897"/>
        <item x="3326"/>
        <item x="242"/>
        <item x="592"/>
        <item x="1536"/>
        <item x="1321"/>
        <item x="2061"/>
        <item x="685"/>
        <item x="77"/>
        <item x="1928"/>
        <item x="1437"/>
        <item x="601"/>
        <item x="3245"/>
        <item x="544"/>
        <item x="3159"/>
        <item x="1128"/>
        <item x="1979"/>
        <item x="60"/>
        <item x="2307"/>
        <item x="85"/>
        <item x="2225"/>
        <item x="104"/>
        <item x="756"/>
        <item x="388"/>
        <item x="2389"/>
        <item x="377"/>
        <item x="1812"/>
        <item x="1355"/>
        <item x="1309"/>
        <item x="1046"/>
        <item x="167"/>
        <item x="552"/>
        <item x="1601"/>
        <item x="96"/>
        <item x="2010"/>
        <item x="2573"/>
        <item x="1454"/>
        <item x="582"/>
        <item x="2029"/>
        <item x="333"/>
        <item x="3241"/>
        <item x="1846"/>
        <item x="2321"/>
        <item x="3404"/>
        <item x="2092"/>
        <item x="2111"/>
        <item x="2370"/>
        <item x="69"/>
        <item x="401"/>
        <item x="2471"/>
        <item x="2174"/>
        <item x="1799"/>
        <item x="1618"/>
        <item x="1159"/>
        <item x="3322"/>
        <item x="2818"/>
        <item x="1094"/>
        <item x="424"/>
        <item x="1764"/>
        <item x="765"/>
        <item x="1894"/>
        <item x="838"/>
        <item x="847"/>
        <item x="1683"/>
        <item x="2798"/>
        <item x="930"/>
        <item x="3403"/>
        <item x="674"/>
        <item x="3240"/>
        <item x="2403"/>
        <item x="1718"/>
        <item x="945"/>
        <item x="1731"/>
        <item x="2654"/>
        <item x="418"/>
        <item x="2193"/>
        <item x="3321"/>
        <item x="2553"/>
        <item x="1404"/>
        <item x="1092"/>
        <item x="342"/>
        <item x="27"/>
        <item x="3223"/>
        <item x="2736"/>
        <item x="483"/>
        <item x="2716"/>
        <item x="864"/>
        <item x="1881"/>
        <item x="3386"/>
        <item x="331"/>
        <item x="1241"/>
        <item x="1700"/>
        <item x="683"/>
        <item x="495"/>
        <item x="1842"/>
        <item x="413"/>
        <item x="2452"/>
        <item x="90"/>
        <item x="2058"/>
        <item x="367"/>
        <item x="2088"/>
        <item x="1255"/>
        <item x="3370"/>
        <item x="2880"/>
        <item x="1760"/>
        <item x="1372"/>
        <item x="1486"/>
        <item x="2006"/>
        <item x="497"/>
        <item x="3126"/>
        <item x="2256"/>
        <item x="1174"/>
        <item x="254"/>
        <item x="1976"/>
        <item x="1963"/>
        <item x="2045"/>
        <item x="415"/>
        <item x="2634"/>
        <item x="634"/>
        <item x="268"/>
        <item x="2170"/>
        <item x="2900"/>
        <item x="565"/>
        <item x="2982"/>
        <item x="2140"/>
        <item x="3044"/>
        <item x="2962"/>
        <item x="626"/>
        <item x="3289"/>
        <item x="3064"/>
        <item x="2534"/>
        <item x="2127"/>
        <item x="3207"/>
        <item x="159"/>
        <item x="1781"/>
        <item x="1011"/>
        <item x="1322"/>
        <item x="449"/>
        <item x="8"/>
        <item x="1153"/>
        <item x="798"/>
        <item x="2222"/>
        <item x="701"/>
        <item x="928"/>
        <item x="884"/>
        <item x="1863"/>
        <item x="336"/>
        <item x="3146"/>
        <item x="1476"/>
        <item x="172"/>
        <item x="531"/>
        <item x="2275"/>
        <item x="1924"/>
        <item x="919"/>
        <item x="1418"/>
        <item x="577"/>
        <item x="4"/>
        <item x="81"/>
        <item x="1397"/>
        <item x="2252"/>
        <item x="1000"/>
        <item x="1813"/>
        <item x="1732"/>
        <item x="1500"/>
        <item x="716"/>
        <item x="2109"/>
        <item x="2485"/>
        <item x="2338"/>
        <item x="406"/>
        <item x="2209"/>
        <item x="1568"/>
        <item x="323"/>
        <item x="5"/>
        <item x="2861"/>
        <item x="1090"/>
        <item x="2027"/>
        <item x="514"/>
        <item x="432"/>
        <item x="2420"/>
        <item x="1081"/>
        <item x="569"/>
        <item x="579"/>
        <item x="487"/>
        <item x="647"/>
        <item x="1745"/>
        <item x="1172"/>
        <item x="1394"/>
        <item x="752"/>
        <item x="3227"/>
        <item x="743"/>
        <item x="573"/>
        <item x="3390"/>
        <item x="1235"/>
        <item x="1945"/>
        <item x="2304"/>
        <item x="2615"/>
        <item x="2191"/>
        <item x="405"/>
        <item x="1417"/>
        <item x="327"/>
        <item x="1895"/>
        <item x="488"/>
        <item x="1650"/>
        <item x="783"/>
        <item x="1558"/>
        <item x="825"/>
        <item x="1163"/>
        <item x="570"/>
        <item x="1214"/>
        <item x="22"/>
        <item x="1336"/>
        <item x="879"/>
        <item x="1664"/>
        <item x="3308"/>
        <item x="661"/>
        <item x="2357"/>
        <item x="2812"/>
        <item x="2291"/>
        <item x="1499"/>
        <item x="659"/>
        <item x="1474"/>
        <item x="2567"/>
        <item x="741"/>
        <item x="1254"/>
        <item x="823"/>
        <item x="1392"/>
        <item x="613"/>
        <item x="1479"/>
        <item x="973"/>
        <item x="1077"/>
        <item x="163"/>
        <item x="1009"/>
        <item x="2059"/>
        <item x="1245"/>
        <item x="2386"/>
        <item x="245"/>
        <item x="2943"/>
        <item x="892"/>
        <item x="170"/>
        <item x="1722"/>
        <item x="651"/>
        <item x="2373"/>
        <item x="670"/>
        <item x="1977"/>
        <item x="2502"/>
        <item x="491"/>
        <item x="350"/>
        <item x="88"/>
        <item x="904"/>
        <item x="1540"/>
        <item x="1582"/>
        <item x="2779"/>
        <item x="2141"/>
        <item x="2697"/>
        <item x="2648"/>
        <item x="729"/>
        <item x="1335"/>
        <item x="2730"/>
        <item x="3025"/>
        <item x="1123"/>
        <item x="1295"/>
        <item x="596"/>
        <item x="811"/>
        <item x="1054"/>
        <item x="2439"/>
        <item x="1581"/>
        <item x="152"/>
        <item x="1640"/>
        <item x="915"/>
        <item x="3188"/>
        <item x="2334"/>
        <item x="1230"/>
        <item x="17"/>
        <item x="2894"/>
        <item x="151"/>
        <item x="241"/>
        <item x="409"/>
        <item x="708"/>
        <item x="252"/>
        <item x="1066"/>
        <item x="234"/>
        <item x="1148"/>
        <item x="960"/>
        <item x="1408"/>
        <item x="494"/>
        <item x="652"/>
        <item x="1643"/>
        <item x="3107"/>
        <item x="1311"/>
        <item x="1622"/>
        <item x="2976"/>
        <item x="248"/>
        <item x="2273"/>
        <item x="316"/>
        <item x="906"/>
        <item x="1316"/>
        <item x="1725"/>
        <item x="1827"/>
        <item x="1041"/>
        <item x="985"/>
        <item x="655"/>
        <item x="1458"/>
        <item x="1806"/>
        <item x="996"/>
        <item x="1744"/>
        <item x="1449"/>
        <item x="2073"/>
        <item x="2416"/>
        <item x="695"/>
        <item x="1991"/>
        <item x="3058"/>
        <item x="2829"/>
        <item x="777"/>
        <item x="2223"/>
        <item x="2521"/>
        <item x="858"/>
        <item x="1150"/>
        <item x="318"/>
        <item x="2782"/>
        <item x="166"/>
        <item x="1490"/>
        <item x="1556"/>
        <item x="790"/>
        <item x="939"/>
        <item x="3432"/>
        <item x="1286"/>
        <item x="1391"/>
        <item x="576"/>
        <item x="871"/>
        <item x="1068"/>
        <item x="3140"/>
        <item x="2481"/>
        <item x="1326"/>
        <item x="678"/>
        <item x="1218"/>
        <item x="315"/>
        <item x="2700"/>
        <item x="1663"/>
        <item x="186"/>
        <item x="733"/>
        <item x="560"/>
        <item x="1785"/>
        <item x="2455"/>
        <item x="2618"/>
        <item x="851"/>
        <item x="1561"/>
        <item x="233"/>
        <item x="842"/>
        <item x="760"/>
        <item x="734"/>
        <item x="2155"/>
        <item x="1232"/>
        <item x="416"/>
        <item x="1826"/>
        <item x="1704"/>
        <item x="2047"/>
        <item x="2498"/>
        <item x="3270"/>
        <item x="1909"/>
        <item x="923"/>
        <item x="1299"/>
        <item x="334"/>
        <item x="1407"/>
        <item x="1085"/>
        <item x="68"/>
        <item x="71"/>
        <item x="1489"/>
        <item x="1888"/>
        <item x="2537"/>
        <item x="99"/>
        <item x="2"/>
        <item x="2665"/>
        <item x="1531"/>
        <item x="2747"/>
        <item x="1720"/>
        <item x="1638"/>
        <item x="1572"/>
        <item x="2305"/>
        <item x="2072"/>
        <item x="2129"/>
        <item x="816"/>
        <item x="3351"/>
        <item x="181"/>
        <item x="2911"/>
        <item x="897"/>
        <item x="1867"/>
        <item x="1376"/>
        <item x="1637"/>
        <item x="2864"/>
        <item x="1555"/>
        <item x="1719"/>
        <item x="1020"/>
        <item x="952"/>
        <item x="978"/>
        <item x="987"/>
        <item x="2993"/>
        <item x="1970"/>
        <item x="1801"/>
        <item x="746"/>
        <item x="2387"/>
        <item x="1908"/>
        <item x="330"/>
        <item x="498"/>
        <item x="84"/>
        <item x="1613"/>
        <item x="236"/>
        <item x="314"/>
        <item x="2052"/>
        <item x="1803"/>
        <item x="1776"/>
        <item x="2154"/>
        <item x="990"/>
        <item x="2437"/>
        <item x="2375"/>
        <item x="478"/>
        <item x="263"/>
        <item x="412"/>
        <item x="1883"/>
        <item x="642"/>
        <item x="2563"/>
        <item x="2602"/>
        <item x="909"/>
        <item x="2946"/>
        <item x="1695"/>
        <item x="150"/>
        <item x="3075"/>
        <item x="1990"/>
        <item x="1949"/>
        <item x="1380"/>
        <item x="2293"/>
        <item x="2049"/>
        <item x="2468"/>
        <item x="1004"/>
        <item x="1278"/>
        <item x="397"/>
        <item x="1571"/>
        <item x="1576"/>
        <item x="3384"/>
        <item x="1462"/>
        <item x="1494"/>
        <item x="1367"/>
        <item x="1523"/>
        <item x="1544"/>
        <item x="1197"/>
        <item x="2848"/>
        <item x="1885"/>
        <item x="1071"/>
        <item x="1967"/>
        <item x="1183"/>
        <item x="1456"/>
        <item x="2766"/>
        <item x="2355"/>
        <item x="1412"/>
        <item x="6"/>
        <item x="1249"/>
        <item x="3157"/>
        <item x="2211"/>
        <item x="232"/>
        <item x="580"/>
        <item x="1167"/>
        <item x="2684"/>
        <item x="3221"/>
        <item x="664"/>
        <item x="1538"/>
        <item x="396"/>
        <item x="2580"/>
        <item x="3028"/>
        <item x="1965"/>
        <item x="1325"/>
        <item x="1427"/>
        <item x="3303"/>
        <item x="2131"/>
        <item x="1882"/>
        <item x="1313"/>
        <item x="1605"/>
        <item x="480"/>
        <item x="1033"/>
        <item x="1800"/>
        <item x="1739"/>
        <item x="1345"/>
        <item x="2661"/>
        <item x="1441"/>
        <item x="1264"/>
        <item x="3110"/>
        <item x="2134"/>
        <item x="2237"/>
        <item x="744"/>
        <item x="1059"/>
        <item x="1147"/>
        <item x="2644"/>
        <item x="1964"/>
        <item x="1658"/>
        <item x="2031"/>
        <item x="1687"/>
        <item x="1509"/>
        <item x="479"/>
        <item x="2808"/>
        <item x="1115"/>
        <item x="2046"/>
        <item x="1816"/>
        <item x="1310"/>
        <item x="2930"/>
        <item x="662"/>
        <item x="2743"/>
        <item x="2063"/>
        <item x="2113"/>
        <item x="815"/>
        <item x="3012"/>
        <item x="2726"/>
        <item x="2825"/>
        <item x="398"/>
        <item x="1620"/>
        <item x="2236"/>
        <item x="826"/>
        <item x="3401"/>
        <item x="1981"/>
        <item x="86"/>
        <item x="2631"/>
        <item x="3191"/>
        <item x="1229"/>
        <item x="482"/>
        <item x="2213"/>
        <item x="1223"/>
        <item x="1101"/>
        <item x="1473"/>
        <item x="1330"/>
        <item x="1653"/>
        <item x="3094"/>
        <item x="1821"/>
        <item x="3354"/>
        <item x="896"/>
        <item x="561"/>
        <item x="888"/>
        <item x="2550"/>
        <item x="1903"/>
        <item x="2104"/>
        <item x="109"/>
        <item x="1858"/>
        <item x="2713"/>
        <item x="740"/>
        <item x="250"/>
        <item x="2195"/>
        <item x="807"/>
        <item x="3273"/>
        <item x="2128"/>
        <item x="3238"/>
        <item x="1467"/>
        <item x="2216"/>
        <item x="2022"/>
        <item x="562"/>
        <item x="2890"/>
        <item x="153"/>
        <item x="658"/>
        <item x="320"/>
        <item x="564"/>
        <item x="3319"/>
        <item x="3176"/>
        <item x="1626"/>
        <item x="1899"/>
        <item x="1226"/>
        <item x="2972"/>
        <item x="1549"/>
        <item x="1470"/>
        <item x="2145"/>
        <item x="1359"/>
        <item x="1069"/>
        <item x="1304"/>
        <item x="1947"/>
        <item x="2067"/>
        <item x="2186"/>
        <item x="2795"/>
        <item x="2519"/>
        <item x="1985"/>
        <item x="345"/>
        <item x="903"/>
        <item x="509"/>
        <item x="1457"/>
        <item x="1050"/>
        <item x="3054"/>
        <item x="427"/>
        <item x="1898"/>
        <item x="414"/>
        <item x="2295"/>
        <item x="317"/>
        <item x="1783"/>
        <item x="400"/>
        <item x="1940"/>
        <item x="1213"/>
        <item x="2210"/>
        <item x="1385"/>
        <item x="2149"/>
        <item x="496"/>
        <item x="1865"/>
        <item x="1307"/>
        <item x="646"/>
        <item x="3419"/>
        <item x="819"/>
        <item x="1141"/>
        <item x="2907"/>
        <item x="1151"/>
        <item x="1702"/>
        <item x="3257"/>
        <item x="907"/>
        <item x="168"/>
        <item x="2268"/>
        <item x="984"/>
        <item x="2117"/>
        <item x="1395"/>
        <item x="235"/>
        <item x="3136"/>
        <item x="2319"/>
        <item x="1591"/>
        <item x="2298"/>
        <item x="1303"/>
        <item x="1552"/>
        <item x="977"/>
        <item x="2277"/>
        <item x="3338"/>
        <item x="2989"/>
        <item x="3380"/>
        <item x="2062"/>
        <item x="2227"/>
        <item x="1980"/>
        <item x="1768"/>
        <item x="1789"/>
        <item x="643"/>
        <item x="2318"/>
        <item x="2846"/>
        <item x="2199"/>
        <item x="1850"/>
        <item x="737"/>
        <item x="988"/>
        <item x="156"/>
        <item x="2784"/>
        <item x="3217"/>
        <item x="2350"/>
        <item x="1388"/>
        <item x="74"/>
        <item x="1539"/>
        <item x="1233"/>
        <item x="2377"/>
        <item x="2401"/>
        <item x="591"/>
        <item x="1294"/>
        <item x="1708"/>
        <item x="332"/>
        <item x="3299"/>
        <item x="2877"/>
        <item x="889"/>
        <item x="3071"/>
        <item x="2600"/>
        <item x="2144"/>
        <item x="2292"/>
        <item x="2178"/>
        <item x="2469"/>
        <item x="1631"/>
        <item x="834"/>
        <item x="2096"/>
        <item x="808"/>
        <item x="1065"/>
        <item x="2231"/>
        <item x="3153"/>
        <item x="70"/>
        <item x="2764"/>
        <item x="481"/>
        <item x="2400"/>
        <item x="1871"/>
        <item x="728"/>
        <item x="644"/>
        <item x="725"/>
        <item x="742"/>
        <item x="578"/>
        <item x="2424"/>
        <item x="2309"/>
        <item x="2682"/>
        <item x="2014"/>
        <item x="2260"/>
        <item x="1932"/>
        <item x="2959"/>
        <item x="1559"/>
        <item x="1953"/>
        <item x="1477"/>
        <item x="238"/>
        <item x="2342"/>
        <item x="3092"/>
        <item x="726"/>
        <item x="2281"/>
        <item x="2380"/>
        <item x="1634"/>
        <item x="2702"/>
        <item x="2457"/>
        <item x="1784"/>
        <item x="1384"/>
        <item x="824"/>
        <item x="3010"/>
        <item x="2374"/>
        <item x="2796"/>
        <item x="1314"/>
        <item x="2391"/>
        <item x="1716"/>
        <item x="2035"/>
        <item x="2432"/>
        <item x="2928"/>
        <item x="2551"/>
        <item x="3174"/>
        <item x="1797"/>
        <item x="1723"/>
        <item x="969"/>
        <item x="3041"/>
        <item x="1621"/>
        <item x="2620"/>
        <item x="997"/>
        <item x="1548"/>
        <item x="2441"/>
        <item x="1735"/>
        <item x="2833"/>
        <item x="2539"/>
        <item x="3123"/>
        <item x="1673"/>
        <item x="2459"/>
        <item x="3234"/>
        <item x="1140"/>
        <item x="660"/>
        <item x="1132"/>
        <item x="1703"/>
        <item x="3397"/>
        <item x="2866"/>
        <item x="2226"/>
        <item x="1713"/>
        <item x="2359"/>
        <item x="2313"/>
        <item x="1375"/>
        <item x="810"/>
        <item x="2632"/>
        <item x="1641"/>
        <item x="3315"/>
        <item x="981"/>
        <item x="891"/>
        <item x="1794"/>
        <item x="484"/>
        <item x="566"/>
        <item x="2714"/>
        <item x="972"/>
        <item x="1879"/>
        <item x="1466"/>
        <item x="3417"/>
        <item x="1215"/>
        <item x="1876"/>
        <item x="2751"/>
        <item x="287"/>
        <item x="3112"/>
        <item x="2858"/>
        <item x="3030"/>
        <item x="1144"/>
        <item x="3255"/>
        <item x="2948"/>
        <item x="755"/>
        <item x="1654"/>
        <item x="2445"/>
        <item x="75"/>
        <item x="673"/>
        <item x="2082"/>
        <item x="2669"/>
        <item x="1058"/>
        <item x="402"/>
        <item x="2483"/>
        <item x="1222"/>
        <item x="3336"/>
        <item x="399"/>
        <item x="1804"/>
        <item x="1817"/>
        <item x="1296"/>
        <item x="2050"/>
        <item x="3367"/>
        <item x="2514"/>
        <item x="3356"/>
        <item x="1136"/>
        <item x="1062"/>
        <item x="2506"/>
        <item x="2363"/>
        <item x="2204"/>
        <item x="2395"/>
        <item x="2940"/>
        <item x="2308"/>
        <item x="1958"/>
        <item x="2164"/>
        <item x="3022"/>
        <item x="1836"/>
        <item x="1918"/>
        <item x="2482"/>
        <item x="905"/>
        <item x="3204"/>
        <item x="2587"/>
        <item x="2915"/>
        <item x="1968"/>
        <item x="3275"/>
        <item x="3104"/>
        <item x="1754"/>
        <item x="2125"/>
        <item x="2473"/>
        <item x="3193"/>
        <item x="2449"/>
        <item x="563"/>
        <item x="1866"/>
        <item x="2997"/>
        <item x="648"/>
        <item x="3286"/>
        <item x="2122"/>
        <item x="2390"/>
        <item x="1078"/>
        <item x="1961"/>
        <item x="970"/>
        <item x="2786"/>
        <item x="3405"/>
        <item x="2541"/>
        <item x="2112"/>
        <item x="2531"/>
        <item x="2878"/>
        <item x="1630"/>
        <item x="1398"/>
        <item x="3079"/>
        <item x="2462"/>
        <item x="3161"/>
        <item x="2132"/>
        <item x="1886"/>
        <item x="2477"/>
        <item x="1053"/>
        <item x="1459"/>
        <item x="2043"/>
        <item x="1135"/>
        <item x="1217"/>
        <item x="2286"/>
        <item x="2207"/>
        <item x="2030"/>
        <item x="3323"/>
        <item x="1298"/>
        <item x="1051"/>
        <item x="893"/>
        <item x="2994"/>
        <item x="2776"/>
        <item x="1133"/>
        <item x="3185"/>
        <item x="37"/>
        <item x="2704"/>
        <item x="2040"/>
        <item x="1067"/>
        <item x="2622"/>
        <item x="3242"/>
        <item x="806"/>
        <item x="2246"/>
        <item x="2612"/>
        <item x="2000"/>
        <item x="2456"/>
        <item x="123"/>
        <item x="974"/>
        <item x="205"/>
        <item x="918"/>
        <item x="812"/>
        <item x="1712"/>
        <item x="2960"/>
        <item x="2367"/>
        <item x="1948"/>
        <item x="2527"/>
        <item x="2194"/>
        <item x="2564"/>
        <item x="2809"/>
        <item x="3429"/>
        <item x="1162"/>
        <item x="1231"/>
        <item x="1543"/>
        <item x="2203"/>
        <item x="2595"/>
        <item x="1875"/>
        <item x="2214"/>
        <item x="1149"/>
        <item x="2523"/>
        <item x="2368"/>
        <item x="645"/>
        <item x="1205"/>
        <item x="730"/>
        <item x="2565"/>
        <item x="2039"/>
        <item x="3267"/>
        <item x="2868"/>
        <item x="1793"/>
        <item x="727"/>
        <item x="2783"/>
        <item x="2472"/>
        <item x="2555"/>
        <item x="1461"/>
        <item x="1475"/>
        <item x="2694"/>
        <item x="2544"/>
        <item x="1957"/>
        <item x="41"/>
        <item x="2727"/>
        <item x="2810"/>
        <item x="3348"/>
        <item x="999"/>
        <item x="2841"/>
        <item x="2328"/>
        <item x="2289"/>
        <item x="2759"/>
        <item x="2121"/>
        <item x="2285"/>
        <item x="986"/>
        <item x="2645"/>
        <item x="2677"/>
        <item x="2559"/>
        <item x="1393"/>
        <item x="2950"/>
        <item x="2636"/>
        <item x="2718"/>
        <item x="3042"/>
        <item x="2646"/>
        <item x="2276"/>
        <item x="1244"/>
        <item x="2410"/>
        <item x="2728"/>
        <item x="2800"/>
        <item x="3032"/>
        <item x="724"/>
        <item x="809"/>
        <item x="1377"/>
        <item x="2538"/>
        <item x="2450"/>
        <item x="2296"/>
        <item x="2891"/>
        <item x="2604"/>
        <item x="1300"/>
        <item x="2701"/>
        <item x="1219"/>
        <item x="2799"/>
        <item x="1625"/>
        <item x="1080"/>
        <item x="2850"/>
        <item x="2804"/>
        <item x="2619"/>
        <item x="2453"/>
        <item x="2371"/>
        <item x="3114"/>
        <item x="2532"/>
        <item x="2608"/>
        <item x="321"/>
        <item x="2707"/>
        <item x="1312"/>
        <item x="900"/>
        <item x="2625"/>
        <item x="1707"/>
        <item x="1557"/>
        <item x="2973"/>
        <item x="2854"/>
        <item x="1545"/>
        <item x="1131"/>
        <item x="2768"/>
        <item x="2640"/>
        <item x="369"/>
        <item x="2923"/>
        <item x="2865"/>
        <item x="2686"/>
        <item x="2034"/>
        <item x="3124"/>
        <item x="2722"/>
        <item x="2554"/>
        <item x="2947"/>
        <item x="2358"/>
        <item x="1870"/>
        <item x="1788"/>
        <item x="2378"/>
        <item x="1137"/>
        <item x="3055"/>
        <item x="157"/>
        <item x="1463"/>
        <item x="1055"/>
        <item x="485"/>
        <item x="3005"/>
        <item x="968"/>
        <item x="2892"/>
        <item x="3137"/>
        <item x="1541"/>
        <item x="3087"/>
        <item x="1379"/>
        <item x="2690"/>
        <item x="2882"/>
        <item x="2440"/>
        <item x="2116"/>
        <item x="2964"/>
        <item x="2717"/>
        <item x="2932"/>
        <item x="1049"/>
        <item x="2772"/>
        <item x="451"/>
        <item x="2635"/>
        <item x="3029"/>
        <item x="971"/>
        <item x="3014"/>
        <item x="3368"/>
        <item x="890"/>
        <item x="3076"/>
        <item x="2789"/>
        <item x="1952"/>
        <item x="2974"/>
        <item x="3046"/>
        <item x="3205"/>
        <item x="1786"/>
        <item x="3195"/>
        <item x="2881"/>
        <item x="2492"/>
        <item x="1627"/>
        <item x="2859"/>
        <item x="36"/>
        <item x="1134"/>
        <item x="2198"/>
        <item x="837"/>
        <item x="3096"/>
        <item x="3287"/>
        <item x="3358"/>
        <item x="2613"/>
        <item x="3169"/>
        <item x="3056"/>
        <item x="2871"/>
        <item x="2936"/>
        <item x="2953"/>
        <item x="3218"/>
        <item x="200"/>
        <item x="3277"/>
        <item x="2963"/>
        <item x="239"/>
        <item x="1623"/>
        <item x="822"/>
        <item x="3381"/>
        <item x="1868"/>
        <item x="1705"/>
        <item x="3111"/>
        <item x="282"/>
        <item x="2886"/>
        <item x="2777"/>
        <item x="3178"/>
        <item x="3138"/>
        <item x="3035"/>
        <item x="1721"/>
        <item x="1709"/>
        <item x="3045"/>
        <item x="3300"/>
        <item x="3128"/>
        <item x="2695"/>
        <item x="1639"/>
        <item x="887"/>
        <item x="2574"/>
        <item x="2819"/>
        <item x="1802"/>
        <item x="1052"/>
        <item x="3018"/>
        <item x="0"/>
        <item x="1381"/>
        <item x="533"/>
        <item x="567"/>
        <item x="3250"/>
        <item x="3382"/>
        <item x="3219"/>
        <item x="3100"/>
        <item x="2941"/>
        <item x="2912"/>
        <item x="1297"/>
        <item x="3259"/>
        <item x="2968"/>
        <item x="3421"/>
        <item x="2280"/>
        <item x="3372"/>
        <item x="1670"/>
        <item x="2655"/>
        <item x="3412"/>
        <item x="3331"/>
        <item x="2460"/>
        <item x="2048"/>
        <item x="1966"/>
        <item x="3355"/>
        <item x="3117"/>
        <item x="2737"/>
        <item x="3340"/>
        <item x="3301"/>
        <item x="1884"/>
        <item x="2522"/>
        <item x="3127"/>
        <item x="3291"/>
        <item x="3181"/>
        <item x="1216"/>
        <item x="283"/>
        <item x="1950"/>
        <item x="2130"/>
        <item x="3209"/>
        <item x="3192"/>
        <item x="118"/>
        <item x="1790"/>
        <item x="3023"/>
        <item x="3050"/>
        <item x="3274"/>
        <item x="828"/>
        <item x="2901"/>
        <item x="3105"/>
        <item x="119"/>
        <item x="1872"/>
        <item x="403"/>
        <item x="2114"/>
        <item x="649"/>
        <item x="3132"/>
        <item x="3263"/>
        <item x="1378"/>
        <item x="3186"/>
        <item x="2032"/>
        <item x="3361"/>
        <item x="91"/>
        <item x="1460"/>
        <item x="255"/>
        <item x="3198"/>
        <item x="3280"/>
        <item x="2685"/>
        <item x="2542"/>
        <item x="3425"/>
        <item x="2603"/>
        <item x="2767"/>
        <item x="3344"/>
        <item x="2444"/>
        <item x="2983"/>
        <item x="1542"/>
        <item x="2362"/>
        <item x="2849"/>
        <item x="201"/>
        <item x="3065"/>
        <item x="2787"/>
        <item x="3208"/>
        <item x="3371"/>
        <item x="3268"/>
        <item x="2196"/>
        <item x="1954"/>
        <item x="3147"/>
        <item x="2705"/>
        <item x="615"/>
        <item x="2623"/>
        <item x="3430"/>
        <item x="2212"/>
        <item x="3349"/>
        <item x="894"/>
        <item x="419"/>
        <item x="3290"/>
        <item x="2118"/>
        <item x="2036"/>
        <item x="2535"/>
        <item x="46"/>
        <item x="3391"/>
        <item x="731"/>
        <item x="2526"/>
        <item x="2931"/>
        <item x="813"/>
        <item x="3228"/>
        <item x="3013"/>
        <item x="3095"/>
        <item x="3213"/>
        <item x="2951"/>
        <item x="2200"/>
        <item x="2869"/>
        <item x="3309"/>
        <item x="173"/>
        <item x="501"/>
        <item x="975"/>
        <item x="3033"/>
        <item x="62"/>
        <item x="1624"/>
        <item x="3376"/>
        <item x="128"/>
        <item x="3177"/>
        <item x="3295"/>
        <item x="2278"/>
        <item x="337"/>
        <item x="365"/>
        <item x="2616"/>
        <item x="3115"/>
        <item x="2282"/>
        <item x="2294"/>
        <item x="447"/>
        <item x="1138"/>
        <item x="697"/>
        <item x="1706"/>
        <item x="2364"/>
        <item x="529"/>
        <item x="3420"/>
        <item x="1056"/>
        <item x="2446"/>
        <item x="2698"/>
        <item x="3258"/>
        <item x="2607"/>
        <item x="583"/>
        <item x="3402"/>
        <item x="1506"/>
        <item x="2376"/>
        <item x="3158"/>
        <item x="3339"/>
        <item x="82"/>
        <item x="2780"/>
        <item x="3359"/>
        <item x="2862"/>
        <item x="2360"/>
        <item x="364"/>
        <item x="2689"/>
        <item x="779"/>
        <item x="3196"/>
        <item x="747"/>
        <item x="1787"/>
        <item x="308"/>
        <item x="2853"/>
        <item x="144"/>
        <item x="860"/>
        <item x="226"/>
        <item x="829"/>
        <item x="2771"/>
        <item x="937"/>
        <item x="665"/>
        <item x="1588"/>
        <item x="611"/>
        <item x="1220"/>
        <item x="3278"/>
        <item x="40"/>
        <item x="446"/>
        <item x="856"/>
        <item x="1301"/>
        <item x="2458"/>
        <item x="292"/>
        <item x="693"/>
        <item x="1464"/>
        <item x="72"/>
        <item x="2442"/>
        <item x="1751"/>
        <item x="1869"/>
        <item x="941"/>
        <item x="775"/>
        <item x="1018"/>
        <item x="456"/>
        <item x="246"/>
        <item x="164"/>
        <item x="9"/>
        <item x="1099"/>
        <item x="210"/>
        <item x="1546"/>
        <item x="374"/>
        <item x="450"/>
        <item x="1382"/>
        <item x="2944"/>
        <item x="154"/>
        <item x="528"/>
        <item x="3017"/>
        <item x="2855"/>
        <item x="2033"/>
        <item x="1951"/>
        <item x="2540"/>
        <item x="286"/>
        <item x="2935"/>
        <item x="910"/>
        <item x="538"/>
        <item x="3099"/>
        <item x="1181"/>
        <item x="2773"/>
        <item x="620"/>
        <item x="1072"/>
        <item x="610"/>
        <item x="1262"/>
        <item x="3026"/>
        <item x="410"/>
        <item x="2528"/>
        <item x="2115"/>
        <item x="2691"/>
        <item x="1425"/>
        <item x="991"/>
        <item x="390"/>
        <item x="328"/>
        <item x="122"/>
        <item x="1236"/>
        <item x="2621"/>
        <item x="1424"/>
        <item x="1154"/>
        <item x="2785"/>
        <item x="2609"/>
        <item x="2937"/>
        <item x="702"/>
        <item x="2703"/>
        <item x="7"/>
        <item x="1022"/>
        <item x="204"/>
        <item x="1343"/>
        <item x="368"/>
        <item x="784"/>
        <item x="3108"/>
        <item x="1507"/>
        <item x="1628"/>
        <item x="692"/>
        <item x="1103"/>
        <item x="3019"/>
        <item x="492"/>
        <item x="1185"/>
        <item x="1833"/>
        <item x="2524"/>
        <item x="738"/>
        <item x="3182"/>
        <item x="865"/>
        <item x="3426"/>
        <item x="554"/>
        <item x="1098"/>
        <item x="1997"/>
        <item x="2867"/>
        <item x="2197"/>
        <item x="472"/>
        <item x="3101"/>
        <item x="1063"/>
        <item x="1017"/>
        <item x="1180"/>
        <item x="1480"/>
        <item x="3264"/>
        <item x="2079"/>
        <item x="3345"/>
        <item x="3189"/>
        <item x="2949"/>
        <item x="1429"/>
        <item x="1145"/>
        <item x="1266"/>
        <item x="656"/>
        <item x="982"/>
        <item x="3262"/>
        <item x="3031"/>
        <item x="1317"/>
        <item x="1915"/>
        <item x="66"/>
        <item x="574"/>
        <item x="1710"/>
        <item x="2161"/>
        <item x="2851"/>
        <item x="3113"/>
        <item x="774"/>
        <item x="3433"/>
        <item x="3352"/>
        <item x="1347"/>
        <item x="3343"/>
        <item x="3424"/>
        <item x="3271"/>
        <item x="2769"/>
        <item x="1589"/>
        <item x="636"/>
        <item x="1389"/>
        <item x="2687"/>
        <item x="2605"/>
        <item x="1791"/>
        <item x="855"/>
        <item x="1873"/>
        <item x="1516"/>
        <item x="1227"/>
        <item x="1434"/>
        <item x="532"/>
        <item x="3097"/>
        <item x="3015"/>
        <item x="3194"/>
        <item x="1261"/>
        <item x="2933"/>
        <item x="3320"/>
        <item x="3179"/>
        <item x="946"/>
        <item x="1562"/>
        <item x="936"/>
        <item x="3357"/>
        <item x="25"/>
        <item x="1511"/>
        <item x="2243"/>
        <item x="3276"/>
        <item x="1342"/>
        <item x="2037"/>
        <item x="3422"/>
        <item x="962"/>
        <item x="881"/>
        <item x="3260"/>
        <item x="2279"/>
        <item x="3341"/>
        <item x="148"/>
        <item x="1671"/>
        <item x="1308"/>
        <item x="718"/>
        <item x="1752"/>
        <item x="1955"/>
        <item x="2119"/>
        <item x="800"/>
        <item x="76"/>
        <item x="1471"/>
        <item x="1726"/>
        <item x="312"/>
        <item x="1271"/>
        <item x="2201"/>
        <item x="1598"/>
        <item x="1108"/>
        <item x="3239"/>
        <item x="1834"/>
        <item x="2080"/>
        <item x="1644"/>
        <item x="89"/>
        <item x="230"/>
        <item x="614"/>
        <item x="1916"/>
        <item x="1396"/>
        <item x="115"/>
        <item x="1352"/>
        <item x="1593"/>
        <item x="197"/>
        <item x="1043"/>
        <item x="1125"/>
        <item x="2852"/>
        <item x="1027"/>
        <item x="279"/>
        <item x="476"/>
        <item x="1717"/>
        <item x="820"/>
        <item x="1190"/>
        <item x="1971"/>
        <item x="1207"/>
        <item x="1635"/>
        <item x="2162"/>
        <item x="696"/>
        <item x="2407"/>
        <item x="2053"/>
        <item x="2525"/>
        <item x="1553"/>
        <item x="1680"/>
        <item x="1675"/>
        <item x="33"/>
        <item x="1478"/>
        <item x="2283"/>
        <item x="1288"/>
        <item x="2325"/>
        <item x="107"/>
        <item x="394"/>
        <item x="21"/>
        <item x="778"/>
        <item x="2361"/>
        <item x="53"/>
        <item x="2770"/>
        <item x="558"/>
        <item x="1166"/>
        <item x="335"/>
        <item x="1998"/>
        <item x="1451"/>
        <item x="1761"/>
        <item x="35"/>
        <item x="859"/>
        <item x="2606"/>
        <item x="2443"/>
        <item x="1889"/>
        <item x="2688"/>
        <item x="1807"/>
        <item x="2135"/>
        <item x="1798"/>
        <item x="1533"/>
        <item x="2934"/>
        <item x="2244"/>
        <item x="158"/>
        <item x="1152"/>
        <item x="322"/>
        <item x="361"/>
        <item x="940"/>
        <item x="1102"/>
        <item x="1505"/>
        <item x="3016"/>
        <item x="640"/>
        <item x="1756"/>
        <item x="443"/>
        <item x="1084"/>
        <item x="1234"/>
        <item x="2365"/>
        <item x="1021"/>
        <item x="2326"/>
        <item x="1369"/>
        <item x="2408"/>
        <item x="1843"/>
        <item x="1248"/>
        <item x="3098"/>
        <item x="1265"/>
        <item x="240"/>
        <item x="1560"/>
        <item x="1184"/>
        <item x="3180"/>
        <item x="61"/>
        <item x="1838"/>
        <item x="804"/>
        <item x="722"/>
        <item x="2089"/>
        <item x="2447"/>
        <item x="1880"/>
        <item x="1315"/>
        <item x="885"/>
        <item x="2171"/>
        <item x="1925"/>
        <item x="2489"/>
        <item x="1428"/>
        <item x="1510"/>
        <item x="189"/>
        <item x="1346"/>
        <item x="2007"/>
        <item x="171"/>
        <item x="486"/>
        <item x="1615"/>
        <item x="2217"/>
        <item x="271"/>
        <item x="1587"/>
        <item x="253"/>
        <item x="525"/>
        <item x="2084"/>
        <item x="3261"/>
        <item x="3423"/>
        <item x="2490"/>
        <item x="1962"/>
        <item x="404"/>
        <item x="1411"/>
        <item x="3342"/>
        <item x="2044"/>
        <item x="2002"/>
        <item x="2817"/>
        <item x="1920"/>
        <item x="1669"/>
        <item x="1750"/>
        <item x="1329"/>
        <item x="2571"/>
        <item x="2816"/>
        <item x="1493"/>
        <item x="2166"/>
        <item x="199"/>
        <item x="117"/>
        <item x="966"/>
        <item x="2417"/>
        <item x="1592"/>
        <item x="901"/>
        <item x="281"/>
        <item x="2652"/>
        <item x="2126"/>
        <item x="2253"/>
        <item x="2734"/>
        <item x="299"/>
        <item x="2299"/>
        <item x="2899"/>
        <item x="607"/>
        <item x="2735"/>
        <item x="2335"/>
        <item x="2572"/>
        <item x="2529"/>
        <item x="2826"/>
        <item x="2106"/>
        <item x="2248"/>
        <item x="135"/>
        <item x="2898"/>
        <item x="1575"/>
        <item x="2653"/>
        <item x="745"/>
        <item x="1778"/>
        <item x="417"/>
        <item x="307"/>
        <item x="1674"/>
        <item x="1724"/>
        <item x="2499"/>
        <item x="2330"/>
        <item x="1007"/>
        <item x="1832"/>
        <item x="1984"/>
        <item x="2188"/>
        <item x="2412"/>
        <item x="225"/>
        <item x="1860"/>
        <item x="2980"/>
        <item x="217"/>
        <item x="2051"/>
        <item x="2381"/>
        <item x="499"/>
        <item x="1642"/>
        <item x="1942"/>
        <item x="1088"/>
        <item x="2908"/>
        <item x="1755"/>
        <item x="827"/>
        <item x="2133"/>
        <item x="581"/>
        <item x="2744"/>
        <item x="3154"/>
        <item x="2208"/>
        <item x="3072"/>
        <item x="2990"/>
        <item x="2662"/>
        <item x="3062"/>
        <item x="2066"/>
        <item x="1805"/>
        <item x="1129"/>
        <item x="568"/>
        <item x="103"/>
        <item x="1537"/>
        <item x="1738"/>
        <item x="143"/>
        <item x="2856"/>
        <item x="2610"/>
        <item x="1657"/>
        <item x="1292"/>
        <item x="1211"/>
        <item x="1455"/>
        <item x="2581"/>
        <item x="1047"/>
        <item x="771"/>
        <item x="2981"/>
        <item x="1697"/>
        <item x="689"/>
        <item x="1170"/>
        <item x="908"/>
        <item x="1914"/>
        <item x="1837"/>
        <item x="2290"/>
        <item x="435"/>
        <item x="2024"/>
        <item x="3144"/>
        <item x="2001"/>
        <item x="1070"/>
        <item x="2372"/>
        <item x="2083"/>
        <item x="2270"/>
        <item x="353"/>
        <item x="2692"/>
        <item x="1820"/>
        <item x="2463"/>
        <item x="2148"/>
        <item x="852"/>
        <item x="2215"/>
        <item x="1252"/>
        <item x="3398"/>
        <item x="3063"/>
        <item x="2774"/>
        <item x="3235"/>
        <item x="185"/>
        <item x="363"/>
        <item x="1179"/>
        <item x="2379"/>
        <item x="1969"/>
        <item x="1373"/>
        <item x="2938"/>
        <item x="3020"/>
        <item x="2165"/>
        <item x="2297"/>
        <item x="56"/>
        <item x="3145"/>
        <item x="2352"/>
        <item x="1919"/>
        <item x="3388"/>
        <item x="2434"/>
        <item x="650"/>
        <item x="3102"/>
        <item x="1902"/>
        <item x="3225"/>
        <item x="814"/>
        <item x="1415"/>
        <item x="1497"/>
        <item x="3183"/>
        <item x="2821"/>
        <item x="3316"/>
        <item x="3306"/>
        <item x="389"/>
        <item x="1887"/>
        <item x="1619"/>
        <item x="3389"/>
        <item x="933"/>
        <item x="2494"/>
        <item x="2739"/>
        <item x="2454"/>
        <item x="1260"/>
        <item x="267"/>
        <item x="261"/>
        <item x="3226"/>
        <item x="3265"/>
        <item x="1423"/>
        <item x="3427"/>
        <item x="2516"/>
        <item x="15"/>
        <item x="3346"/>
        <item x="2545"/>
        <item x="2657"/>
        <item x="179"/>
        <item x="732"/>
        <item x="3307"/>
        <item x="517"/>
        <item x="2781"/>
        <item x="2230"/>
        <item x="1341"/>
        <item x="2903"/>
        <item x="2790"/>
        <item x="1579"/>
        <item x="381"/>
        <item x="2536"/>
        <item x="2247"/>
        <item x="663"/>
        <item x="2626"/>
        <item x="1014"/>
        <item x="2576"/>
        <item x="1333"/>
        <item x="2708"/>
        <item x="2461"/>
        <item x="2617"/>
        <item x="2699"/>
        <item x="2985"/>
        <item x="463"/>
        <item x="3067"/>
        <item x="1701"/>
        <item x="1095"/>
        <item x="97"/>
        <item x="2597"/>
        <item x="1003"/>
        <item x="2863"/>
        <item x="349"/>
        <item x="989"/>
        <item x="3149"/>
        <item x="1782"/>
        <item x="1661"/>
        <item x="302"/>
        <item x="2843"/>
        <item x="1742"/>
        <item x="138"/>
        <item x="2872"/>
        <item x="1978"/>
        <item x="2954"/>
        <item x="2945"/>
        <item x="2761"/>
        <item x="2543"/>
        <item x="2679"/>
        <item x="895"/>
        <item x="1177"/>
        <item x="976"/>
        <item x="1864"/>
        <item x="545"/>
        <item x="471"/>
        <item x="553"/>
        <item x="220"/>
        <item x="425"/>
        <item x="2060"/>
        <item x="431"/>
        <item x="599"/>
        <item x="2329"/>
        <item x="2312"/>
        <item x="3036"/>
        <item x="2788"/>
        <item x="3027"/>
        <item x="1139"/>
        <item x="763"/>
        <item x="2624"/>
        <item x="1258"/>
        <item x="2142"/>
        <item x="2706"/>
        <item x="3230"/>
        <item x="2411"/>
        <item x="2394"/>
        <item x="3393"/>
        <item x="845"/>
        <item x="2925"/>
        <item x="507"/>
        <item x="1057"/>
        <item x="635"/>
        <item x="3109"/>
        <item x="1946"/>
        <item x="3311"/>
        <item x="1302"/>
        <item x="1824"/>
        <item x="3007"/>
        <item x="2870"/>
        <item x="3118"/>
        <item x="589"/>
        <item x="343"/>
        <item x="1421"/>
        <item x="926"/>
        <item x="466"/>
        <item x="1339"/>
        <item x="513"/>
        <item x="1221"/>
        <item x="627"/>
        <item x="2952"/>
        <item x="1287"/>
        <item x="2110"/>
        <item x="3089"/>
        <item x="2028"/>
        <item x="681"/>
        <item x="3034"/>
        <item x="384"/>
        <item x="2192"/>
        <item x="835"/>
        <item x="2224"/>
        <item x="3353"/>
        <item x="3116"/>
        <item x="3171"/>
        <item x="3190"/>
        <item x="717"/>
        <item x="916"/>
        <item x="3360"/>
        <item x="3272"/>
        <item x="961"/>
        <item x="3362"/>
        <item x="1988"/>
        <item x="305"/>
        <item x="3199"/>
        <item x="1450"/>
        <item x="64"/>
        <item x="3414"/>
        <item x="2070"/>
        <item x="548"/>
        <item x="799"/>
        <item x="2493"/>
        <item x="1405"/>
        <item x="1465"/>
        <item x="3281"/>
        <item x="880"/>
        <item x="3252"/>
        <item x="2306"/>
        <item x="2274"/>
        <item x="3197"/>
        <item x="3333"/>
        <item x="1368"/>
        <item x="630"/>
        <item x="2078"/>
        <item x="1906"/>
        <item x="1124"/>
        <item x="2476"/>
        <item x="2152"/>
        <item x="1042"/>
        <item x="1996"/>
        <item x="2388"/>
        <item x="3279"/>
        <item x="1547"/>
        <item x="759"/>
        <item x="841"/>
        <item x="709"/>
        <item x="2356"/>
        <item x="595"/>
        <item x="2438"/>
        <item x="1383"/>
        <item x="1097"/>
        <item x="671"/>
        <item x="1206"/>
        <item x="791"/>
        <item x="922"/>
        <item x="677"/>
        <item x="223"/>
        <item x="2558"/>
        <item x="1532"/>
        <item x="2234"/>
        <item x="753"/>
        <item x="2520"/>
        <item x="445"/>
        <item x="872"/>
        <item x="2160"/>
        <item x="2847"/>
        <item x="2820"/>
        <item x="2803"/>
        <item x="1629"/>
        <item x="2575"/>
        <item x="2639"/>
        <item x="146"/>
        <item x="2601"/>
        <item x="469"/>
        <item x="1016"/>
        <item x="1503"/>
        <item x="2721"/>
        <item x="2470"/>
        <item x="2683"/>
        <item x="2765"/>
        <item x="2885"/>
        <item x="2316"/>
        <item x="712"/>
        <item x="953"/>
        <item x="2738"/>
        <item x="2656"/>
        <item x="527"/>
        <item x="2398"/>
        <item x="2967"/>
        <item x="1323"/>
        <item x="551"/>
        <item x="2929"/>
        <item x="228"/>
        <item x="2984"/>
        <item x="2242"/>
        <item x="141"/>
        <item x="1830"/>
        <item x="2902"/>
        <item x="794"/>
        <item x="387"/>
        <item x="2797"/>
        <item x="3066"/>
        <item x="956"/>
        <item x="609"/>
        <item x="3049"/>
        <item x="310"/>
        <item x="875"/>
        <item x="2552"/>
        <item x="1792"/>
        <item x="3011"/>
        <item x="2715"/>
        <item x="2633"/>
        <item x="633"/>
        <item x="2324"/>
        <item x="3148"/>
        <item x="1034"/>
        <item x="3131"/>
        <item x="1614"/>
        <item x="1711"/>
        <item x="3093"/>
        <item x="1585"/>
        <item x="3175"/>
        <item x="691"/>
        <item x="2406"/>
        <item x="1874"/>
        <item x="2038"/>
        <item x="2879"/>
        <item x="2120"/>
        <item x="773"/>
        <item x="2961"/>
        <item x="1651"/>
        <item x="1116"/>
        <item x="1201"/>
        <item x="3043"/>
        <item x="2480"/>
        <item x="3418"/>
        <item x="1119"/>
        <item x="3229"/>
        <item x="3212"/>
        <item x="1282"/>
        <item x="3375"/>
        <item x="2202"/>
        <item x="3125"/>
        <item x="3392"/>
        <item x="3294"/>
        <item x="3310"/>
        <item x="3256"/>
        <item x="2105"/>
        <item x="3337"/>
        <item x="1956"/>
        <item x="1037"/>
        <item x="854"/>
        <item x="2187"/>
        <item x="1748"/>
        <item x="1445"/>
        <item x="1696"/>
        <item x="1198"/>
        <item x="715"/>
        <item x="1733"/>
        <item x="1279"/>
        <item x="1667"/>
        <item x="1527"/>
        <item x="2562"/>
        <item x="1814"/>
        <item x="2807"/>
        <item x="1777"/>
        <item x="3369"/>
        <item x="797"/>
        <item x="2643"/>
        <item x="3206"/>
        <item x="935"/>
        <item x="3288"/>
        <item x="1912"/>
        <item x="1363"/>
        <item x="2725"/>
        <item x="2269"/>
        <item x="878"/>
        <item x="1994"/>
        <item x="1896"/>
        <item x="2284"/>
        <item x="2351"/>
        <item x="1941"/>
        <item x="2889"/>
        <item x="1859"/>
        <item x="2433"/>
        <item x="2076"/>
        <item x="2971"/>
        <item x="2488"/>
        <item x="2023"/>
        <item x="1609"/>
        <item x="1360"/>
        <item x="2158"/>
        <item x="802"/>
        <item x="2815"/>
        <item x="3053"/>
        <item x="2733"/>
        <item x="474"/>
        <item x="2570"/>
        <item x="2651"/>
        <item x="883"/>
        <item x="3135"/>
        <item x="959"/>
        <item x="2448"/>
        <item x="2366"/>
        <item x="2515"/>
        <item x="1691"/>
        <item x="2897"/>
        <item x="1524"/>
        <item x="2979"/>
        <item x="59"/>
        <item x="964"/>
        <item x="1453"/>
        <item x="1127"/>
        <item x="1285"/>
        <item x="1772"/>
        <item x="1122"/>
        <item x="392"/>
        <item x="3216"/>
        <item x="1204"/>
        <item x="1530"/>
        <item x="2842"/>
        <item x="3379"/>
        <item x="1535"/>
        <item x="3298"/>
        <item x="3061"/>
        <item x="1448"/>
        <item x="2760"/>
        <item x="1045"/>
        <item x="2596"/>
        <item x="1290"/>
        <item x="2678"/>
        <item x="1209"/>
        <item x="1854"/>
        <item x="1040"/>
        <item x="2240"/>
        <item x="2100"/>
        <item x="1936"/>
        <item x="2182"/>
        <item x="2924"/>
        <item x="2530"/>
        <item x="1371"/>
        <item x="1694"/>
        <item x="3143"/>
        <item x="1606"/>
        <item x="1366"/>
        <item x="1612"/>
        <item x="3006"/>
        <item x="2018"/>
        <item x="1617"/>
        <item x="3088"/>
        <item x="1442"/>
        <item x="3224"/>
        <item x="2264"/>
        <item x="3387"/>
        <item x="1688"/>
        <item x="3305"/>
        <item x="3170"/>
        <item x="2857"/>
        <item x="1699"/>
        <item x="2346"/>
        <item x="2611"/>
        <item x="2428"/>
        <item x="1769"/>
        <item x="556"/>
        <item x="1775"/>
        <item x="1857"/>
        <item x="3251"/>
        <item x="3332"/>
        <item x="2693"/>
        <item x="2322"/>
        <item x="3413"/>
        <item x="2775"/>
        <item x="2103"/>
        <item x="1851"/>
        <item x="2021"/>
        <item x="2939"/>
        <item x="2185"/>
        <item x="2404"/>
        <item x="3021"/>
        <item x="1242"/>
        <item x="1939"/>
        <item x="3103"/>
        <item x="638"/>
        <item x="3184"/>
        <item x="2026"/>
        <item x="2108"/>
        <item x="1933"/>
        <item x="2267"/>
        <item x="2097"/>
        <item x="1780"/>
        <item x="720"/>
        <item x="1944"/>
        <item x="1160"/>
        <item x="2510"/>
        <item x="2015"/>
        <item x="24"/>
        <item x="3266"/>
        <item x="2190"/>
        <item x="1862"/>
        <item x="2179"/>
        <item x="3428"/>
        <item x="2486"/>
        <item x="2349"/>
        <item x="3347"/>
        <item x="2431"/>
        <item x="2837"/>
        <item x="2272"/>
        <item x="2591"/>
        <item x="2673"/>
        <item x="2261"/>
        <item x="2513"/>
        <item x="2755"/>
        <item x="2840"/>
        <item x="2594"/>
        <item x="2354"/>
        <item x="2919"/>
        <item x="2649"/>
        <item x="2568"/>
        <item x="2425"/>
        <item x="2343"/>
        <item x="2676"/>
        <item x="2758"/>
        <item x="2813"/>
        <item x="3001"/>
        <item x="2436"/>
        <item x="3083"/>
        <item x="2731"/>
        <item x="2922"/>
        <item x="3004"/>
        <item x="2507"/>
        <item x="3165"/>
        <item x="2977"/>
        <item x="3086"/>
        <item x="2895"/>
        <item x="3168"/>
        <item x="3059"/>
        <item x="3408"/>
        <item x="2518"/>
        <item x="844"/>
        <item x="3246"/>
        <item x="3327"/>
        <item x="106"/>
        <item x="2588"/>
        <item x="2834"/>
        <item x="1487"/>
        <item x="188"/>
        <item x="2752"/>
        <item x="2670"/>
        <item x="762"/>
        <item x="3249"/>
        <item x="270"/>
        <item x="3411"/>
        <item x="3330"/>
        <item x="3141"/>
        <item x="2599"/>
        <item x="2845"/>
        <item x="1569"/>
        <item x="2681"/>
        <item x="2916"/>
        <item x="2763"/>
        <item x="3222"/>
        <item x="3304"/>
        <item x="3385"/>
        <item x="2927"/>
        <item x="3009"/>
        <item x="2998"/>
        <item x="352"/>
        <item x="3080"/>
        <item x="11"/>
        <item x="434"/>
        <item x="3091"/>
        <item x="93"/>
        <item x="516"/>
        <item x="3162"/>
        <item x="3173"/>
        <item x="3243"/>
        <item x="3324"/>
        <item x="3254"/>
        <item x="3406"/>
        <item x="925"/>
        <item x="598"/>
        <item x="175"/>
        <item x="680"/>
        <item x="3416"/>
        <item x="3335"/>
        <item x="1087"/>
        <item x="257"/>
        <item x="1006"/>
        <item x="1414"/>
        <item x="1496"/>
        <item x="1169"/>
        <item x="1332"/>
        <item x="339"/>
        <item x="1251"/>
        <item x="421"/>
        <item x="503"/>
        <item x="1660"/>
        <item x="1578"/>
        <item x="1741"/>
        <item x="585"/>
        <item x="1823"/>
        <item x="1987"/>
        <item x="2069"/>
        <item x="1905"/>
        <item x="2151"/>
        <item x="749"/>
        <item x="667"/>
        <item x="1156"/>
        <item x="2233"/>
        <item x="2315"/>
        <item x="912"/>
        <item x="2397"/>
        <item x="1238"/>
        <item x="993"/>
        <item x="1074"/>
        <item x="2806"/>
        <item x="1400"/>
        <item x="1319"/>
        <item x="2724"/>
        <item x="2642"/>
        <item x="2479"/>
        <item x="2561"/>
        <item x="2888"/>
        <item x="1482"/>
        <item x="2970"/>
        <item x="3052"/>
        <item x="3134"/>
        <item x="1728"/>
        <item x="1564"/>
        <item x="3378"/>
        <item x="3297"/>
        <item x="1646"/>
        <item x="3215"/>
        <item x="1809"/>
        <item x="831"/>
        <item x="1891"/>
        <item x="2055"/>
        <item x="1973"/>
        <item x="2137"/>
        <item x="2219"/>
        <item x="2301"/>
        <item x="2383"/>
        <item x="2465"/>
        <item x="2792"/>
        <item x="2547"/>
        <item x="2710"/>
        <item x="2628"/>
        <item x="2874"/>
        <item x="2956"/>
        <item x="3038"/>
        <item x="3120"/>
        <item x="3201"/>
        <item x="3283"/>
        <item x="3364"/>
        <item x="10"/>
        <item x="92"/>
        <item x="174"/>
        <item x="256"/>
        <item x="338"/>
        <item x="420"/>
        <item x="502"/>
        <item x="584"/>
        <item x="748"/>
        <item x="666"/>
        <item x="830"/>
        <item x="911"/>
        <item x="1073"/>
        <item x="1155"/>
        <item x="992"/>
        <item x="1237"/>
        <item x="1399"/>
        <item x="1481"/>
        <item x="1318"/>
        <item x="1563"/>
        <item x="1645"/>
        <item x="1727"/>
        <item x="1808"/>
        <item x="2054"/>
        <item x="1890"/>
        <item x="1972"/>
        <item x="2136"/>
        <item x="2218"/>
        <item x="2382"/>
        <item x="2300"/>
        <item x="2791"/>
        <item x="2464"/>
        <item x="2873"/>
        <item x="2709"/>
        <item x="2955"/>
        <item x="2546"/>
        <item x="3037"/>
        <item x="2627"/>
        <item x="3119"/>
        <item x="3200"/>
        <item x="3363"/>
        <item x="3282"/>
        <item t="default"/>
      </items>
    </pivotField>
  </pivotFields>
  <rowFields count="2">
    <field x="3"/>
    <field x="1"/>
  </rowFields>
  <rowItems count="4">
    <i>
      <x v="42"/>
      <x/>
    </i>
    <i r="1">
      <x v="1"/>
    </i>
    <i r="1">
      <x v="2"/>
    </i>
    <i r="1">
      <x v="3"/>
    </i>
  </rowItems>
  <colItems count="1">
    <i/>
  </colItems>
  <pageFields count="1">
    <pageField fld="0" item="10" hier="-1"/>
  </pageFields>
  <dataFields count="1">
    <dataField name="Сумма по полю Количество абонентов" fld="4" baseField="0" baseItem="0"/>
  </dataFields>
  <formats count="1">
    <format dxfId="91">
      <pivotArea outline="0" collapsedLevelsAreSubtotals="1" fieldPosition="0"/>
    </format>
  </formats>
  <chartFormats count="3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8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8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8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8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8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8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2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2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2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6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6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6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6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3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3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3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3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9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9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9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9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8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8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8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A500B-6F33-4C97-9F78-A4DD6D719CA3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gridDropZones="1" multipleFieldFilters="0" chartFormat="10">
  <location ref="A7:B20" firstHeaderRow="1" firstDataRow="2" firstDataCol="1"/>
  <pivotFields count="5">
    <pivotField axis="axisRow" compact="0" outline="0" showAll="0" sortType="ascending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axis="axisCol" compact="0" outline="0" showAll="0">
      <items count="114">
        <item h="1" x="0"/>
        <item h="1" x="92"/>
        <item h="1" x="1"/>
        <item h="1" x="93"/>
        <item h="1" x="2"/>
        <item h="1" x="3"/>
        <item h="1" x="84"/>
        <item h="1" x="4"/>
        <item h="1" x="5"/>
        <item h="1" x="6"/>
        <item h="1" x="7"/>
        <item h="1" x="85"/>
        <item h="1" x="8"/>
        <item h="1" x="9"/>
        <item h="1" x="10"/>
        <item h="1" x="11"/>
        <item h="1" x="83"/>
        <item h="1" x="86"/>
        <item h="1" x="12"/>
        <item h="1" x="94"/>
        <item h="1" x="13"/>
        <item h="1" x="95"/>
        <item h="1" x="14"/>
        <item h="1" x="15"/>
        <item h="1" x="96"/>
        <item h="1" x="16"/>
        <item h="1" x="17"/>
        <item h="1" x="18"/>
        <item h="1" x="19"/>
        <item h="1" x="97"/>
        <item h="1" x="20"/>
        <item h="1" x="21"/>
        <item h="1" x="98"/>
        <item h="1" x="22"/>
        <item h="1" x="23"/>
        <item h="1" x="24"/>
        <item h="1" x="87"/>
        <item h="1" x="25"/>
        <item h="1" x="99"/>
        <item h="1" x="26"/>
        <item h="1" x="27"/>
        <item h="1" x="28"/>
        <item x="29"/>
        <item h="1" x="30"/>
        <item h="1" x="100"/>
        <item h="1" x="31"/>
        <item h="1" x="32"/>
        <item h="1" x="33"/>
        <item h="1" x="34"/>
        <item h="1" x="35"/>
        <item h="1" x="101"/>
        <item h="1" x="36"/>
        <item h="1" x="102"/>
        <item h="1" x="37"/>
        <item h="1" x="38"/>
        <item h="1" x="39"/>
        <item h="1" x="40"/>
        <item h="1" x="41"/>
        <item h="1" x="103"/>
        <item h="1" x="42"/>
        <item h="1" x="43"/>
        <item h="1" x="88"/>
        <item h="1" x="44"/>
        <item h="1" x="104"/>
        <item h="1" x="45"/>
        <item h="1" x="105"/>
        <item h="1" x="46"/>
        <item h="1" x="47"/>
        <item h="1" x="89"/>
        <item h="1" x="48"/>
        <item h="1" x="49"/>
        <item h="1" x="82"/>
        <item h="1" x="90"/>
        <item h="1" x="50"/>
        <item h="1" x="51"/>
        <item h="1" x="52"/>
        <item h="1" x="106"/>
        <item h="1" x="53"/>
        <item h="1" x="54"/>
        <item h="1" x="107"/>
        <item h="1" x="55"/>
        <item h="1" x="108"/>
        <item h="1" x="56"/>
        <item h="1" x="57"/>
        <item h="1" x="58"/>
        <item h="1" x="59"/>
        <item h="1" x="91"/>
        <item h="1" x="60"/>
        <item h="1" x="61"/>
        <item h="1" x="62"/>
        <item h="1" x="63"/>
        <item h="1" x="109"/>
        <item h="1" x="64"/>
        <item h="1" x="65"/>
        <item h="1" x="66"/>
        <item h="1" x="67"/>
        <item h="1" x="68"/>
        <item h="1" x="69"/>
        <item h="1" x="110"/>
        <item h="1" x="70"/>
        <item h="1" x="71"/>
        <item h="1" x="72"/>
        <item h="1" x="73"/>
        <item h="1" x="74"/>
        <item h="1" x="111"/>
        <item h="1" x="75"/>
        <item h="1" x="76"/>
        <item h="1" x="77"/>
        <item h="1" x="78"/>
        <item h="1" x="79"/>
        <item h="1" x="112"/>
        <item h="1" x="80"/>
        <item h="1" x="81"/>
        <item t="default"/>
      </items>
    </pivotField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1">
    <i>
      <x v="42"/>
    </i>
  </colItems>
  <dataFields count="1">
    <dataField name="Максимум по полю Количество абонентов" fld="4" subtotal="max" baseField="0" baseItem="0" numFmtId="166"/>
  </dataFields>
  <formats count="1">
    <format dxfId="90">
      <pivotArea outline="0" collapsedLevelsAreSubtotals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C8838-E146-46F4-AD74-FD6A7A9978C3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6">
  <location ref="A6:B18" firstHeaderRow="1" firstDataRow="1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10">
        <item x="1"/>
        <item x="8"/>
        <item x="6"/>
        <item x="2"/>
        <item x="5"/>
        <item x="0"/>
        <item x="7"/>
        <item x="4"/>
        <item x="3"/>
        <item t="default"/>
      </items>
    </pivotField>
    <pivotField axis="axisRow" showAll="0">
      <items count="114">
        <item x="0"/>
        <item x="92"/>
        <item x="1"/>
        <item x="93"/>
        <item x="2"/>
        <item x="3"/>
        <item x="84"/>
        <item x="4"/>
        <item x="5"/>
        <item x="6"/>
        <item x="7"/>
        <item x="85"/>
        <item x="8"/>
        <item x="9"/>
        <item x="10"/>
        <item x="11"/>
        <item x="83"/>
        <item x="86"/>
        <item x="12"/>
        <item x="94"/>
        <item x="13"/>
        <item x="95"/>
        <item x="14"/>
        <item x="15"/>
        <item x="96"/>
        <item x="16"/>
        <item x="17"/>
        <item x="18"/>
        <item x="19"/>
        <item x="97"/>
        <item x="20"/>
        <item x="21"/>
        <item x="98"/>
        <item x="22"/>
        <item x="23"/>
        <item x="24"/>
        <item x="87"/>
        <item x="25"/>
        <item x="99"/>
        <item x="26"/>
        <item x="27"/>
        <item x="28"/>
        <item x="29"/>
        <item x="30"/>
        <item x="100"/>
        <item x="31"/>
        <item x="32"/>
        <item x="33"/>
        <item x="34"/>
        <item x="35"/>
        <item x="101"/>
        <item x="36"/>
        <item x="102"/>
        <item x="37"/>
        <item x="38"/>
        <item x="39"/>
        <item x="40"/>
        <item x="41"/>
        <item x="103"/>
        <item x="42"/>
        <item x="43"/>
        <item x="88"/>
        <item x="44"/>
        <item x="104"/>
        <item x="45"/>
        <item x="105"/>
        <item x="46"/>
        <item x="47"/>
        <item x="89"/>
        <item x="48"/>
        <item x="49"/>
        <item x="82"/>
        <item x="90"/>
        <item x="50"/>
        <item x="51"/>
        <item x="52"/>
        <item x="106"/>
        <item x="53"/>
        <item x="54"/>
        <item x="107"/>
        <item x="55"/>
        <item x="108"/>
        <item x="56"/>
        <item x="57"/>
        <item x="58"/>
        <item x="59"/>
        <item x="91"/>
        <item x="60"/>
        <item x="61"/>
        <item x="62"/>
        <item x="63"/>
        <item x="109"/>
        <item x="64"/>
        <item x="65"/>
        <item x="66"/>
        <item x="67"/>
        <item x="68"/>
        <item x="69"/>
        <item x="110"/>
        <item x="70"/>
        <item x="71"/>
        <item x="72"/>
        <item x="73"/>
        <item x="74"/>
        <item x="111"/>
        <item x="75"/>
        <item x="76"/>
        <item x="77"/>
        <item x="78"/>
        <item x="79"/>
        <item x="112"/>
        <item x="80"/>
        <item x="81"/>
        <item t="default"/>
      </items>
    </pivotField>
    <pivotField dataField="1" showAll="0"/>
  </pivotFields>
  <rowFields count="1">
    <field x="3"/>
  </rowFields>
  <rowItems count="12">
    <i>
      <x/>
    </i>
    <i>
      <x v="20"/>
    </i>
    <i>
      <x v="23"/>
    </i>
    <i>
      <x v="31"/>
    </i>
    <i>
      <x v="37"/>
    </i>
    <i>
      <x v="49"/>
    </i>
    <i>
      <x v="51"/>
    </i>
    <i>
      <x v="62"/>
    </i>
    <i>
      <x v="64"/>
    </i>
    <i>
      <x v="78"/>
    </i>
    <i>
      <x v="80"/>
    </i>
    <i>
      <x v="97"/>
    </i>
  </rowItems>
  <colItems count="1">
    <i/>
  </colItems>
  <pageFields count="2">
    <pageField fld="0" item="3" hier="-1"/>
    <pageField fld="2" item="5" hier="-1"/>
  </pageFields>
  <dataFields count="1">
    <dataField name="Максимум по полю Количество абонентов" fld="4" subtotal="max" baseField="3" baseItem="7" numFmtId="166"/>
  </dataFields>
  <formats count="1">
    <format dxfId="89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DC621-4246-4B97-8EEE-72C12E211925}" name="Сводная таблица11" cacheId="1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compact="0" compactData="0" multipleFieldFilters="0" chartFormat="2">
  <location ref="P22:AA24" firstHeaderRow="1" firstDataRow="3" firstDataCol="0" rowPageCount="1" colPageCount="1"/>
  <pivotFields count="4">
    <pivotField axis="axisPage" compact="0" outline="0" multipleItemSelectionAllowed="1" showAl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t="default"/>
      </items>
    </pivotField>
    <pivotField axis="axisCol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howAll="0"/>
    <pivotField axis="axisCol" compact="0" outline="0" showAll="0">
      <items count="92">
        <item x="13"/>
        <item x="12"/>
        <item x="52"/>
        <item x="28"/>
        <item x="60"/>
        <item x="53"/>
        <item x="90"/>
        <item x="77"/>
        <item x="46"/>
        <item x="68"/>
        <item x="10"/>
        <item x="79"/>
        <item x="57"/>
        <item x="35"/>
        <item x="8"/>
        <item x="24"/>
        <item x="66"/>
        <item x="55"/>
        <item x="39"/>
        <item x="61"/>
        <item x="88"/>
        <item x="0"/>
        <item x="84"/>
        <item x="33"/>
        <item x="44"/>
        <item x="82"/>
        <item x="45"/>
        <item x="62"/>
        <item x="75"/>
        <item x="42"/>
        <item x="6"/>
        <item x="43"/>
        <item x="83"/>
        <item x="36"/>
        <item x="3"/>
        <item x="49"/>
        <item x="14"/>
        <item x="9"/>
        <item x="22"/>
        <item x="31"/>
        <item x="64"/>
        <item x="72"/>
        <item x="47"/>
        <item x="37"/>
        <item x="40"/>
        <item x="73"/>
        <item x="89"/>
        <item x="23"/>
        <item x="30"/>
        <item x="20"/>
        <item x="87"/>
        <item x="41"/>
        <item x="16"/>
        <item x="17"/>
        <item x="56"/>
        <item x="80"/>
        <item x="81"/>
        <item x="86"/>
        <item x="63"/>
        <item x="74"/>
        <item x="21"/>
        <item x="4"/>
        <item x="19"/>
        <item x="78"/>
        <item x="85"/>
        <item x="15"/>
        <item x="76"/>
        <item x="5"/>
        <item x="7"/>
        <item x="38"/>
        <item x="67"/>
        <item x="34"/>
        <item x="29"/>
        <item x="70"/>
        <item x="18"/>
        <item x="2"/>
        <item x="69"/>
        <item x="32"/>
        <item x="54"/>
        <item x="65"/>
        <item x="71"/>
        <item x="25"/>
        <item x="59"/>
        <item x="48"/>
        <item x="26"/>
        <item x="51"/>
        <item x="1"/>
        <item x="58"/>
        <item x="50"/>
        <item x="27"/>
        <item x="11"/>
        <item t="default"/>
      </items>
    </pivotField>
  </pivotFields>
  <rowItems count="1">
    <i/>
  </rowItems>
  <colFields count="2">
    <field x="1"/>
    <field x="3"/>
  </colFields>
  <colItems count="12">
    <i>
      <x/>
      <x v="87"/>
    </i>
    <i>
      <x v="1"/>
      <x v="82"/>
    </i>
    <i>
      <x v="2"/>
      <x v="4"/>
    </i>
    <i>
      <x v="3"/>
      <x v="19"/>
    </i>
    <i>
      <x v="4"/>
      <x v="27"/>
    </i>
    <i>
      <x v="5"/>
      <x v="58"/>
    </i>
    <i>
      <x v="6"/>
      <x v="40"/>
    </i>
    <i>
      <x v="7"/>
      <x v="79"/>
    </i>
    <i>
      <x v="8"/>
      <x v="16"/>
    </i>
    <i>
      <x v="9"/>
      <x v="70"/>
    </i>
    <i>
      <x v="10"/>
      <x v="9"/>
    </i>
    <i t="grand">
      <x/>
    </i>
  </colItems>
  <pageFields count="1">
    <pageField fld="0" hier="-1"/>
  </pageFields>
  <formats count="11">
    <format dxfId="87">
      <pivotArea dataOnly="0" labelOnly="1" fieldPosition="0">
        <references count="2">
          <reference field="1" count="1" selected="0">
            <x v="0"/>
          </reference>
          <reference field="3" count="1">
            <x v="36"/>
          </reference>
        </references>
      </pivotArea>
    </format>
    <format dxfId="86">
      <pivotArea dataOnly="0" labelOnly="1" fieldPosition="0">
        <references count="2">
          <reference field="1" count="1" selected="0">
            <x v="1"/>
          </reference>
          <reference field="3" count="1">
            <x v="65"/>
          </reference>
        </references>
      </pivotArea>
    </format>
    <format dxfId="85">
      <pivotArea dataOnly="0" labelOnly="1" fieldPosition="0">
        <references count="2">
          <reference field="1" count="1" selected="0">
            <x v="2"/>
          </reference>
          <reference field="3" count="1">
            <x v="52"/>
          </reference>
        </references>
      </pivotArea>
    </format>
    <format dxfId="84">
      <pivotArea dataOnly="0" labelOnly="1" fieldPosition="0">
        <references count="2">
          <reference field="1" count="1" selected="0">
            <x v="3"/>
          </reference>
          <reference field="3" count="1">
            <x v="53"/>
          </reference>
        </references>
      </pivotArea>
    </format>
    <format dxfId="83">
      <pivotArea dataOnly="0" labelOnly="1" fieldPosition="0">
        <references count="2">
          <reference field="1" count="1" selected="0">
            <x v="4"/>
          </reference>
          <reference field="3" count="1">
            <x v="74"/>
          </reference>
        </references>
      </pivotArea>
    </format>
    <format dxfId="82">
      <pivotArea dataOnly="0" labelOnly="1" fieldPosition="0">
        <references count="2">
          <reference field="1" count="1" selected="0">
            <x v="5"/>
          </reference>
          <reference field="3" count="1">
            <x v="62"/>
          </reference>
        </references>
      </pivotArea>
    </format>
    <format dxfId="81">
      <pivotArea dataOnly="0" labelOnly="1" fieldPosition="0">
        <references count="2">
          <reference field="1" count="1" selected="0">
            <x v="6"/>
          </reference>
          <reference field="3" count="1">
            <x v="49"/>
          </reference>
        </references>
      </pivotArea>
    </format>
    <format dxfId="80">
      <pivotArea dataOnly="0" labelOnly="1" fieldPosition="0">
        <references count="2">
          <reference field="1" count="1" selected="0">
            <x v="7"/>
          </reference>
          <reference field="3" count="1">
            <x v="60"/>
          </reference>
        </references>
      </pivotArea>
    </format>
    <format dxfId="79">
      <pivotArea dataOnly="0" labelOnly="1" fieldPosition="0">
        <references count="2">
          <reference field="1" count="1" selected="0">
            <x v="8"/>
          </reference>
          <reference field="3" count="1">
            <x v="38"/>
          </reference>
        </references>
      </pivotArea>
    </format>
    <format dxfId="78">
      <pivotArea dataOnly="0" labelOnly="1" fieldPosition="0">
        <references count="2">
          <reference field="1" count="1" selected="0">
            <x v="9"/>
          </reference>
          <reference field="3" count="1">
            <x v="47"/>
          </reference>
        </references>
      </pivotArea>
    </format>
    <format dxfId="77">
      <pivotArea dataOnly="0" labelOnly="1" fieldPosition="0">
        <references count="2">
          <reference field="1" count="1" selected="0">
            <x v="10"/>
          </reference>
          <reference field="3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C5550-FC3D-4695-A298-B97668E691C1}" name="Сводная таблица7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2">
  <location ref="A4:M6" firstHeaderRow="1" firstDataRow="2" firstDataCol="1"/>
  <pivotFields count="5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0">
        <item x="1"/>
        <item x="8"/>
        <item x="6"/>
        <item x="2"/>
        <item x="5"/>
        <item x="0"/>
        <item x="7"/>
        <item x="4"/>
        <item x="3"/>
        <item t="default"/>
      </items>
    </pivotField>
    <pivotField showAll="0"/>
    <pivotField dataFiel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Сумма по полю Количество абонентов" fld="4" baseField="0" baseItem="0"/>
  </dataFields>
  <formats count="1">
    <format dxfId="8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419825-0865-4887-BA67-3D1F935D407D}" autoFormatId="16" applyNumberFormats="0" applyBorderFormats="0" applyFontFormats="0" applyPatternFormats="0" applyAlignmentFormats="0" applyWidthHeightFormats="0">
  <queryTableRefresh nextId="11">
    <queryTableFields count="5">
      <queryTableField id="6" name="Год" tableColumnId="6"/>
      <queryTableField id="7" name="Квартал" tableColumnId="7"/>
      <queryTableField id="8" name="Федеральный округ" tableColumnId="8"/>
      <queryTableField id="9" name="Субъект РФ" tableColumnId="9"/>
      <queryTableField id="10" name="Количество абонентов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51F8887A-55A7-4638-8181-51C340973CE2}" sourceName="Год">
  <pivotTables>
    <pivotTable tabId="29" name="Сводная таблица5"/>
    <pivotTable tabId="20" name="Сводная таблица2"/>
    <pivotTable tabId="25" name="Сводная таблица1"/>
  </pivotTables>
  <data>
    <tabular pivotCacheId="100093408">
      <items count="12">
        <i x="0"/>
        <i x="1"/>
        <i x="2"/>
        <i x="3" s="1"/>
        <i x="4"/>
        <i x="5"/>
        <i x="6"/>
        <i x="7"/>
        <i x="8"/>
        <i x="9"/>
        <i x="10"/>
        <i x="1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Федеральный_округ" xr10:uid="{00C83D6F-4FDE-4F1F-AFEA-3FB5F084D63F}" sourceName="Федеральный округ">
  <pivotTables>
    <pivotTable tabId="29" name="Сводная таблица5"/>
  </pivotTables>
  <data>
    <tabular pivotCacheId="100093408">
      <items count="9">
        <i x="1"/>
        <i x="6"/>
        <i x="2"/>
        <i x="5"/>
        <i x="0" s="1"/>
        <i x="7"/>
        <i x="4"/>
        <i x="3"/>
        <i x="8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1" xr10:uid="{ACC9C033-EDD1-4C64-9A33-F753B716C07B}" sourceName="Год">
  <pivotTables>
    <pivotTable tabId="31" name="Сводная таблица14"/>
  </pivotTables>
  <data>
    <tabular pivotCacheId="1802289465">
      <items count="12">
        <i x="0"/>
        <i x="1"/>
        <i x="2"/>
        <i x="3"/>
        <i x="4" s="1"/>
        <i x="5"/>
        <i x="6"/>
        <i x="7"/>
        <i x="8"/>
        <i x="9"/>
        <i x="10"/>
        <i x="1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убъект_РФ" xr10:uid="{1BAC1FD7-0DDA-4592-AFEF-9B0CE5164A93}" sourceName="Субъект РФ">
  <pivotTables>
    <pivotTable tabId="27" name="Сводная таблица3"/>
    <pivotTable tabId="28" name="Сводная таблица4"/>
  </pivotTables>
  <data>
    <tabular pivotCacheId="100093408">
      <items count="113">
        <i x="0"/>
        <i x="92"/>
        <i x="1"/>
        <i x="93"/>
        <i x="2"/>
        <i x="3"/>
        <i x="84"/>
        <i x="4"/>
        <i x="5"/>
        <i x="6"/>
        <i x="7"/>
        <i x="85"/>
        <i x="8"/>
        <i x="9"/>
        <i x="10"/>
        <i x="11"/>
        <i x="83"/>
        <i x="86"/>
        <i x="12"/>
        <i x="94"/>
        <i x="13"/>
        <i x="95"/>
        <i x="14"/>
        <i x="15"/>
        <i x="96"/>
        <i x="16"/>
        <i x="17"/>
        <i x="18"/>
        <i x="19"/>
        <i x="97"/>
        <i x="20"/>
        <i x="21"/>
        <i x="98"/>
        <i x="22"/>
        <i x="23"/>
        <i x="24"/>
        <i x="87"/>
        <i x="25"/>
        <i x="99"/>
        <i x="26"/>
        <i x="27"/>
        <i x="28"/>
        <i x="29" s="1"/>
        <i x="30"/>
        <i x="100"/>
        <i x="31"/>
        <i x="32"/>
        <i x="33"/>
        <i x="34"/>
        <i x="35"/>
        <i x="101"/>
        <i x="36"/>
        <i x="102"/>
        <i x="37"/>
        <i x="38"/>
        <i x="39"/>
        <i x="40"/>
        <i x="41"/>
        <i x="103"/>
        <i x="42"/>
        <i x="43"/>
        <i x="88"/>
        <i x="44"/>
        <i x="104"/>
        <i x="45"/>
        <i x="105"/>
        <i x="46"/>
        <i x="47"/>
        <i x="89"/>
        <i x="48"/>
        <i x="49"/>
        <i x="82"/>
        <i x="90"/>
        <i x="50"/>
        <i x="51"/>
        <i x="52"/>
        <i x="106"/>
        <i x="53"/>
        <i x="54"/>
        <i x="107"/>
        <i x="55"/>
        <i x="108"/>
        <i x="56"/>
        <i x="57"/>
        <i x="58"/>
        <i x="59"/>
        <i x="91"/>
        <i x="60"/>
        <i x="61"/>
        <i x="62"/>
        <i x="63"/>
        <i x="109"/>
        <i x="64"/>
        <i x="65"/>
        <i x="66"/>
        <i x="67"/>
        <i x="68"/>
        <i x="69"/>
        <i x="110"/>
        <i x="70"/>
        <i x="71"/>
        <i x="72"/>
        <i x="73"/>
        <i x="74"/>
        <i x="111"/>
        <i x="75"/>
        <i x="76"/>
        <i x="77"/>
        <i x="78"/>
        <i x="79"/>
        <i x="112"/>
        <i x="80"/>
        <i x="8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Федеральный_округ1" xr10:uid="{6FD7F0CE-6FB3-41C4-A674-89DDEA973BCB}" sourceName="Федеральный округ">
  <pivotTables>
    <pivotTable tabId="30" name="Сводная таблица11"/>
  </pivotTables>
  <data>
    <tabular pivotCacheId="6090544">
      <items count="9">
        <i x="0"/>
        <i x="1"/>
        <i x="2"/>
        <i x="3"/>
        <i x="4"/>
        <i x="5"/>
        <i x="6" s="1"/>
        <i x="7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" xr10:uid="{F48A5D97-C881-4535-97D3-0635E4E84973}" cache="Срез_Год" caption="Год" rowHeight="209550"/>
  <slicer name="Федеральный округ" xr10:uid="{54C81EEB-8B3A-4B36-9680-898D8A39D675}" cache="Срез_Федеральный_округ" caption="Федеральный округ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убъект РФ" xr10:uid="{39D7C5AA-5507-457C-BCBF-AE320B802FBC}" cache="Срез_Субъект_РФ" caption="Субъект РФ" startItem="10" rowHeight="2095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Федеральный округ 2" xr10:uid="{321F1E4B-8016-4924-94FF-9FDF4DE5E0E9}" cache="Срез_Федеральный_округ1" caption="Федеральный округ" rowHeight="2095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 1" xr10:uid="{9333B056-4A59-49A9-AAEA-B5F572829DE6}" cache="Срез_Год1" caption="Год" startItem="4" rowHeight="2095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 2" xr10:uid="{06A72A3D-B8E8-4427-A44D-C344ADAC105C}" cache="Срез_Год" caption="Год" startItem="1" rowHeight="209550"/>
  <slicer name="Федеральный округ 1" xr10:uid="{A70ECE57-EAAE-4B42-B1B8-83435FEC5408}" cache="Срез_Федеральный_округ" caption="Федеральный округ" rowHeight="209550"/>
  <slicer name="Год 3" xr10:uid="{37D4C988-0ABA-48B4-A184-5D30A7113418}" cache="Срез_Год1" caption="Год" rowHeight="209550"/>
  <slicer name="Субъект РФ 1" xr10:uid="{719B9B1D-3D5C-48B2-BAF5-3D243174677D}" cache="Срез_Субъект_РФ" caption="Субъект РФ" startItem="28" rowHeight="209550"/>
  <slicer name="Федеральный округ 3" xr10:uid="{2349268A-8A36-4241-A6EB-0648450698D5}" cache="Срез_Федеральный_округ1" caption="Федеральный округ" rowHeight="209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591FC9-08B2-459D-9CB3-7C407D915C1D}" name="my_2" displayName="my_2" ref="B2:F3441" tableType="queryTable" totalsRowShown="0">
  <autoFilter ref="B2:F3441" xr:uid="{81591FC9-08B2-459D-9CB3-7C407D915C1D}"/>
  <tableColumns count="5">
    <tableColumn id="6" xr3:uid="{C0148027-6DD6-4BE0-88EE-9D518608D24B}" uniqueName="6" name="Год" queryTableFieldId="6"/>
    <tableColumn id="7" xr3:uid="{7B97A78E-00B7-4FA5-9A3E-2BE58CB73793}" uniqueName="7" name="Квартал" queryTableFieldId="7" dataDxfId="99"/>
    <tableColumn id="8" xr3:uid="{CAD8FDD1-8B86-4193-9BD6-55FCE175EC6D}" uniqueName="8" name="Федеральный округ" queryTableFieldId="8" dataDxfId="98"/>
    <tableColumn id="9" xr3:uid="{0301DCE2-2753-4F11-8D83-40F98BCB6144}" uniqueName="9" name="Субъект РФ" queryTableFieldId="9" dataDxfId="97"/>
    <tableColumn id="10" xr3:uid="{EF764176-134E-4A91-8413-E24CAA442AED}" uniqueName="10" name="Количество абонентов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УТ_Прирост_Абонентов" displayName="УТ_Прирост_Абонентов" ref="B65:E164" totalsRowShown="0" headerRowDxfId="76" headerRowBorderDxfId="75" tableBorderDxfId="74" totalsRowBorderDxfId="73">
  <autoFilter ref="B65:E164" xr:uid="{00000000-0009-0000-0100-000006000000}"/>
  <tableColumns count="4">
    <tableColumn id="1" xr3:uid="{00000000-0010-0000-0000-000001000000}" name="Федеральный округ" dataDxfId="72">
      <calculatedColumnFormula>B65</calculatedColumnFormula>
    </tableColumn>
    <tableColumn id="2" xr3:uid="{00000000-0010-0000-0000-000002000000}" name="Год" dataDxfId="71"/>
    <tableColumn id="3" xr3:uid="{00000000-0010-0000-0000-000003000000}" name="Количество абонентов" dataDxfId="70"/>
    <tableColumn id="4" xr3:uid="{00000000-0010-0000-0000-000004000000}" name="Прирост абонентов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УТ_Доля_Абонентов" displayName="УТ_Доля_Абонентов" ref="B33:I141" totalsRowShown="0" headerRowDxfId="65" headerRowBorderDxfId="64" tableBorderDxfId="63" totalsRowBorderDxfId="62">
  <autoFilter ref="B33:I141" xr:uid="{00000000-0009-0000-0100-000009000000}"/>
  <tableColumns count="8">
    <tableColumn id="1" xr3:uid="{00000000-0010-0000-0100-000001000000}" name="Федеральный округ" dataDxfId="61">
      <calculatedColumnFormula>B33</calculatedColumnFormula>
    </tableColumn>
    <tableColumn id="2" xr3:uid="{00000000-0010-0000-0100-000002000000}" name="Год" dataDxfId="60"/>
    <tableColumn id="3" xr3:uid="{00000000-0010-0000-0100-000003000000}" name="Количество абонентов" dataDxfId="59"/>
    <tableColumn id="4" xr3:uid="{00000000-0010-0000-0100-000004000000}" name="Прирост абонентов" dataDxfId="58"/>
    <tableColumn id="5" xr3:uid="{00000000-0010-0000-0100-000005000000}" name="Население" dataDxfId="57"/>
    <tableColumn id="6" xr3:uid="{00000000-0010-0000-0100-000006000000}" name="Доля абонентов" dataDxfId="56">
      <calculatedColumnFormula>УТ_Доля_Абонентов[[#This Row],[Количество абонентов]]/УТ_Доля_Абонентов[[#This Row],[Население]]</calculatedColumnFormula>
    </tableColumn>
    <tableColumn id="7" xr3:uid="{00000000-0010-0000-0100-000007000000}" name="Ось Х" dataDxfId="55"/>
    <tableColumn id="8" xr3:uid="{00000000-0010-0000-0100-000008000000}" name="Ось Y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Теплый синий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microsoft.com/office/2007/relationships/slicer" Target="../slicers/slicer3.xml"/><Relationship Id="rId5" Type="http://schemas.openxmlformats.org/officeDocument/2006/relationships/table" Target="../tables/table2.xml"/><Relationship Id="rId4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microsoft.com/office/2007/relationships/slicer" Target="../slicers/slicer4.xml"/><Relationship Id="rId5" Type="http://schemas.openxmlformats.org/officeDocument/2006/relationships/table" Target="../tables/table3.xml"/><Relationship Id="rId4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microsoft.com/office/2007/relationships/slicer" Target="../slicers/slicer5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A373-1A79-4F42-9535-0F398240173C}">
  <dimension ref="A1:F3441"/>
  <sheetViews>
    <sheetView showGridLines="0" topLeftCell="A3" workbookViewId="0">
      <selection activeCell="B4" sqref="B4"/>
    </sheetView>
  </sheetViews>
  <sheetFormatPr defaultRowHeight="13.2" x14ac:dyDescent="0.25"/>
  <cols>
    <col min="1" max="1" width="8.88671875" style="15"/>
    <col min="2" max="2" width="6.6640625" style="15" bestFit="1" customWidth="1"/>
    <col min="3" max="3" width="10.6640625" style="15" bestFit="1" customWidth="1"/>
    <col min="4" max="4" width="22" style="15" bestFit="1" customWidth="1"/>
    <col min="5" max="5" width="37.109375" style="15" bestFit="1" customWidth="1"/>
    <col min="6" max="6" width="24.5546875" style="15" bestFit="1" customWidth="1"/>
    <col min="7" max="7" width="5" bestFit="1" customWidth="1"/>
    <col min="8" max="8" width="10.109375" bestFit="1" customWidth="1"/>
    <col min="9" max="9" width="17.77734375" bestFit="1" customWidth="1"/>
    <col min="10" max="10" width="37.109375" bestFit="1" customWidth="1"/>
    <col min="11" max="11" width="11.88671875" bestFit="1" customWidth="1"/>
  </cols>
  <sheetData>
    <row r="1" spans="2:6" s="15" customFormat="1" x14ac:dyDescent="0.25"/>
    <row r="2" spans="2:6" x14ac:dyDescent="0.25">
      <c r="B2" t="s">
        <v>130</v>
      </c>
      <c r="C2" t="s">
        <v>154</v>
      </c>
      <c r="D2" t="s">
        <v>60</v>
      </c>
      <c r="E2" t="s">
        <v>6</v>
      </c>
      <c r="F2" t="s">
        <v>134</v>
      </c>
    </row>
    <row r="3" spans="2:6" x14ac:dyDescent="0.25">
      <c r="B3">
        <v>2011</v>
      </c>
      <c r="C3" s="44" t="s">
        <v>2</v>
      </c>
      <c r="D3" s="44" t="s">
        <v>68</v>
      </c>
      <c r="E3" s="44" t="s">
        <v>94</v>
      </c>
      <c r="F3">
        <v>1090354</v>
      </c>
    </row>
    <row r="4" spans="2:6" x14ac:dyDescent="0.25">
      <c r="B4">
        <v>2011</v>
      </c>
      <c r="C4" s="44" t="s">
        <v>2</v>
      </c>
      <c r="D4" s="44" t="s">
        <v>69</v>
      </c>
      <c r="E4" s="44" t="s">
        <v>118</v>
      </c>
      <c r="F4">
        <v>476814</v>
      </c>
    </row>
    <row r="5" spans="2:6" x14ac:dyDescent="0.25">
      <c r="B5">
        <v>2011</v>
      </c>
      <c r="C5" s="44" t="s">
        <v>2</v>
      </c>
      <c r="D5" s="44" t="s">
        <v>64</v>
      </c>
      <c r="E5" s="44" t="s">
        <v>27</v>
      </c>
      <c r="F5">
        <v>770461</v>
      </c>
    </row>
    <row r="6" spans="2:6" x14ac:dyDescent="0.25">
      <c r="B6">
        <v>2011</v>
      </c>
      <c r="C6" s="44" t="s">
        <v>2</v>
      </c>
      <c r="D6" s="44" t="s">
        <v>62</v>
      </c>
      <c r="E6" s="44" t="s">
        <v>38</v>
      </c>
      <c r="F6">
        <v>581757</v>
      </c>
    </row>
    <row r="7" spans="2:6" x14ac:dyDescent="0.25">
      <c r="B7">
        <v>2011</v>
      </c>
      <c r="C7" s="44" t="s">
        <v>2</v>
      </c>
      <c r="D7" s="44" t="s">
        <v>61</v>
      </c>
      <c r="E7" s="44" t="s">
        <v>7</v>
      </c>
      <c r="F7">
        <v>689051</v>
      </c>
    </row>
    <row r="8" spans="2:6" x14ac:dyDescent="0.25">
      <c r="B8">
        <v>2011</v>
      </c>
      <c r="C8" s="44" t="s">
        <v>2</v>
      </c>
      <c r="D8" s="44" t="s">
        <v>61</v>
      </c>
      <c r="E8" s="44" t="s">
        <v>8</v>
      </c>
      <c r="F8">
        <v>695352</v>
      </c>
    </row>
    <row r="9" spans="2:6" x14ac:dyDescent="0.25">
      <c r="B9">
        <v>2011</v>
      </c>
      <c r="C9" s="44" t="s">
        <v>2</v>
      </c>
      <c r="D9" s="44" t="s">
        <v>61</v>
      </c>
      <c r="E9" s="44" t="s">
        <v>9</v>
      </c>
      <c r="F9">
        <v>800578</v>
      </c>
    </row>
    <row r="10" spans="2:6" x14ac:dyDescent="0.25">
      <c r="B10">
        <v>2011</v>
      </c>
      <c r="C10" s="44" t="s">
        <v>2</v>
      </c>
      <c r="D10" s="44" t="s">
        <v>62</v>
      </c>
      <c r="E10" s="44" t="s">
        <v>39</v>
      </c>
      <c r="F10">
        <v>1392008</v>
      </c>
    </row>
    <row r="11" spans="2:6" x14ac:dyDescent="0.25">
      <c r="B11">
        <v>2011</v>
      </c>
      <c r="C11" s="44" t="s">
        <v>2</v>
      </c>
      <c r="D11" s="44" t="s">
        <v>64</v>
      </c>
      <c r="E11" s="44" t="s">
        <v>28</v>
      </c>
      <c r="F11">
        <v>681186</v>
      </c>
    </row>
    <row r="12" spans="2:6" x14ac:dyDescent="0.25">
      <c r="B12">
        <v>2011</v>
      </c>
      <c r="C12" s="44" t="s">
        <v>2</v>
      </c>
      <c r="D12" s="44" t="s">
        <v>61</v>
      </c>
      <c r="E12" s="44" t="s">
        <v>10</v>
      </c>
      <c r="F12">
        <v>1325113</v>
      </c>
    </row>
    <row r="13" spans="2:6" x14ac:dyDescent="0.25">
      <c r="B13">
        <v>2011</v>
      </c>
      <c r="C13" s="44" t="s">
        <v>2</v>
      </c>
      <c r="D13" s="44" t="s">
        <v>61</v>
      </c>
      <c r="E13" s="44" t="s">
        <v>24</v>
      </c>
      <c r="F13">
        <v>11878351</v>
      </c>
    </row>
    <row r="14" spans="2:6" x14ac:dyDescent="0.25">
      <c r="B14">
        <v>2011</v>
      </c>
      <c r="C14" s="44" t="s">
        <v>2</v>
      </c>
      <c r="D14" s="44" t="s">
        <v>64</v>
      </c>
      <c r="E14" s="44" t="s">
        <v>34</v>
      </c>
      <c r="F14">
        <v>4332237</v>
      </c>
    </row>
    <row r="15" spans="2:6" x14ac:dyDescent="0.25">
      <c r="B15">
        <v>2011</v>
      </c>
      <c r="C15" s="44" t="s">
        <v>2</v>
      </c>
      <c r="D15" s="44" t="s">
        <v>69</v>
      </c>
      <c r="E15" s="44" t="s">
        <v>124</v>
      </c>
      <c r="F15">
        <v>68094</v>
      </c>
    </row>
    <row r="16" spans="2:6" x14ac:dyDescent="0.25">
      <c r="B16">
        <v>2011</v>
      </c>
      <c r="C16" s="44" t="s">
        <v>2</v>
      </c>
      <c r="D16" s="44" t="s">
        <v>68</v>
      </c>
      <c r="E16" s="44" t="s">
        <v>96</v>
      </c>
      <c r="F16">
        <v>415299</v>
      </c>
    </row>
    <row r="17" spans="2:6" x14ac:dyDescent="0.25">
      <c r="B17">
        <v>2011</v>
      </c>
      <c r="C17" s="44" t="s">
        <v>2</v>
      </c>
      <c r="D17" s="44" t="s">
        <v>61</v>
      </c>
      <c r="E17" s="44" t="s">
        <v>11</v>
      </c>
      <c r="F17">
        <v>612798</v>
      </c>
    </row>
    <row r="18" spans="2:6" x14ac:dyDescent="0.25">
      <c r="B18">
        <v>2011</v>
      </c>
      <c r="C18" s="44" t="s">
        <v>2</v>
      </c>
      <c r="D18" s="44" t="s">
        <v>68</v>
      </c>
      <c r="E18" s="44" t="s">
        <v>100</v>
      </c>
      <c r="F18">
        <v>2002471</v>
      </c>
    </row>
    <row r="19" spans="2:6" x14ac:dyDescent="0.25">
      <c r="B19">
        <v>2011</v>
      </c>
      <c r="C19" s="44" t="s">
        <v>2</v>
      </c>
      <c r="D19" s="44" t="s">
        <v>65</v>
      </c>
      <c r="E19" s="44" t="s">
        <v>51</v>
      </c>
      <c r="F19">
        <v>396074</v>
      </c>
    </row>
    <row r="20" spans="2:6" x14ac:dyDescent="0.25">
      <c r="B20">
        <v>2011</v>
      </c>
      <c r="C20" s="44" t="s">
        <v>2</v>
      </c>
      <c r="D20" s="44" t="s">
        <v>64</v>
      </c>
      <c r="E20" s="44" t="s">
        <v>29</v>
      </c>
      <c r="F20">
        <v>733220</v>
      </c>
    </row>
    <row r="21" spans="2:6" x14ac:dyDescent="0.25">
      <c r="B21">
        <v>2011</v>
      </c>
      <c r="C21" s="44" t="s">
        <v>2</v>
      </c>
      <c r="D21" s="44" t="s">
        <v>61</v>
      </c>
      <c r="E21" s="44" t="s">
        <v>12</v>
      </c>
      <c r="F21">
        <v>551963</v>
      </c>
    </row>
    <row r="22" spans="2:6" x14ac:dyDescent="0.25">
      <c r="B22">
        <v>2011</v>
      </c>
      <c r="C22" s="44" t="s">
        <v>2</v>
      </c>
      <c r="D22" s="44" t="s">
        <v>69</v>
      </c>
      <c r="E22" s="44" t="s">
        <v>112</v>
      </c>
      <c r="F22">
        <v>238031</v>
      </c>
    </row>
    <row r="23" spans="2:6" x14ac:dyDescent="0.25">
      <c r="B23">
        <v>2011</v>
      </c>
      <c r="C23" s="44" t="s">
        <v>2</v>
      </c>
      <c r="D23" s="44" t="s">
        <v>65</v>
      </c>
      <c r="E23" s="44" t="s">
        <v>52</v>
      </c>
      <c r="F23">
        <v>200195</v>
      </c>
    </row>
    <row r="24" spans="2:6" x14ac:dyDescent="0.25">
      <c r="B24">
        <v>2011</v>
      </c>
      <c r="C24" s="44" t="s">
        <v>2</v>
      </c>
      <c r="D24" s="44" t="s">
        <v>68</v>
      </c>
      <c r="E24" s="44" t="s">
        <v>102</v>
      </c>
      <c r="F24">
        <v>1612865</v>
      </c>
    </row>
    <row r="25" spans="2:6" x14ac:dyDescent="0.25">
      <c r="B25">
        <v>2011</v>
      </c>
      <c r="C25" s="44" t="s">
        <v>2</v>
      </c>
      <c r="D25" s="44" t="s">
        <v>63</v>
      </c>
      <c r="E25" s="44" t="s">
        <v>73</v>
      </c>
      <c r="F25">
        <v>710038</v>
      </c>
    </row>
    <row r="26" spans="2:6" x14ac:dyDescent="0.25">
      <c r="B26">
        <v>2011</v>
      </c>
      <c r="C26" s="44" t="s">
        <v>2</v>
      </c>
      <c r="D26" s="44" t="s">
        <v>61</v>
      </c>
      <c r="E26" s="44" t="s">
        <v>13</v>
      </c>
      <c r="F26">
        <v>375644</v>
      </c>
    </row>
    <row r="27" spans="2:6" x14ac:dyDescent="0.25">
      <c r="B27">
        <v>2011</v>
      </c>
      <c r="C27" s="44" t="s">
        <v>2</v>
      </c>
      <c r="D27" s="44" t="s">
        <v>62</v>
      </c>
      <c r="E27" s="44" t="s">
        <v>37</v>
      </c>
      <c r="F27">
        <v>3457457</v>
      </c>
    </row>
    <row r="28" spans="2:6" x14ac:dyDescent="0.25">
      <c r="B28">
        <v>2011</v>
      </c>
      <c r="C28" s="44" t="s">
        <v>2</v>
      </c>
      <c r="D28" s="44" t="s">
        <v>68</v>
      </c>
      <c r="E28" s="44" t="s">
        <v>99</v>
      </c>
      <c r="F28">
        <v>1508484</v>
      </c>
    </row>
    <row r="29" spans="2:6" x14ac:dyDescent="0.25">
      <c r="B29">
        <v>2011</v>
      </c>
      <c r="C29" s="44" t="s">
        <v>2</v>
      </c>
      <c r="D29" s="44" t="s">
        <v>67</v>
      </c>
      <c r="E29" s="44" t="s">
        <v>80</v>
      </c>
      <c r="F29">
        <v>384379</v>
      </c>
    </row>
    <row r="30" spans="2:6" x14ac:dyDescent="0.25">
      <c r="B30">
        <v>2011</v>
      </c>
      <c r="C30" s="44" t="s">
        <v>2</v>
      </c>
      <c r="D30" s="44" t="s">
        <v>61</v>
      </c>
      <c r="E30" s="44" t="s">
        <v>14</v>
      </c>
      <c r="F30">
        <v>659563</v>
      </c>
    </row>
    <row r="31" spans="2:6" x14ac:dyDescent="0.25">
      <c r="B31">
        <v>2011</v>
      </c>
      <c r="C31" s="44" t="s">
        <v>2</v>
      </c>
      <c r="D31" s="44" t="s">
        <v>64</v>
      </c>
      <c r="E31" s="44" t="s">
        <v>30</v>
      </c>
      <c r="F31">
        <v>5308</v>
      </c>
    </row>
    <row r="32" spans="2:6" x14ac:dyDescent="0.25">
      <c r="B32">
        <v>2011</v>
      </c>
      <c r="C32" s="44" t="s">
        <v>2</v>
      </c>
      <c r="D32" s="44" t="s">
        <v>61</v>
      </c>
      <c r="E32" s="44" t="s">
        <v>15</v>
      </c>
      <c r="F32">
        <v>474558</v>
      </c>
    </row>
    <row r="33" spans="2:6" x14ac:dyDescent="0.25">
      <c r="B33">
        <v>2011</v>
      </c>
      <c r="C33" s="44" t="s">
        <v>2</v>
      </c>
      <c r="D33" s="44" t="s">
        <v>69</v>
      </c>
      <c r="E33" s="44" t="s">
        <v>120</v>
      </c>
      <c r="F33">
        <v>94951</v>
      </c>
    </row>
    <row r="34" spans="2:6" x14ac:dyDescent="0.25">
      <c r="B34">
        <v>2011</v>
      </c>
      <c r="C34" s="44" t="s">
        <v>2</v>
      </c>
      <c r="D34" s="44" t="s">
        <v>61</v>
      </c>
      <c r="E34" s="44" t="s">
        <v>16</v>
      </c>
      <c r="F34">
        <v>5173</v>
      </c>
    </row>
    <row r="35" spans="2:6" x14ac:dyDescent="0.25">
      <c r="B35">
        <v>2011</v>
      </c>
      <c r="C35" s="44" t="s">
        <v>2</v>
      </c>
      <c r="D35" s="44" t="s">
        <v>64</v>
      </c>
      <c r="E35" s="44" t="s">
        <v>31</v>
      </c>
      <c r="F35">
        <v>486054</v>
      </c>
    </row>
    <row r="36" spans="2:6" x14ac:dyDescent="0.25">
      <c r="B36">
        <v>2011</v>
      </c>
      <c r="C36" s="44" t="s">
        <v>2</v>
      </c>
      <c r="D36" s="44" t="s">
        <v>63</v>
      </c>
      <c r="E36" s="44" t="s">
        <v>74</v>
      </c>
      <c r="F36">
        <v>1604383</v>
      </c>
    </row>
    <row r="37" spans="2:6" x14ac:dyDescent="0.25">
      <c r="B37">
        <v>2011</v>
      </c>
      <c r="C37" s="44" t="s">
        <v>2</v>
      </c>
      <c r="D37" s="44" t="s">
        <v>64</v>
      </c>
      <c r="E37" s="44" t="s">
        <v>32</v>
      </c>
      <c r="F37">
        <v>310403</v>
      </c>
    </row>
    <row r="38" spans="2:6" x14ac:dyDescent="0.25">
      <c r="B38">
        <v>2011</v>
      </c>
      <c r="C38" s="44" t="s">
        <v>2</v>
      </c>
      <c r="D38" s="44" t="s">
        <v>68</v>
      </c>
      <c r="E38" s="44" t="s">
        <v>104</v>
      </c>
      <c r="F38">
        <v>1629303</v>
      </c>
    </row>
    <row r="39" spans="2:6" x14ac:dyDescent="0.25">
      <c r="B39">
        <v>2011</v>
      </c>
      <c r="C39" s="44" t="s">
        <v>2</v>
      </c>
      <c r="D39" s="44" t="s">
        <v>68</v>
      </c>
      <c r="E39" s="44" t="s">
        <v>106</v>
      </c>
      <c r="F39">
        <v>1057444</v>
      </c>
    </row>
    <row r="40" spans="2:6" x14ac:dyDescent="0.25">
      <c r="B40">
        <v>2011</v>
      </c>
      <c r="C40" s="44" t="s">
        <v>2</v>
      </c>
      <c r="D40" s="44" t="s">
        <v>63</v>
      </c>
      <c r="E40" s="44" t="s">
        <v>75</v>
      </c>
      <c r="F40">
        <v>976457</v>
      </c>
    </row>
    <row r="41" spans="2:6" x14ac:dyDescent="0.25">
      <c r="B41">
        <v>2011</v>
      </c>
      <c r="C41" s="44" t="s">
        <v>2</v>
      </c>
      <c r="D41" s="44" t="s">
        <v>61</v>
      </c>
      <c r="E41" s="44" t="s">
        <v>17</v>
      </c>
      <c r="F41">
        <v>430031</v>
      </c>
    </row>
    <row r="42" spans="2:6" x14ac:dyDescent="0.25">
      <c r="B42">
        <v>2011</v>
      </c>
      <c r="C42" s="44" t="s">
        <v>2</v>
      </c>
      <c r="D42" s="44" t="s">
        <v>63</v>
      </c>
      <c r="E42" s="44" t="s">
        <v>76</v>
      </c>
      <c r="F42">
        <v>486033</v>
      </c>
    </row>
    <row r="43" spans="2:6" x14ac:dyDescent="0.25">
      <c r="B43">
        <v>2011</v>
      </c>
      <c r="C43" s="44" t="s">
        <v>2</v>
      </c>
      <c r="D43" s="44" t="s">
        <v>63</v>
      </c>
      <c r="E43" s="44" t="s">
        <v>66</v>
      </c>
      <c r="F43">
        <v>1288523</v>
      </c>
    </row>
    <row r="44" spans="2:6" x14ac:dyDescent="0.25">
      <c r="B44">
        <v>2011</v>
      </c>
      <c r="C44" s="44" t="s">
        <v>2</v>
      </c>
      <c r="D44" s="44" t="s">
        <v>69</v>
      </c>
      <c r="E44" s="44" t="s">
        <v>114</v>
      </c>
      <c r="F44">
        <v>999633</v>
      </c>
    </row>
    <row r="45" spans="2:6" x14ac:dyDescent="0.25">
      <c r="B45">
        <v>2011</v>
      </c>
      <c r="C45" s="44" t="s">
        <v>2</v>
      </c>
      <c r="D45" s="44" t="s">
        <v>64</v>
      </c>
      <c r="E45" s="44" t="s">
        <v>33</v>
      </c>
      <c r="F45">
        <v>375816</v>
      </c>
    </row>
    <row r="46" spans="2:6" x14ac:dyDescent="0.25">
      <c r="B46">
        <v>2011</v>
      </c>
      <c r="C46" s="44" t="s">
        <v>2</v>
      </c>
      <c r="D46" s="44" t="s">
        <v>62</v>
      </c>
      <c r="E46" s="44" t="s">
        <v>35</v>
      </c>
      <c r="F46">
        <v>266036</v>
      </c>
    </row>
    <row r="47" spans="2:6" x14ac:dyDescent="0.25">
      <c r="B47">
        <v>2011</v>
      </c>
      <c r="C47" s="44" t="s">
        <v>2</v>
      </c>
      <c r="D47" s="44" t="s">
        <v>68</v>
      </c>
      <c r="E47" s="44" t="s">
        <v>86</v>
      </c>
      <c r="F47">
        <v>123126</v>
      </c>
    </row>
    <row r="48" spans="2:6" x14ac:dyDescent="0.25">
      <c r="B48">
        <v>2011</v>
      </c>
      <c r="C48" s="44" t="s">
        <v>2</v>
      </c>
      <c r="D48" s="44" t="s">
        <v>68</v>
      </c>
      <c r="E48" s="44" t="s">
        <v>88</v>
      </c>
      <c r="F48">
        <v>520020</v>
      </c>
    </row>
    <row r="49" spans="2:6" x14ac:dyDescent="0.25">
      <c r="B49">
        <v>2011</v>
      </c>
      <c r="C49" s="44" t="s">
        <v>2</v>
      </c>
      <c r="D49" s="44" t="s">
        <v>65</v>
      </c>
      <c r="E49" s="44" t="s">
        <v>49</v>
      </c>
      <c r="F49">
        <v>1194033</v>
      </c>
    </row>
    <row r="50" spans="2:6" x14ac:dyDescent="0.25">
      <c r="B50">
        <v>2011</v>
      </c>
      <c r="C50" s="44" t="s">
        <v>2</v>
      </c>
      <c r="D50" s="44" t="s">
        <v>62</v>
      </c>
      <c r="E50" s="44" t="s">
        <v>36</v>
      </c>
      <c r="F50">
        <v>156783</v>
      </c>
    </row>
    <row r="51" spans="2:6" x14ac:dyDescent="0.25">
      <c r="B51">
        <v>2011</v>
      </c>
      <c r="C51" s="44" t="s">
        <v>2</v>
      </c>
      <c r="D51" s="44" t="s">
        <v>64</v>
      </c>
      <c r="E51" s="44" t="s">
        <v>25</v>
      </c>
      <c r="F51">
        <v>318083</v>
      </c>
    </row>
    <row r="52" spans="2:6" x14ac:dyDescent="0.25">
      <c r="B52">
        <v>2011</v>
      </c>
      <c r="C52" s="44" t="s">
        <v>2</v>
      </c>
      <c r="D52" s="44" t="s">
        <v>64</v>
      </c>
      <c r="E52" s="44" t="s">
        <v>26</v>
      </c>
      <c r="F52">
        <v>493937</v>
      </c>
    </row>
    <row r="53" spans="2:6" x14ac:dyDescent="0.25">
      <c r="B53">
        <v>2011</v>
      </c>
      <c r="C53" s="44" t="s">
        <v>2</v>
      </c>
      <c r="D53" s="44" t="s">
        <v>63</v>
      </c>
      <c r="E53" s="44" t="s">
        <v>57</v>
      </c>
      <c r="F53">
        <v>288873</v>
      </c>
    </row>
    <row r="54" spans="2:6" x14ac:dyDescent="0.25">
      <c r="B54">
        <v>2011</v>
      </c>
      <c r="C54" s="44" t="s">
        <v>2</v>
      </c>
      <c r="D54" s="44" t="s">
        <v>63</v>
      </c>
      <c r="E54" s="44" t="s">
        <v>58</v>
      </c>
      <c r="F54">
        <v>301283</v>
      </c>
    </row>
    <row r="55" spans="2:6" x14ac:dyDescent="0.25">
      <c r="B55">
        <v>2011</v>
      </c>
      <c r="C55" s="44" t="s">
        <v>2</v>
      </c>
      <c r="D55" s="44" t="s">
        <v>69</v>
      </c>
      <c r="E55" s="44" t="s">
        <v>111</v>
      </c>
      <c r="F55">
        <v>524629</v>
      </c>
    </row>
    <row r="56" spans="2:6" x14ac:dyDescent="0.25">
      <c r="B56">
        <v>2011</v>
      </c>
      <c r="C56" s="44" t="s">
        <v>2</v>
      </c>
      <c r="D56" s="44" t="s">
        <v>63</v>
      </c>
      <c r="E56" s="44" t="s">
        <v>59</v>
      </c>
      <c r="F56">
        <v>1616405</v>
      </c>
    </row>
    <row r="57" spans="2:6" x14ac:dyDescent="0.25">
      <c r="B57">
        <v>2011</v>
      </c>
      <c r="C57" s="44" t="s">
        <v>2</v>
      </c>
      <c r="D57" s="44" t="s">
        <v>68</v>
      </c>
      <c r="E57" s="44" t="s">
        <v>90</v>
      </c>
      <c r="F57">
        <v>209087</v>
      </c>
    </row>
    <row r="58" spans="2:6" x14ac:dyDescent="0.25">
      <c r="B58">
        <v>2011</v>
      </c>
      <c r="C58" s="44" t="s">
        <v>2</v>
      </c>
      <c r="D58" s="44" t="s">
        <v>68</v>
      </c>
      <c r="E58" s="44" t="s">
        <v>93</v>
      </c>
      <c r="F58">
        <v>341716</v>
      </c>
    </row>
    <row r="59" spans="2:6" x14ac:dyDescent="0.25">
      <c r="B59">
        <v>2011</v>
      </c>
      <c r="C59" s="44" t="s">
        <v>2</v>
      </c>
      <c r="D59" s="44" t="s">
        <v>63</v>
      </c>
      <c r="E59" s="44" t="s">
        <v>56</v>
      </c>
      <c r="F59">
        <v>1940738</v>
      </c>
    </row>
    <row r="60" spans="2:6" x14ac:dyDescent="0.25">
      <c r="B60">
        <v>2011</v>
      </c>
      <c r="C60" s="44" t="s">
        <v>2</v>
      </c>
      <c r="D60" s="44" t="s">
        <v>65</v>
      </c>
      <c r="E60" s="44" t="s">
        <v>50</v>
      </c>
      <c r="F60">
        <v>189192</v>
      </c>
    </row>
    <row r="61" spans="2:6" x14ac:dyDescent="0.25">
      <c r="B61">
        <v>2011</v>
      </c>
      <c r="C61" s="44" t="s">
        <v>2</v>
      </c>
      <c r="D61" s="44" t="s">
        <v>65</v>
      </c>
      <c r="E61" s="44" t="s">
        <v>53</v>
      </c>
      <c r="F61">
        <v>328699</v>
      </c>
    </row>
    <row r="62" spans="2:6" x14ac:dyDescent="0.25">
      <c r="B62">
        <v>2011</v>
      </c>
      <c r="C62" s="44" t="s">
        <v>2</v>
      </c>
      <c r="D62" s="44" t="s">
        <v>62</v>
      </c>
      <c r="E62" s="44" t="s">
        <v>40</v>
      </c>
      <c r="F62">
        <v>2926349</v>
      </c>
    </row>
    <row r="63" spans="2:6" x14ac:dyDescent="0.25">
      <c r="B63">
        <v>2011</v>
      </c>
      <c r="C63" s="44" t="s">
        <v>2</v>
      </c>
      <c r="D63" s="44" t="s">
        <v>61</v>
      </c>
      <c r="E63" s="44" t="s">
        <v>18</v>
      </c>
      <c r="F63">
        <v>635412</v>
      </c>
    </row>
    <row r="64" spans="2:6" x14ac:dyDescent="0.25">
      <c r="B64">
        <v>2011</v>
      </c>
      <c r="C64" s="44" t="s">
        <v>2</v>
      </c>
      <c r="D64" s="44" t="s">
        <v>63</v>
      </c>
      <c r="E64" s="44" t="s">
        <v>77</v>
      </c>
      <c r="F64">
        <v>1709396</v>
      </c>
    </row>
    <row r="65" spans="2:6" x14ac:dyDescent="0.25">
      <c r="B65">
        <v>2011</v>
      </c>
      <c r="C65" s="44" t="s">
        <v>2</v>
      </c>
      <c r="D65" s="44" t="s">
        <v>63</v>
      </c>
      <c r="E65" s="44" t="s">
        <v>78</v>
      </c>
      <c r="F65">
        <v>1214870</v>
      </c>
    </row>
    <row r="66" spans="2:6" x14ac:dyDescent="0.25">
      <c r="B66">
        <v>2011</v>
      </c>
      <c r="C66" s="44" t="s">
        <v>2</v>
      </c>
      <c r="D66" s="44" t="s">
        <v>69</v>
      </c>
      <c r="E66" s="44" t="s">
        <v>122</v>
      </c>
      <c r="F66">
        <v>309419</v>
      </c>
    </row>
    <row r="67" spans="2:6" x14ac:dyDescent="0.25">
      <c r="B67">
        <v>2011</v>
      </c>
      <c r="C67" s="44" t="s">
        <v>2</v>
      </c>
      <c r="D67" s="44" t="s">
        <v>67</v>
      </c>
      <c r="E67" s="44" t="s">
        <v>81</v>
      </c>
      <c r="F67">
        <v>2250001</v>
      </c>
    </row>
    <row r="68" spans="2:6" x14ac:dyDescent="0.25">
      <c r="B68">
        <v>2011</v>
      </c>
      <c r="C68" s="44" t="s">
        <v>2</v>
      </c>
      <c r="D68" s="44" t="s">
        <v>61</v>
      </c>
      <c r="E68" s="44" t="s">
        <v>19</v>
      </c>
      <c r="F68">
        <v>475035</v>
      </c>
    </row>
    <row r="69" spans="2:6" x14ac:dyDescent="0.25">
      <c r="B69">
        <v>2011</v>
      </c>
      <c r="C69" s="44" t="s">
        <v>2</v>
      </c>
      <c r="D69" s="44" t="s">
        <v>65</v>
      </c>
      <c r="E69" s="44" t="s">
        <v>55</v>
      </c>
      <c r="F69">
        <v>1452258</v>
      </c>
    </row>
    <row r="70" spans="2:6" x14ac:dyDescent="0.25">
      <c r="B70">
        <v>2011</v>
      </c>
      <c r="C70" s="44" t="s">
        <v>2</v>
      </c>
      <c r="D70" s="44" t="s">
        <v>61</v>
      </c>
      <c r="E70" s="44" t="s">
        <v>20</v>
      </c>
      <c r="F70">
        <v>533259</v>
      </c>
    </row>
    <row r="71" spans="2:6" x14ac:dyDescent="0.25">
      <c r="B71">
        <v>2011</v>
      </c>
      <c r="C71" s="44" t="s">
        <v>2</v>
      </c>
      <c r="D71" s="44" t="s">
        <v>61</v>
      </c>
      <c r="E71" s="44" t="s">
        <v>21</v>
      </c>
      <c r="F71">
        <v>768516</v>
      </c>
    </row>
    <row r="72" spans="2:6" x14ac:dyDescent="0.25">
      <c r="B72">
        <v>2011</v>
      </c>
      <c r="C72" s="44" t="s">
        <v>2</v>
      </c>
      <c r="D72" s="44" t="s">
        <v>68</v>
      </c>
      <c r="E72" s="44" t="s">
        <v>107</v>
      </c>
      <c r="F72">
        <v>646839</v>
      </c>
    </row>
    <row r="73" spans="2:6" x14ac:dyDescent="0.25">
      <c r="B73">
        <v>2011</v>
      </c>
      <c r="C73" s="44" t="s">
        <v>2</v>
      </c>
      <c r="D73" s="44" t="s">
        <v>61</v>
      </c>
      <c r="E73" s="44" t="s">
        <v>22</v>
      </c>
      <c r="F73">
        <v>892838</v>
      </c>
    </row>
    <row r="74" spans="2:6" x14ac:dyDescent="0.25">
      <c r="B74">
        <v>2011</v>
      </c>
      <c r="C74" s="44" t="s">
        <v>2</v>
      </c>
      <c r="D74" s="44" t="s">
        <v>67</v>
      </c>
      <c r="E74" s="44" t="s">
        <v>82</v>
      </c>
      <c r="F74">
        <v>768583</v>
      </c>
    </row>
    <row r="75" spans="2:6" x14ac:dyDescent="0.25">
      <c r="B75">
        <v>2011</v>
      </c>
      <c r="C75" s="44" t="s">
        <v>2</v>
      </c>
      <c r="D75" s="44" t="s">
        <v>63</v>
      </c>
      <c r="E75" s="44" t="s">
        <v>71</v>
      </c>
      <c r="F75">
        <v>1305966</v>
      </c>
    </row>
    <row r="76" spans="2:6" x14ac:dyDescent="0.25">
      <c r="B76">
        <v>2011</v>
      </c>
      <c r="C76" s="44" t="s">
        <v>2</v>
      </c>
      <c r="D76" s="44" t="s">
        <v>63</v>
      </c>
      <c r="E76" s="44" t="s">
        <v>79</v>
      </c>
      <c r="F76">
        <v>625838</v>
      </c>
    </row>
    <row r="77" spans="2:6" x14ac:dyDescent="0.25">
      <c r="B77">
        <v>2011</v>
      </c>
      <c r="C77" s="44" t="s">
        <v>2</v>
      </c>
      <c r="D77" s="44" t="s">
        <v>69</v>
      </c>
      <c r="E77" s="44" t="s">
        <v>116</v>
      </c>
      <c r="F77">
        <v>883624</v>
      </c>
    </row>
    <row r="78" spans="2:6" x14ac:dyDescent="0.25">
      <c r="B78">
        <v>2011</v>
      </c>
      <c r="C78" s="44" t="s">
        <v>2</v>
      </c>
      <c r="D78" s="44" t="s">
        <v>67</v>
      </c>
      <c r="E78" s="44" t="s">
        <v>84</v>
      </c>
      <c r="F78">
        <v>937762</v>
      </c>
    </row>
    <row r="79" spans="2:6" x14ac:dyDescent="0.25">
      <c r="B79">
        <v>2011</v>
      </c>
      <c r="C79" s="44" t="s">
        <v>2</v>
      </c>
      <c r="D79" s="44" t="s">
        <v>67</v>
      </c>
      <c r="E79" s="44" t="s">
        <v>83</v>
      </c>
      <c r="F79">
        <v>1545591</v>
      </c>
    </row>
    <row r="80" spans="2:6" x14ac:dyDescent="0.25">
      <c r="B80">
        <v>2011</v>
      </c>
      <c r="C80" s="44" t="s">
        <v>2</v>
      </c>
      <c r="D80" s="44" t="s">
        <v>65</v>
      </c>
      <c r="E80" s="44" t="s">
        <v>54</v>
      </c>
      <c r="F80">
        <v>633516</v>
      </c>
    </row>
    <row r="81" spans="2:6" x14ac:dyDescent="0.25">
      <c r="B81">
        <v>2011</v>
      </c>
      <c r="C81" s="44" t="s">
        <v>2</v>
      </c>
      <c r="D81" s="44" t="s">
        <v>63</v>
      </c>
      <c r="E81" s="44" t="s">
        <v>72</v>
      </c>
      <c r="F81">
        <v>568108</v>
      </c>
    </row>
    <row r="82" spans="2:6" x14ac:dyDescent="0.25">
      <c r="B82">
        <v>2011</v>
      </c>
      <c r="C82" s="44" t="s">
        <v>2</v>
      </c>
      <c r="D82" s="44" t="s">
        <v>69</v>
      </c>
      <c r="E82" s="44" t="s">
        <v>126</v>
      </c>
      <c r="F82">
        <v>25576</v>
      </c>
    </row>
    <row r="83" spans="2:6" x14ac:dyDescent="0.25">
      <c r="B83">
        <v>2011</v>
      </c>
      <c r="C83" s="44" t="s">
        <v>2</v>
      </c>
      <c r="D83" s="44" t="s">
        <v>67</v>
      </c>
      <c r="E83" s="44" t="s">
        <v>85</v>
      </c>
      <c r="F83">
        <v>404508</v>
      </c>
    </row>
    <row r="84" spans="2:6" x14ac:dyDescent="0.25">
      <c r="B84">
        <v>2011</v>
      </c>
      <c r="C84" s="44" t="s">
        <v>2</v>
      </c>
      <c r="D84" s="44" t="s">
        <v>61</v>
      </c>
      <c r="E84" s="44" t="s">
        <v>23</v>
      </c>
      <c r="F84">
        <v>689485</v>
      </c>
    </row>
    <row r="85" spans="2:6" x14ac:dyDescent="0.25">
      <c r="B85">
        <v>2011</v>
      </c>
      <c r="C85" s="44" t="s">
        <v>3</v>
      </c>
      <c r="D85" s="44" t="s">
        <v>68</v>
      </c>
      <c r="E85" s="44" t="s">
        <v>94</v>
      </c>
      <c r="F85">
        <v>1260805</v>
      </c>
    </row>
    <row r="86" spans="2:6" x14ac:dyDescent="0.25">
      <c r="B86">
        <v>2011</v>
      </c>
      <c r="C86" s="44" t="s">
        <v>3</v>
      </c>
      <c r="D86" s="44" t="s">
        <v>69</v>
      </c>
      <c r="E86" s="44" t="s">
        <v>118</v>
      </c>
      <c r="F86">
        <v>483874</v>
      </c>
    </row>
    <row r="87" spans="2:6" x14ac:dyDescent="0.25">
      <c r="B87">
        <v>2011</v>
      </c>
      <c r="C87" s="44" t="s">
        <v>3</v>
      </c>
      <c r="D87" s="44" t="s">
        <v>64</v>
      </c>
      <c r="E87" s="44" t="s">
        <v>27</v>
      </c>
      <c r="F87">
        <v>784123</v>
      </c>
    </row>
    <row r="88" spans="2:6" x14ac:dyDescent="0.25">
      <c r="B88">
        <v>2011</v>
      </c>
      <c r="C88" s="44" t="s">
        <v>3</v>
      </c>
      <c r="D88" s="44" t="s">
        <v>62</v>
      </c>
      <c r="E88" s="44" t="s">
        <v>38</v>
      </c>
      <c r="F88">
        <v>636267</v>
      </c>
    </row>
    <row r="89" spans="2:6" x14ac:dyDescent="0.25">
      <c r="B89">
        <v>2011</v>
      </c>
      <c r="C89" s="44" t="s">
        <v>3</v>
      </c>
      <c r="D89" s="44" t="s">
        <v>61</v>
      </c>
      <c r="E89" s="44" t="s">
        <v>7</v>
      </c>
      <c r="F89">
        <v>830195</v>
      </c>
    </row>
    <row r="90" spans="2:6" x14ac:dyDescent="0.25">
      <c r="B90">
        <v>2011</v>
      </c>
      <c r="C90" s="44" t="s">
        <v>3</v>
      </c>
      <c r="D90" s="44" t="s">
        <v>61</v>
      </c>
      <c r="E90" s="44" t="s">
        <v>8</v>
      </c>
      <c r="F90">
        <v>591605</v>
      </c>
    </row>
    <row r="91" spans="2:6" x14ac:dyDescent="0.25">
      <c r="B91">
        <v>2011</v>
      </c>
      <c r="C91" s="44" t="s">
        <v>3</v>
      </c>
      <c r="D91" s="44" t="s">
        <v>61</v>
      </c>
      <c r="E91" s="44" t="s">
        <v>9</v>
      </c>
      <c r="F91">
        <v>723608</v>
      </c>
    </row>
    <row r="92" spans="2:6" x14ac:dyDescent="0.25">
      <c r="B92">
        <v>2011</v>
      </c>
      <c r="C92" s="44" t="s">
        <v>3</v>
      </c>
      <c r="D92" s="44" t="s">
        <v>62</v>
      </c>
      <c r="E92" s="44" t="s">
        <v>39</v>
      </c>
      <c r="F92">
        <v>1563664</v>
      </c>
    </row>
    <row r="93" spans="2:6" x14ac:dyDescent="0.25">
      <c r="B93">
        <v>2011</v>
      </c>
      <c r="C93" s="44" t="s">
        <v>3</v>
      </c>
      <c r="D93" s="44" t="s">
        <v>64</v>
      </c>
      <c r="E93" s="44" t="s">
        <v>28</v>
      </c>
      <c r="F93">
        <v>666157</v>
      </c>
    </row>
    <row r="94" spans="2:6" x14ac:dyDescent="0.25">
      <c r="B94">
        <v>2011</v>
      </c>
      <c r="C94" s="44" t="s">
        <v>3</v>
      </c>
      <c r="D94" s="44" t="s">
        <v>61</v>
      </c>
      <c r="E94" s="44" t="s">
        <v>10</v>
      </c>
      <c r="F94">
        <v>1148750</v>
      </c>
    </row>
    <row r="95" spans="2:6" x14ac:dyDescent="0.25">
      <c r="B95">
        <v>2011</v>
      </c>
      <c r="C95" s="44" t="s">
        <v>3</v>
      </c>
      <c r="D95" s="44" t="s">
        <v>61</v>
      </c>
      <c r="E95" s="44" t="s">
        <v>24</v>
      </c>
      <c r="F95">
        <v>13299265</v>
      </c>
    </row>
    <row r="96" spans="2:6" x14ac:dyDescent="0.25">
      <c r="B96">
        <v>2011</v>
      </c>
      <c r="C96" s="44" t="s">
        <v>3</v>
      </c>
      <c r="D96" s="44" t="s">
        <v>64</v>
      </c>
      <c r="E96" s="44" t="s">
        <v>34</v>
      </c>
      <c r="F96">
        <v>4349173</v>
      </c>
    </row>
    <row r="97" spans="2:6" x14ac:dyDescent="0.25">
      <c r="B97">
        <v>2011</v>
      </c>
      <c r="C97" s="44" t="s">
        <v>3</v>
      </c>
      <c r="D97" s="44" t="s">
        <v>69</v>
      </c>
      <c r="E97" s="44" t="s">
        <v>124</v>
      </c>
      <c r="F97">
        <v>62691</v>
      </c>
    </row>
    <row r="98" spans="2:6" x14ac:dyDescent="0.25">
      <c r="B98">
        <v>2011</v>
      </c>
      <c r="C98" s="44" t="s">
        <v>3</v>
      </c>
      <c r="D98" s="44" t="s">
        <v>68</v>
      </c>
      <c r="E98" s="44" t="s">
        <v>96</v>
      </c>
      <c r="F98">
        <v>433673</v>
      </c>
    </row>
    <row r="99" spans="2:6" x14ac:dyDescent="0.25">
      <c r="B99">
        <v>2011</v>
      </c>
      <c r="C99" s="44" t="s">
        <v>3</v>
      </c>
      <c r="D99" s="44" t="s">
        <v>61</v>
      </c>
      <c r="E99" s="44" t="s">
        <v>11</v>
      </c>
      <c r="F99">
        <v>641768</v>
      </c>
    </row>
    <row r="100" spans="2:6" x14ac:dyDescent="0.25">
      <c r="B100">
        <v>2011</v>
      </c>
      <c r="C100" s="44" t="s">
        <v>3</v>
      </c>
      <c r="D100" s="44" t="s">
        <v>68</v>
      </c>
      <c r="E100" s="44" t="s">
        <v>100</v>
      </c>
      <c r="F100">
        <v>2063121</v>
      </c>
    </row>
    <row r="101" spans="2:6" x14ac:dyDescent="0.25">
      <c r="B101">
        <v>2011</v>
      </c>
      <c r="C101" s="44" t="s">
        <v>3</v>
      </c>
      <c r="D101" s="44" t="s">
        <v>65</v>
      </c>
      <c r="E101" s="44" t="s">
        <v>51</v>
      </c>
      <c r="F101">
        <v>421495</v>
      </c>
    </row>
    <row r="102" spans="2:6" x14ac:dyDescent="0.25">
      <c r="B102">
        <v>2011</v>
      </c>
      <c r="C102" s="44" t="s">
        <v>3</v>
      </c>
      <c r="D102" s="44" t="s">
        <v>64</v>
      </c>
      <c r="E102" s="44" t="s">
        <v>29</v>
      </c>
      <c r="F102">
        <v>770302</v>
      </c>
    </row>
    <row r="103" spans="2:6" x14ac:dyDescent="0.25">
      <c r="B103">
        <v>2011</v>
      </c>
      <c r="C103" s="44" t="s">
        <v>3</v>
      </c>
      <c r="D103" s="44" t="s">
        <v>61</v>
      </c>
      <c r="E103" s="44" t="s">
        <v>12</v>
      </c>
      <c r="F103">
        <v>566852</v>
      </c>
    </row>
    <row r="104" spans="2:6" x14ac:dyDescent="0.25">
      <c r="B104">
        <v>2011</v>
      </c>
      <c r="C104" s="44" t="s">
        <v>3</v>
      </c>
      <c r="D104" s="44" t="s">
        <v>69</v>
      </c>
      <c r="E104" s="44" t="s">
        <v>112</v>
      </c>
      <c r="F104">
        <v>249220</v>
      </c>
    </row>
    <row r="105" spans="2:6" x14ac:dyDescent="0.25">
      <c r="B105">
        <v>2011</v>
      </c>
      <c r="C105" s="44" t="s">
        <v>3</v>
      </c>
      <c r="D105" s="44" t="s">
        <v>65</v>
      </c>
      <c r="E105" s="44" t="s">
        <v>52</v>
      </c>
      <c r="F105">
        <v>210069</v>
      </c>
    </row>
    <row r="106" spans="2:6" x14ac:dyDescent="0.25">
      <c r="B106">
        <v>2011</v>
      </c>
      <c r="C106" s="44" t="s">
        <v>3</v>
      </c>
      <c r="D106" s="44" t="s">
        <v>68</v>
      </c>
      <c r="E106" s="44" t="s">
        <v>102</v>
      </c>
      <c r="F106">
        <v>1879718</v>
      </c>
    </row>
    <row r="107" spans="2:6" x14ac:dyDescent="0.25">
      <c r="B107">
        <v>2011</v>
      </c>
      <c r="C107" s="44" t="s">
        <v>3</v>
      </c>
      <c r="D107" s="44" t="s">
        <v>63</v>
      </c>
      <c r="E107" s="44" t="s">
        <v>73</v>
      </c>
      <c r="F107">
        <v>636575</v>
      </c>
    </row>
    <row r="108" spans="2:6" x14ac:dyDescent="0.25">
      <c r="B108">
        <v>2011</v>
      </c>
      <c r="C108" s="44" t="s">
        <v>3</v>
      </c>
      <c r="D108" s="44" t="s">
        <v>61</v>
      </c>
      <c r="E108" s="44" t="s">
        <v>13</v>
      </c>
      <c r="F108">
        <v>385485</v>
      </c>
    </row>
    <row r="109" spans="2:6" x14ac:dyDescent="0.25">
      <c r="B109">
        <v>2011</v>
      </c>
      <c r="C109" s="44" t="s">
        <v>3</v>
      </c>
      <c r="D109" s="44" t="s">
        <v>62</v>
      </c>
      <c r="E109" s="44" t="s">
        <v>37</v>
      </c>
      <c r="F109">
        <v>3986561</v>
      </c>
    </row>
    <row r="110" spans="2:6" x14ac:dyDescent="0.25">
      <c r="B110">
        <v>2011</v>
      </c>
      <c r="C110" s="44" t="s">
        <v>3</v>
      </c>
      <c r="D110" s="44" t="s">
        <v>68</v>
      </c>
      <c r="E110" s="44" t="s">
        <v>99</v>
      </c>
      <c r="F110">
        <v>1611549</v>
      </c>
    </row>
    <row r="111" spans="2:6" x14ac:dyDescent="0.25">
      <c r="B111">
        <v>2011</v>
      </c>
      <c r="C111" s="44" t="s">
        <v>3</v>
      </c>
      <c r="D111" s="44" t="s">
        <v>67</v>
      </c>
      <c r="E111" s="44" t="s">
        <v>80</v>
      </c>
      <c r="F111">
        <v>415699</v>
      </c>
    </row>
    <row r="112" spans="2:6" x14ac:dyDescent="0.25">
      <c r="B112">
        <v>2011</v>
      </c>
      <c r="C112" s="44" t="s">
        <v>3</v>
      </c>
      <c r="D112" s="44" t="s">
        <v>61</v>
      </c>
      <c r="E112" s="44" t="s">
        <v>14</v>
      </c>
      <c r="F112">
        <v>837340</v>
      </c>
    </row>
    <row r="113" spans="2:6" x14ac:dyDescent="0.25">
      <c r="B113">
        <v>2011</v>
      </c>
      <c r="C113" s="44" t="s">
        <v>3</v>
      </c>
      <c r="D113" s="44" t="s">
        <v>64</v>
      </c>
      <c r="E113" s="44" t="s">
        <v>30</v>
      </c>
      <c r="F113">
        <v>4706</v>
      </c>
    </row>
    <row r="114" spans="2:6" x14ac:dyDescent="0.25">
      <c r="B114">
        <v>2011</v>
      </c>
      <c r="C114" s="44" t="s">
        <v>3</v>
      </c>
      <c r="D114" s="44" t="s">
        <v>61</v>
      </c>
      <c r="E114" s="44" t="s">
        <v>15</v>
      </c>
      <c r="F114">
        <v>538128</v>
      </c>
    </row>
    <row r="115" spans="2:6" x14ac:dyDescent="0.25">
      <c r="B115">
        <v>2011</v>
      </c>
      <c r="C115" s="44" t="s">
        <v>3</v>
      </c>
      <c r="D115" s="44" t="s">
        <v>69</v>
      </c>
      <c r="E115" s="44" t="s">
        <v>120</v>
      </c>
      <c r="F115">
        <v>102676</v>
      </c>
    </row>
    <row r="116" spans="2:6" x14ac:dyDescent="0.25">
      <c r="B116">
        <v>2011</v>
      </c>
      <c r="C116" s="44" t="s">
        <v>3</v>
      </c>
      <c r="D116" s="44" t="s">
        <v>61</v>
      </c>
      <c r="E116" s="44" t="s">
        <v>16</v>
      </c>
      <c r="F116">
        <v>7266</v>
      </c>
    </row>
    <row r="117" spans="2:6" x14ac:dyDescent="0.25">
      <c r="B117">
        <v>2011</v>
      </c>
      <c r="C117" s="44" t="s">
        <v>3</v>
      </c>
      <c r="D117" s="44" t="s">
        <v>64</v>
      </c>
      <c r="E117" s="44" t="s">
        <v>31</v>
      </c>
      <c r="F117">
        <v>523755</v>
      </c>
    </row>
    <row r="118" spans="2:6" x14ac:dyDescent="0.25">
      <c r="B118">
        <v>2011</v>
      </c>
      <c r="C118" s="44" t="s">
        <v>3</v>
      </c>
      <c r="D118" s="44" t="s">
        <v>63</v>
      </c>
      <c r="E118" s="44" t="s">
        <v>74</v>
      </c>
      <c r="F118">
        <v>1571570</v>
      </c>
    </row>
    <row r="119" spans="2:6" x14ac:dyDescent="0.25">
      <c r="B119">
        <v>2011</v>
      </c>
      <c r="C119" s="44" t="s">
        <v>3</v>
      </c>
      <c r="D119" s="44" t="s">
        <v>64</v>
      </c>
      <c r="E119" s="44" t="s">
        <v>32</v>
      </c>
      <c r="F119">
        <v>322089</v>
      </c>
    </row>
    <row r="120" spans="2:6" x14ac:dyDescent="0.25">
      <c r="B120">
        <v>2011</v>
      </c>
      <c r="C120" s="44" t="s">
        <v>3</v>
      </c>
      <c r="D120" s="44" t="s">
        <v>68</v>
      </c>
      <c r="E120" s="44" t="s">
        <v>104</v>
      </c>
      <c r="F120">
        <v>1791630</v>
      </c>
    </row>
    <row r="121" spans="2:6" x14ac:dyDescent="0.25">
      <c r="B121">
        <v>2011</v>
      </c>
      <c r="C121" s="44" t="s">
        <v>3</v>
      </c>
      <c r="D121" s="44" t="s">
        <v>68</v>
      </c>
      <c r="E121" s="44" t="s">
        <v>106</v>
      </c>
      <c r="F121">
        <v>1123096</v>
      </c>
    </row>
    <row r="122" spans="2:6" x14ac:dyDescent="0.25">
      <c r="B122">
        <v>2011</v>
      </c>
      <c r="C122" s="44" t="s">
        <v>3</v>
      </c>
      <c r="D122" s="44" t="s">
        <v>63</v>
      </c>
      <c r="E122" s="44" t="s">
        <v>75</v>
      </c>
      <c r="F122">
        <v>1134391</v>
      </c>
    </row>
    <row r="123" spans="2:6" x14ac:dyDescent="0.25">
      <c r="B123">
        <v>2011</v>
      </c>
      <c r="C123" s="44" t="s">
        <v>3</v>
      </c>
      <c r="D123" s="44" t="s">
        <v>61</v>
      </c>
      <c r="E123" s="44" t="s">
        <v>17</v>
      </c>
      <c r="F123">
        <v>405501</v>
      </c>
    </row>
    <row r="124" spans="2:6" x14ac:dyDescent="0.25">
      <c r="B124">
        <v>2011</v>
      </c>
      <c r="C124" s="44" t="s">
        <v>3</v>
      </c>
      <c r="D124" s="44" t="s">
        <v>63</v>
      </c>
      <c r="E124" s="44" t="s">
        <v>76</v>
      </c>
      <c r="F124">
        <v>535765</v>
      </c>
    </row>
    <row r="125" spans="2:6" x14ac:dyDescent="0.25">
      <c r="B125">
        <v>2011</v>
      </c>
      <c r="C125" s="44" t="s">
        <v>3</v>
      </c>
      <c r="D125" s="44" t="s">
        <v>63</v>
      </c>
      <c r="E125" s="44" t="s">
        <v>66</v>
      </c>
      <c r="F125">
        <v>1379225</v>
      </c>
    </row>
    <row r="126" spans="2:6" x14ac:dyDescent="0.25">
      <c r="B126">
        <v>2011</v>
      </c>
      <c r="C126" s="44" t="s">
        <v>3</v>
      </c>
      <c r="D126" s="44" t="s">
        <v>69</v>
      </c>
      <c r="E126" s="44" t="s">
        <v>114</v>
      </c>
      <c r="F126">
        <v>982089</v>
      </c>
    </row>
    <row r="127" spans="2:6" x14ac:dyDescent="0.25">
      <c r="B127">
        <v>2011</v>
      </c>
      <c r="C127" s="44" t="s">
        <v>3</v>
      </c>
      <c r="D127" s="44" t="s">
        <v>64</v>
      </c>
      <c r="E127" s="44" t="s">
        <v>33</v>
      </c>
      <c r="F127">
        <v>376843</v>
      </c>
    </row>
    <row r="128" spans="2:6" x14ac:dyDescent="0.25">
      <c r="B128">
        <v>2011</v>
      </c>
      <c r="C128" s="44" t="s">
        <v>3</v>
      </c>
      <c r="D128" s="44" t="s">
        <v>62</v>
      </c>
      <c r="E128" s="44" t="s">
        <v>35</v>
      </c>
      <c r="F128">
        <v>357933</v>
      </c>
    </row>
    <row r="129" spans="2:6" x14ac:dyDescent="0.25">
      <c r="B129">
        <v>2011</v>
      </c>
      <c r="C129" s="44" t="s">
        <v>3</v>
      </c>
      <c r="D129" s="44" t="s">
        <v>68</v>
      </c>
      <c r="E129" s="44" t="s">
        <v>86</v>
      </c>
      <c r="F129">
        <v>133396</v>
      </c>
    </row>
    <row r="130" spans="2:6" x14ac:dyDescent="0.25">
      <c r="B130">
        <v>2011</v>
      </c>
      <c r="C130" s="44" t="s">
        <v>3</v>
      </c>
      <c r="D130" s="44" t="s">
        <v>68</v>
      </c>
      <c r="E130" s="44" t="s">
        <v>88</v>
      </c>
      <c r="F130">
        <v>560371</v>
      </c>
    </row>
    <row r="131" spans="2:6" x14ac:dyDescent="0.25">
      <c r="B131">
        <v>2011</v>
      </c>
      <c r="C131" s="44" t="s">
        <v>3</v>
      </c>
      <c r="D131" s="44" t="s">
        <v>65</v>
      </c>
      <c r="E131" s="44" t="s">
        <v>49</v>
      </c>
      <c r="F131">
        <v>1221370</v>
      </c>
    </row>
    <row r="132" spans="2:6" x14ac:dyDescent="0.25">
      <c r="B132">
        <v>2011</v>
      </c>
      <c r="C132" s="44" t="s">
        <v>3</v>
      </c>
      <c r="D132" s="44" t="s">
        <v>62</v>
      </c>
      <c r="E132" s="44" t="s">
        <v>36</v>
      </c>
      <c r="F132">
        <v>165573</v>
      </c>
    </row>
    <row r="133" spans="2:6" x14ac:dyDescent="0.25">
      <c r="B133">
        <v>2011</v>
      </c>
      <c r="C133" s="44" t="s">
        <v>3</v>
      </c>
      <c r="D133" s="44" t="s">
        <v>64</v>
      </c>
      <c r="E133" s="44" t="s">
        <v>25</v>
      </c>
      <c r="F133">
        <v>337445</v>
      </c>
    </row>
    <row r="134" spans="2:6" x14ac:dyDescent="0.25">
      <c r="B134">
        <v>2011</v>
      </c>
      <c r="C134" s="44" t="s">
        <v>3</v>
      </c>
      <c r="D134" s="44" t="s">
        <v>64</v>
      </c>
      <c r="E134" s="44" t="s">
        <v>26</v>
      </c>
      <c r="F134">
        <v>587154</v>
      </c>
    </row>
    <row r="135" spans="2:6" x14ac:dyDescent="0.25">
      <c r="B135">
        <v>2011</v>
      </c>
      <c r="C135" s="44" t="s">
        <v>3</v>
      </c>
      <c r="D135" s="44" t="s">
        <v>63</v>
      </c>
      <c r="E135" s="44" t="s">
        <v>57</v>
      </c>
      <c r="F135">
        <v>305250</v>
      </c>
    </row>
    <row r="136" spans="2:6" x14ac:dyDescent="0.25">
      <c r="B136">
        <v>2011</v>
      </c>
      <c r="C136" s="44" t="s">
        <v>3</v>
      </c>
      <c r="D136" s="44" t="s">
        <v>63</v>
      </c>
      <c r="E136" s="44" t="s">
        <v>58</v>
      </c>
      <c r="F136">
        <v>330486</v>
      </c>
    </row>
    <row r="137" spans="2:6" x14ac:dyDescent="0.25">
      <c r="B137">
        <v>2011</v>
      </c>
      <c r="C137" s="44" t="s">
        <v>3</v>
      </c>
      <c r="D137" s="44" t="s">
        <v>69</v>
      </c>
      <c r="E137" s="44" t="s">
        <v>111</v>
      </c>
      <c r="F137">
        <v>538812</v>
      </c>
    </row>
    <row r="138" spans="2:6" x14ac:dyDescent="0.25">
      <c r="B138">
        <v>2011</v>
      </c>
      <c r="C138" s="44" t="s">
        <v>3</v>
      </c>
      <c r="D138" s="44" t="s">
        <v>63</v>
      </c>
      <c r="E138" s="44" t="s">
        <v>59</v>
      </c>
      <c r="F138">
        <v>1831063</v>
      </c>
    </row>
    <row r="139" spans="2:6" x14ac:dyDescent="0.25">
      <c r="B139">
        <v>2011</v>
      </c>
      <c r="C139" s="44" t="s">
        <v>3</v>
      </c>
      <c r="D139" s="44" t="s">
        <v>68</v>
      </c>
      <c r="E139" s="44" t="s">
        <v>90</v>
      </c>
      <c r="F139">
        <v>245743</v>
      </c>
    </row>
    <row r="140" spans="2:6" x14ac:dyDescent="0.25">
      <c r="B140">
        <v>2011</v>
      </c>
      <c r="C140" s="44" t="s">
        <v>3</v>
      </c>
      <c r="D140" s="44" t="s">
        <v>68</v>
      </c>
      <c r="E140" s="44" t="s">
        <v>93</v>
      </c>
      <c r="F140">
        <v>373501</v>
      </c>
    </row>
    <row r="141" spans="2:6" x14ac:dyDescent="0.25">
      <c r="B141">
        <v>2011</v>
      </c>
      <c r="C141" s="44" t="s">
        <v>3</v>
      </c>
      <c r="D141" s="44" t="s">
        <v>63</v>
      </c>
      <c r="E141" s="44" t="s">
        <v>56</v>
      </c>
      <c r="F141">
        <v>2093046</v>
      </c>
    </row>
    <row r="142" spans="2:6" x14ac:dyDescent="0.25">
      <c r="B142">
        <v>2011</v>
      </c>
      <c r="C142" s="44" t="s">
        <v>3</v>
      </c>
      <c r="D142" s="44" t="s">
        <v>65</v>
      </c>
      <c r="E142" s="44" t="s">
        <v>50</v>
      </c>
      <c r="F142">
        <v>196634</v>
      </c>
    </row>
    <row r="143" spans="2:6" x14ac:dyDescent="0.25">
      <c r="B143">
        <v>2011</v>
      </c>
      <c r="C143" s="44" t="s">
        <v>3</v>
      </c>
      <c r="D143" s="44" t="s">
        <v>65</v>
      </c>
      <c r="E143" s="44" t="s">
        <v>53</v>
      </c>
      <c r="F143">
        <v>347632</v>
      </c>
    </row>
    <row r="144" spans="2:6" x14ac:dyDescent="0.25">
      <c r="B144">
        <v>2011</v>
      </c>
      <c r="C144" s="44" t="s">
        <v>3</v>
      </c>
      <c r="D144" s="44" t="s">
        <v>62</v>
      </c>
      <c r="E144" s="44" t="s">
        <v>40</v>
      </c>
      <c r="F144">
        <v>2464668</v>
      </c>
    </row>
    <row r="145" spans="2:6" x14ac:dyDescent="0.25">
      <c r="B145">
        <v>2011</v>
      </c>
      <c r="C145" s="44" t="s">
        <v>3</v>
      </c>
      <c r="D145" s="44" t="s">
        <v>61</v>
      </c>
      <c r="E145" s="44" t="s">
        <v>18</v>
      </c>
      <c r="F145">
        <v>615161</v>
      </c>
    </row>
    <row r="146" spans="2:6" x14ac:dyDescent="0.25">
      <c r="B146">
        <v>2011</v>
      </c>
      <c r="C146" s="44" t="s">
        <v>3</v>
      </c>
      <c r="D146" s="44" t="s">
        <v>63</v>
      </c>
      <c r="E146" s="44" t="s">
        <v>77</v>
      </c>
      <c r="F146">
        <v>1881291</v>
      </c>
    </row>
    <row r="147" spans="2:6" x14ac:dyDescent="0.25">
      <c r="B147">
        <v>2011</v>
      </c>
      <c r="C147" s="44" t="s">
        <v>3</v>
      </c>
      <c r="D147" s="44" t="s">
        <v>63</v>
      </c>
      <c r="E147" s="44" t="s">
        <v>78</v>
      </c>
      <c r="F147">
        <v>1278037</v>
      </c>
    </row>
    <row r="148" spans="2:6" x14ac:dyDescent="0.25">
      <c r="B148">
        <v>2011</v>
      </c>
      <c r="C148" s="44" t="s">
        <v>3</v>
      </c>
      <c r="D148" s="44" t="s">
        <v>69</v>
      </c>
      <c r="E148" s="44" t="s">
        <v>122</v>
      </c>
      <c r="F148">
        <v>311388</v>
      </c>
    </row>
    <row r="149" spans="2:6" x14ac:dyDescent="0.25">
      <c r="B149">
        <v>2011</v>
      </c>
      <c r="C149" s="44" t="s">
        <v>3</v>
      </c>
      <c r="D149" s="44" t="s">
        <v>67</v>
      </c>
      <c r="E149" s="44" t="s">
        <v>81</v>
      </c>
      <c r="F149">
        <v>2391165</v>
      </c>
    </row>
    <row r="150" spans="2:6" x14ac:dyDescent="0.25">
      <c r="B150">
        <v>2011</v>
      </c>
      <c r="C150" s="44" t="s">
        <v>3</v>
      </c>
      <c r="D150" s="44" t="s">
        <v>61</v>
      </c>
      <c r="E150" s="44" t="s">
        <v>19</v>
      </c>
      <c r="F150">
        <v>508733</v>
      </c>
    </row>
    <row r="151" spans="2:6" x14ac:dyDescent="0.25">
      <c r="B151">
        <v>2011</v>
      </c>
      <c r="C151" s="44" t="s">
        <v>3</v>
      </c>
      <c r="D151" s="44" t="s">
        <v>65</v>
      </c>
      <c r="E151" s="44" t="s">
        <v>55</v>
      </c>
      <c r="F151">
        <v>1535553</v>
      </c>
    </row>
    <row r="152" spans="2:6" x14ac:dyDescent="0.25">
      <c r="B152">
        <v>2011</v>
      </c>
      <c r="C152" s="44" t="s">
        <v>3</v>
      </c>
      <c r="D152" s="44" t="s">
        <v>61</v>
      </c>
      <c r="E152" s="44" t="s">
        <v>20</v>
      </c>
      <c r="F152">
        <v>512436</v>
      </c>
    </row>
    <row r="153" spans="2:6" x14ac:dyDescent="0.25">
      <c r="B153">
        <v>2011</v>
      </c>
      <c r="C153" s="44" t="s">
        <v>3</v>
      </c>
      <c r="D153" s="44" t="s">
        <v>61</v>
      </c>
      <c r="E153" s="44" t="s">
        <v>21</v>
      </c>
      <c r="F153">
        <v>792030</v>
      </c>
    </row>
    <row r="154" spans="2:6" x14ac:dyDescent="0.25">
      <c r="B154">
        <v>2011</v>
      </c>
      <c r="C154" s="44" t="s">
        <v>3</v>
      </c>
      <c r="D154" s="44" t="s">
        <v>68</v>
      </c>
      <c r="E154" s="44" t="s">
        <v>107</v>
      </c>
      <c r="F154">
        <v>733328</v>
      </c>
    </row>
    <row r="155" spans="2:6" x14ac:dyDescent="0.25">
      <c r="B155">
        <v>2011</v>
      </c>
      <c r="C155" s="44" t="s">
        <v>3</v>
      </c>
      <c r="D155" s="44" t="s">
        <v>61</v>
      </c>
      <c r="E155" s="44" t="s">
        <v>22</v>
      </c>
      <c r="F155">
        <v>730774</v>
      </c>
    </row>
    <row r="156" spans="2:6" x14ac:dyDescent="0.25">
      <c r="B156">
        <v>2011</v>
      </c>
      <c r="C156" s="44" t="s">
        <v>3</v>
      </c>
      <c r="D156" s="44" t="s">
        <v>67</v>
      </c>
      <c r="E156" s="44" t="s">
        <v>82</v>
      </c>
      <c r="F156">
        <v>844089</v>
      </c>
    </row>
    <row r="157" spans="2:6" x14ac:dyDescent="0.25">
      <c r="B157">
        <v>2011</v>
      </c>
      <c r="C157" s="44" t="s">
        <v>3</v>
      </c>
      <c r="D157" s="44" t="s">
        <v>63</v>
      </c>
      <c r="E157" s="44" t="s">
        <v>71</v>
      </c>
      <c r="F157">
        <v>1341651</v>
      </c>
    </row>
    <row r="158" spans="2:6" x14ac:dyDescent="0.25">
      <c r="B158">
        <v>2011</v>
      </c>
      <c r="C158" s="44" t="s">
        <v>3</v>
      </c>
      <c r="D158" s="44" t="s">
        <v>63</v>
      </c>
      <c r="E158" s="44" t="s">
        <v>79</v>
      </c>
      <c r="F158">
        <v>592515</v>
      </c>
    </row>
    <row r="159" spans="2:6" x14ac:dyDescent="0.25">
      <c r="B159">
        <v>2011</v>
      </c>
      <c r="C159" s="44" t="s">
        <v>3</v>
      </c>
      <c r="D159" s="44" t="s">
        <v>69</v>
      </c>
      <c r="E159" s="44" t="s">
        <v>116</v>
      </c>
      <c r="F159">
        <v>881295</v>
      </c>
    </row>
    <row r="160" spans="2:6" x14ac:dyDescent="0.25">
      <c r="B160">
        <v>2011</v>
      </c>
      <c r="C160" s="44" t="s">
        <v>3</v>
      </c>
      <c r="D160" s="44" t="s">
        <v>67</v>
      </c>
      <c r="E160" s="44" t="s">
        <v>84</v>
      </c>
      <c r="F160">
        <v>1034764</v>
      </c>
    </row>
    <row r="161" spans="2:6" x14ac:dyDescent="0.25">
      <c r="B161">
        <v>2011</v>
      </c>
      <c r="C161" s="44" t="s">
        <v>3</v>
      </c>
      <c r="D161" s="44" t="s">
        <v>67</v>
      </c>
      <c r="E161" s="44" t="s">
        <v>83</v>
      </c>
      <c r="F161">
        <v>1650718</v>
      </c>
    </row>
    <row r="162" spans="2:6" x14ac:dyDescent="0.25">
      <c r="B162">
        <v>2011</v>
      </c>
      <c r="C162" s="44" t="s">
        <v>3</v>
      </c>
      <c r="D162" s="44" t="s">
        <v>65</v>
      </c>
      <c r="E162" s="44" t="s">
        <v>54</v>
      </c>
      <c r="F162">
        <v>679363</v>
      </c>
    </row>
    <row r="163" spans="2:6" x14ac:dyDescent="0.25">
      <c r="B163">
        <v>2011</v>
      </c>
      <c r="C163" s="44" t="s">
        <v>3</v>
      </c>
      <c r="D163" s="44" t="s">
        <v>63</v>
      </c>
      <c r="E163" s="44" t="s">
        <v>72</v>
      </c>
      <c r="F163">
        <v>608653</v>
      </c>
    </row>
    <row r="164" spans="2:6" x14ac:dyDescent="0.25">
      <c r="B164">
        <v>2011</v>
      </c>
      <c r="C164" s="44" t="s">
        <v>3</v>
      </c>
      <c r="D164" s="44" t="s">
        <v>69</v>
      </c>
      <c r="E164" s="44" t="s">
        <v>126</v>
      </c>
      <c r="F164">
        <v>24502</v>
      </c>
    </row>
    <row r="165" spans="2:6" x14ac:dyDescent="0.25">
      <c r="B165">
        <v>2011</v>
      </c>
      <c r="C165" s="44" t="s">
        <v>3</v>
      </c>
      <c r="D165" s="44" t="s">
        <v>67</v>
      </c>
      <c r="E165" s="44" t="s">
        <v>85</v>
      </c>
      <c r="F165">
        <v>459378</v>
      </c>
    </row>
    <row r="166" spans="2:6" x14ac:dyDescent="0.25">
      <c r="B166">
        <v>2011</v>
      </c>
      <c r="C166" s="44" t="s">
        <v>3</v>
      </c>
      <c r="D166" s="44" t="s">
        <v>61</v>
      </c>
      <c r="E166" s="44" t="s">
        <v>23</v>
      </c>
      <c r="F166">
        <v>717448</v>
      </c>
    </row>
    <row r="167" spans="2:6" x14ac:dyDescent="0.25">
      <c r="B167">
        <v>2012</v>
      </c>
      <c r="C167" s="44" t="s">
        <v>4</v>
      </c>
      <c r="D167" s="44" t="s">
        <v>68</v>
      </c>
      <c r="E167" s="44" t="s">
        <v>94</v>
      </c>
      <c r="F167">
        <v>1324925</v>
      </c>
    </row>
    <row r="168" spans="2:6" x14ac:dyDescent="0.25">
      <c r="B168">
        <v>2012</v>
      </c>
      <c r="C168" s="44" t="s">
        <v>4</v>
      </c>
      <c r="D168" s="44" t="s">
        <v>69</v>
      </c>
      <c r="E168" s="44" t="s">
        <v>118</v>
      </c>
      <c r="F168">
        <v>490222</v>
      </c>
    </row>
    <row r="169" spans="2:6" x14ac:dyDescent="0.25">
      <c r="B169">
        <v>2012</v>
      </c>
      <c r="C169" s="44" t="s">
        <v>4</v>
      </c>
      <c r="D169" s="44" t="s">
        <v>64</v>
      </c>
      <c r="E169" s="44" t="s">
        <v>27</v>
      </c>
      <c r="F169">
        <v>755326</v>
      </c>
    </row>
    <row r="170" spans="2:6" x14ac:dyDescent="0.25">
      <c r="B170">
        <v>2012</v>
      </c>
      <c r="C170" s="44" t="s">
        <v>4</v>
      </c>
      <c r="D170" s="44" t="s">
        <v>62</v>
      </c>
      <c r="E170" s="44" t="s">
        <v>38</v>
      </c>
      <c r="F170">
        <v>641260</v>
      </c>
    </row>
    <row r="171" spans="2:6" x14ac:dyDescent="0.25">
      <c r="B171">
        <v>2012</v>
      </c>
      <c r="C171" s="44" t="s">
        <v>4</v>
      </c>
      <c r="D171" s="44" t="s">
        <v>61</v>
      </c>
      <c r="E171" s="44" t="s">
        <v>7</v>
      </c>
      <c r="F171">
        <v>867249</v>
      </c>
    </row>
    <row r="172" spans="2:6" x14ac:dyDescent="0.25">
      <c r="B172">
        <v>2012</v>
      </c>
      <c r="C172" s="44" t="s">
        <v>4</v>
      </c>
      <c r="D172" s="44" t="s">
        <v>61</v>
      </c>
      <c r="E172" s="44" t="s">
        <v>8</v>
      </c>
      <c r="F172">
        <v>601249</v>
      </c>
    </row>
    <row r="173" spans="2:6" x14ac:dyDescent="0.25">
      <c r="B173">
        <v>2012</v>
      </c>
      <c r="C173" s="44" t="s">
        <v>4</v>
      </c>
      <c r="D173" s="44" t="s">
        <v>61</v>
      </c>
      <c r="E173" s="44" t="s">
        <v>9</v>
      </c>
      <c r="F173">
        <v>719482</v>
      </c>
    </row>
    <row r="174" spans="2:6" x14ac:dyDescent="0.25">
      <c r="B174">
        <v>2012</v>
      </c>
      <c r="C174" s="44" t="s">
        <v>4</v>
      </c>
      <c r="D174" s="44" t="s">
        <v>62</v>
      </c>
      <c r="E174" s="44" t="s">
        <v>39</v>
      </c>
      <c r="F174">
        <v>1739545</v>
      </c>
    </row>
    <row r="175" spans="2:6" x14ac:dyDescent="0.25">
      <c r="B175">
        <v>2012</v>
      </c>
      <c r="C175" s="44" t="s">
        <v>4</v>
      </c>
      <c r="D175" s="44" t="s">
        <v>64</v>
      </c>
      <c r="E175" s="44" t="s">
        <v>28</v>
      </c>
      <c r="F175">
        <v>685756</v>
      </c>
    </row>
    <row r="176" spans="2:6" x14ac:dyDescent="0.25">
      <c r="B176">
        <v>2012</v>
      </c>
      <c r="C176" s="44" t="s">
        <v>4</v>
      </c>
      <c r="D176" s="44" t="s">
        <v>61</v>
      </c>
      <c r="E176" s="44" t="s">
        <v>10</v>
      </c>
      <c r="F176">
        <v>1207330</v>
      </c>
    </row>
    <row r="177" spans="2:6" x14ac:dyDescent="0.25">
      <c r="B177">
        <v>2012</v>
      </c>
      <c r="C177" s="44" t="s">
        <v>4</v>
      </c>
      <c r="D177" s="44" t="s">
        <v>61</v>
      </c>
      <c r="E177" s="44" t="s">
        <v>24</v>
      </c>
      <c r="F177">
        <v>13838912</v>
      </c>
    </row>
    <row r="178" spans="2:6" x14ac:dyDescent="0.25">
      <c r="B178">
        <v>2012</v>
      </c>
      <c r="C178" s="44" t="s">
        <v>4</v>
      </c>
      <c r="D178" s="44" t="s">
        <v>64</v>
      </c>
      <c r="E178" s="44" t="s">
        <v>34</v>
      </c>
      <c r="F178">
        <v>4632259</v>
      </c>
    </row>
    <row r="179" spans="2:6" x14ac:dyDescent="0.25">
      <c r="B179">
        <v>2012</v>
      </c>
      <c r="C179" s="44" t="s">
        <v>4</v>
      </c>
      <c r="D179" s="44" t="s">
        <v>69</v>
      </c>
      <c r="E179" s="44" t="s">
        <v>124</v>
      </c>
      <c r="F179">
        <v>80305</v>
      </c>
    </row>
    <row r="180" spans="2:6" x14ac:dyDescent="0.25">
      <c r="B180">
        <v>2012</v>
      </c>
      <c r="C180" s="44" t="s">
        <v>4</v>
      </c>
      <c r="D180" s="44" t="s">
        <v>68</v>
      </c>
      <c r="E180" s="44" t="s">
        <v>96</v>
      </c>
      <c r="F180">
        <v>455152</v>
      </c>
    </row>
    <row r="181" spans="2:6" x14ac:dyDescent="0.25">
      <c r="B181">
        <v>2012</v>
      </c>
      <c r="C181" s="44" t="s">
        <v>4</v>
      </c>
      <c r="D181" s="44" t="s">
        <v>61</v>
      </c>
      <c r="E181" s="44" t="s">
        <v>11</v>
      </c>
      <c r="F181">
        <v>631459</v>
      </c>
    </row>
    <row r="182" spans="2:6" x14ac:dyDescent="0.25">
      <c r="B182">
        <v>2012</v>
      </c>
      <c r="C182" s="44" t="s">
        <v>4</v>
      </c>
      <c r="D182" s="44" t="s">
        <v>68</v>
      </c>
      <c r="E182" s="44" t="s">
        <v>100</v>
      </c>
      <c r="F182">
        <v>2007467</v>
      </c>
    </row>
    <row r="183" spans="2:6" x14ac:dyDescent="0.25">
      <c r="B183">
        <v>2012</v>
      </c>
      <c r="C183" s="44" t="s">
        <v>4</v>
      </c>
      <c r="D183" s="44" t="s">
        <v>65</v>
      </c>
      <c r="E183" s="44" t="s">
        <v>51</v>
      </c>
      <c r="F183">
        <v>458663</v>
      </c>
    </row>
    <row r="184" spans="2:6" x14ac:dyDescent="0.25">
      <c r="B184">
        <v>2012</v>
      </c>
      <c r="C184" s="44" t="s">
        <v>4</v>
      </c>
      <c r="D184" s="44" t="s">
        <v>64</v>
      </c>
      <c r="E184" s="44" t="s">
        <v>29</v>
      </c>
      <c r="F184">
        <v>775846</v>
      </c>
    </row>
    <row r="185" spans="2:6" x14ac:dyDescent="0.25">
      <c r="B185">
        <v>2012</v>
      </c>
      <c r="C185" s="44" t="s">
        <v>4</v>
      </c>
      <c r="D185" s="44" t="s">
        <v>61</v>
      </c>
      <c r="E185" s="44" t="s">
        <v>12</v>
      </c>
      <c r="F185">
        <v>558842</v>
      </c>
    </row>
    <row r="186" spans="2:6" x14ac:dyDescent="0.25">
      <c r="B186">
        <v>2012</v>
      </c>
      <c r="C186" s="44" t="s">
        <v>4</v>
      </c>
      <c r="D186" s="44" t="s">
        <v>69</v>
      </c>
      <c r="E186" s="44" t="s">
        <v>112</v>
      </c>
      <c r="F186">
        <v>245661</v>
      </c>
    </row>
    <row r="187" spans="2:6" x14ac:dyDescent="0.25">
      <c r="B187">
        <v>2012</v>
      </c>
      <c r="C187" s="44" t="s">
        <v>4</v>
      </c>
      <c r="D187" s="44" t="s">
        <v>65</v>
      </c>
      <c r="E187" s="44" t="s">
        <v>52</v>
      </c>
      <c r="F187">
        <v>226030</v>
      </c>
    </row>
    <row r="188" spans="2:6" x14ac:dyDescent="0.25">
      <c r="B188">
        <v>2012</v>
      </c>
      <c r="C188" s="44" t="s">
        <v>4</v>
      </c>
      <c r="D188" s="44" t="s">
        <v>68</v>
      </c>
      <c r="E188" s="44" t="s">
        <v>102</v>
      </c>
      <c r="F188">
        <v>1925509</v>
      </c>
    </row>
    <row r="189" spans="2:6" x14ac:dyDescent="0.25">
      <c r="B189">
        <v>2012</v>
      </c>
      <c r="C189" s="44" t="s">
        <v>4</v>
      </c>
      <c r="D189" s="44" t="s">
        <v>63</v>
      </c>
      <c r="E189" s="44" t="s">
        <v>73</v>
      </c>
      <c r="F189">
        <v>760617</v>
      </c>
    </row>
    <row r="190" spans="2:6" x14ac:dyDescent="0.25">
      <c r="B190">
        <v>2012</v>
      </c>
      <c r="C190" s="44" t="s">
        <v>4</v>
      </c>
      <c r="D190" s="44" t="s">
        <v>61</v>
      </c>
      <c r="E190" s="44" t="s">
        <v>13</v>
      </c>
      <c r="F190">
        <v>393819</v>
      </c>
    </row>
    <row r="191" spans="2:6" x14ac:dyDescent="0.25">
      <c r="B191">
        <v>2012</v>
      </c>
      <c r="C191" s="44" t="s">
        <v>4</v>
      </c>
      <c r="D191" s="44" t="s">
        <v>62</v>
      </c>
      <c r="E191" s="44" t="s">
        <v>37</v>
      </c>
      <c r="F191">
        <v>4036419</v>
      </c>
    </row>
    <row r="192" spans="2:6" x14ac:dyDescent="0.25">
      <c r="B192">
        <v>2012</v>
      </c>
      <c r="C192" s="44" t="s">
        <v>4</v>
      </c>
      <c r="D192" s="44" t="s">
        <v>68</v>
      </c>
      <c r="E192" s="44" t="s">
        <v>99</v>
      </c>
      <c r="F192">
        <v>1731813</v>
      </c>
    </row>
    <row r="193" spans="2:6" x14ac:dyDescent="0.25">
      <c r="B193">
        <v>2012</v>
      </c>
      <c r="C193" s="44" t="s">
        <v>4</v>
      </c>
      <c r="D193" s="44" t="s">
        <v>67</v>
      </c>
      <c r="E193" s="44" t="s">
        <v>80</v>
      </c>
      <c r="F193">
        <v>427712</v>
      </c>
    </row>
    <row r="194" spans="2:6" x14ac:dyDescent="0.25">
      <c r="B194">
        <v>2012</v>
      </c>
      <c r="C194" s="44" t="s">
        <v>4</v>
      </c>
      <c r="D194" s="44" t="s">
        <v>61</v>
      </c>
      <c r="E194" s="44" t="s">
        <v>14</v>
      </c>
      <c r="F194">
        <v>613783</v>
      </c>
    </row>
    <row r="195" spans="2:6" x14ac:dyDescent="0.25">
      <c r="B195">
        <v>2012</v>
      </c>
      <c r="C195" s="44" t="s">
        <v>4</v>
      </c>
      <c r="D195" s="44" t="s">
        <v>64</v>
      </c>
      <c r="E195" s="44" t="s">
        <v>30</v>
      </c>
      <c r="F195">
        <v>4325</v>
      </c>
    </row>
    <row r="196" spans="2:6" x14ac:dyDescent="0.25">
      <c r="B196">
        <v>2012</v>
      </c>
      <c r="C196" s="44" t="s">
        <v>4</v>
      </c>
      <c r="D196" s="44" t="s">
        <v>61</v>
      </c>
      <c r="E196" s="44" t="s">
        <v>15</v>
      </c>
      <c r="F196">
        <v>557667</v>
      </c>
    </row>
    <row r="197" spans="2:6" x14ac:dyDescent="0.25">
      <c r="B197">
        <v>2012</v>
      </c>
      <c r="C197" s="44" t="s">
        <v>4</v>
      </c>
      <c r="D197" s="44" t="s">
        <v>69</v>
      </c>
      <c r="E197" s="44" t="s">
        <v>120</v>
      </c>
      <c r="F197">
        <v>106731</v>
      </c>
    </row>
    <row r="198" spans="2:6" x14ac:dyDescent="0.25">
      <c r="B198">
        <v>2012</v>
      </c>
      <c r="C198" s="44" t="s">
        <v>4</v>
      </c>
      <c r="D198" s="44" t="s">
        <v>61</v>
      </c>
      <c r="E198" s="44" t="s">
        <v>16</v>
      </c>
      <c r="F198">
        <v>9537</v>
      </c>
    </row>
    <row r="199" spans="2:6" x14ac:dyDescent="0.25">
      <c r="B199">
        <v>2012</v>
      </c>
      <c r="C199" s="44" t="s">
        <v>4</v>
      </c>
      <c r="D199" s="44" t="s">
        <v>64</v>
      </c>
      <c r="E199" s="44" t="s">
        <v>31</v>
      </c>
      <c r="F199">
        <v>546383</v>
      </c>
    </row>
    <row r="200" spans="2:6" x14ac:dyDescent="0.25">
      <c r="B200">
        <v>2012</v>
      </c>
      <c r="C200" s="44" t="s">
        <v>4</v>
      </c>
      <c r="D200" s="44" t="s">
        <v>63</v>
      </c>
      <c r="E200" s="44" t="s">
        <v>74</v>
      </c>
      <c r="F200">
        <v>1575297</v>
      </c>
    </row>
    <row r="201" spans="2:6" x14ac:dyDescent="0.25">
      <c r="B201">
        <v>2012</v>
      </c>
      <c r="C201" s="44" t="s">
        <v>4</v>
      </c>
      <c r="D201" s="44" t="s">
        <v>64</v>
      </c>
      <c r="E201" s="44" t="s">
        <v>32</v>
      </c>
      <c r="F201">
        <v>328983</v>
      </c>
    </row>
    <row r="202" spans="2:6" x14ac:dyDescent="0.25">
      <c r="B202">
        <v>2012</v>
      </c>
      <c r="C202" s="44" t="s">
        <v>4</v>
      </c>
      <c r="D202" s="44" t="s">
        <v>68</v>
      </c>
      <c r="E202" s="44" t="s">
        <v>104</v>
      </c>
      <c r="F202">
        <v>1788555</v>
      </c>
    </row>
    <row r="203" spans="2:6" x14ac:dyDescent="0.25">
      <c r="B203">
        <v>2012</v>
      </c>
      <c r="C203" s="44" t="s">
        <v>4</v>
      </c>
      <c r="D203" s="44" t="s">
        <v>68</v>
      </c>
      <c r="E203" s="44" t="s">
        <v>106</v>
      </c>
      <c r="F203">
        <v>1069359</v>
      </c>
    </row>
    <row r="204" spans="2:6" x14ac:dyDescent="0.25">
      <c r="B204">
        <v>2012</v>
      </c>
      <c r="C204" s="44" t="s">
        <v>4</v>
      </c>
      <c r="D204" s="44" t="s">
        <v>63</v>
      </c>
      <c r="E204" s="44" t="s">
        <v>75</v>
      </c>
      <c r="F204">
        <v>1164169</v>
      </c>
    </row>
    <row r="205" spans="2:6" x14ac:dyDescent="0.25">
      <c r="B205">
        <v>2012</v>
      </c>
      <c r="C205" s="44" t="s">
        <v>4</v>
      </c>
      <c r="D205" s="44" t="s">
        <v>61</v>
      </c>
      <c r="E205" s="44" t="s">
        <v>17</v>
      </c>
      <c r="F205">
        <v>428480</v>
      </c>
    </row>
    <row r="206" spans="2:6" x14ac:dyDescent="0.25">
      <c r="B206">
        <v>2012</v>
      </c>
      <c r="C206" s="44" t="s">
        <v>4</v>
      </c>
      <c r="D206" s="44" t="s">
        <v>63</v>
      </c>
      <c r="E206" s="44" t="s">
        <v>76</v>
      </c>
      <c r="F206">
        <v>591416</v>
      </c>
    </row>
    <row r="207" spans="2:6" x14ac:dyDescent="0.25">
      <c r="B207">
        <v>2012</v>
      </c>
      <c r="C207" s="44" t="s">
        <v>4</v>
      </c>
      <c r="D207" s="44" t="s">
        <v>63</v>
      </c>
      <c r="E207" s="44" t="s">
        <v>66</v>
      </c>
      <c r="F207">
        <v>1392070</v>
      </c>
    </row>
    <row r="208" spans="2:6" x14ac:dyDescent="0.25">
      <c r="B208">
        <v>2012</v>
      </c>
      <c r="C208" s="44" t="s">
        <v>4</v>
      </c>
      <c r="D208" s="44" t="s">
        <v>69</v>
      </c>
      <c r="E208" s="44" t="s">
        <v>114</v>
      </c>
      <c r="F208">
        <v>983263</v>
      </c>
    </row>
    <row r="209" spans="2:6" x14ac:dyDescent="0.25">
      <c r="B209">
        <v>2012</v>
      </c>
      <c r="C209" s="44" t="s">
        <v>4</v>
      </c>
      <c r="D209" s="44" t="s">
        <v>64</v>
      </c>
      <c r="E209" s="44" t="s">
        <v>33</v>
      </c>
      <c r="F209">
        <v>402734</v>
      </c>
    </row>
    <row r="210" spans="2:6" x14ac:dyDescent="0.25">
      <c r="B210">
        <v>2012</v>
      </c>
      <c r="C210" s="44" t="s">
        <v>4</v>
      </c>
      <c r="D210" s="44" t="s">
        <v>62</v>
      </c>
      <c r="E210" s="44" t="s">
        <v>35</v>
      </c>
      <c r="F210">
        <v>317848</v>
      </c>
    </row>
    <row r="211" spans="2:6" x14ac:dyDescent="0.25">
      <c r="B211">
        <v>2012</v>
      </c>
      <c r="C211" s="44" t="s">
        <v>4</v>
      </c>
      <c r="D211" s="44" t="s">
        <v>68</v>
      </c>
      <c r="E211" s="44" t="s">
        <v>86</v>
      </c>
      <c r="F211">
        <v>136950</v>
      </c>
    </row>
    <row r="212" spans="2:6" x14ac:dyDescent="0.25">
      <c r="B212">
        <v>2012</v>
      </c>
      <c r="C212" s="44" t="s">
        <v>4</v>
      </c>
      <c r="D212" s="44" t="s">
        <v>68</v>
      </c>
      <c r="E212" s="44" t="s">
        <v>88</v>
      </c>
      <c r="F212">
        <v>546379</v>
      </c>
    </row>
    <row r="213" spans="2:6" x14ac:dyDescent="0.25">
      <c r="B213">
        <v>2012</v>
      </c>
      <c r="C213" s="44" t="s">
        <v>4</v>
      </c>
      <c r="D213" s="44" t="s">
        <v>65</v>
      </c>
      <c r="E213" s="44" t="s">
        <v>49</v>
      </c>
      <c r="F213">
        <v>1329826</v>
      </c>
    </row>
    <row r="214" spans="2:6" x14ac:dyDescent="0.25">
      <c r="B214">
        <v>2012</v>
      </c>
      <c r="C214" s="44" t="s">
        <v>4</v>
      </c>
      <c r="D214" s="44" t="s">
        <v>62</v>
      </c>
      <c r="E214" s="44" t="s">
        <v>36</v>
      </c>
      <c r="F214">
        <v>166126</v>
      </c>
    </row>
    <row r="215" spans="2:6" x14ac:dyDescent="0.25">
      <c r="B215">
        <v>2012</v>
      </c>
      <c r="C215" s="44" t="s">
        <v>4</v>
      </c>
      <c r="D215" s="44" t="s">
        <v>64</v>
      </c>
      <c r="E215" s="44" t="s">
        <v>25</v>
      </c>
      <c r="F215">
        <v>336853</v>
      </c>
    </row>
    <row r="216" spans="2:6" x14ac:dyDescent="0.25">
      <c r="B216">
        <v>2012</v>
      </c>
      <c r="C216" s="44" t="s">
        <v>4</v>
      </c>
      <c r="D216" s="44" t="s">
        <v>64</v>
      </c>
      <c r="E216" s="44" t="s">
        <v>26</v>
      </c>
      <c r="F216">
        <v>621449</v>
      </c>
    </row>
    <row r="217" spans="2:6" x14ac:dyDescent="0.25">
      <c r="B217">
        <v>2012</v>
      </c>
      <c r="C217" s="44" t="s">
        <v>4</v>
      </c>
      <c r="D217" s="44" t="s">
        <v>63</v>
      </c>
      <c r="E217" s="44" t="s">
        <v>57</v>
      </c>
      <c r="F217">
        <v>301217</v>
      </c>
    </row>
    <row r="218" spans="2:6" x14ac:dyDescent="0.25">
      <c r="B218">
        <v>2012</v>
      </c>
      <c r="C218" s="44" t="s">
        <v>4</v>
      </c>
      <c r="D218" s="44" t="s">
        <v>63</v>
      </c>
      <c r="E218" s="44" t="s">
        <v>58</v>
      </c>
      <c r="F218">
        <v>345042</v>
      </c>
    </row>
    <row r="219" spans="2:6" x14ac:dyDescent="0.25">
      <c r="B219">
        <v>2012</v>
      </c>
      <c r="C219" s="44" t="s">
        <v>4</v>
      </c>
      <c r="D219" s="44" t="s">
        <v>69</v>
      </c>
      <c r="E219" s="44" t="s">
        <v>111</v>
      </c>
      <c r="F219">
        <v>555153</v>
      </c>
    </row>
    <row r="220" spans="2:6" x14ac:dyDescent="0.25">
      <c r="B220">
        <v>2012</v>
      </c>
      <c r="C220" s="44" t="s">
        <v>4</v>
      </c>
      <c r="D220" s="44" t="s">
        <v>63</v>
      </c>
      <c r="E220" s="44" t="s">
        <v>59</v>
      </c>
      <c r="F220">
        <v>1852839</v>
      </c>
    </row>
    <row r="221" spans="2:6" x14ac:dyDescent="0.25">
      <c r="B221">
        <v>2012</v>
      </c>
      <c r="C221" s="44" t="s">
        <v>4</v>
      </c>
      <c r="D221" s="44" t="s">
        <v>68</v>
      </c>
      <c r="E221" s="44" t="s">
        <v>90</v>
      </c>
      <c r="F221">
        <v>250707</v>
      </c>
    </row>
    <row r="222" spans="2:6" x14ac:dyDescent="0.25">
      <c r="B222">
        <v>2012</v>
      </c>
      <c r="C222" s="44" t="s">
        <v>4</v>
      </c>
      <c r="D222" s="44" t="s">
        <v>68</v>
      </c>
      <c r="E222" s="44" t="s">
        <v>93</v>
      </c>
      <c r="F222">
        <v>377728</v>
      </c>
    </row>
    <row r="223" spans="2:6" x14ac:dyDescent="0.25">
      <c r="B223">
        <v>2012</v>
      </c>
      <c r="C223" s="44" t="s">
        <v>4</v>
      </c>
      <c r="D223" s="44" t="s">
        <v>63</v>
      </c>
      <c r="E223" s="44" t="s">
        <v>56</v>
      </c>
      <c r="F223">
        <v>2112854</v>
      </c>
    </row>
    <row r="224" spans="2:6" x14ac:dyDescent="0.25">
      <c r="B224">
        <v>2012</v>
      </c>
      <c r="C224" s="44" t="s">
        <v>4</v>
      </c>
      <c r="D224" s="44" t="s">
        <v>65</v>
      </c>
      <c r="E224" s="44" t="s">
        <v>50</v>
      </c>
      <c r="F224">
        <v>221362</v>
      </c>
    </row>
    <row r="225" spans="2:6" x14ac:dyDescent="0.25">
      <c r="B225">
        <v>2012</v>
      </c>
      <c r="C225" s="44" t="s">
        <v>4</v>
      </c>
      <c r="D225" s="44" t="s">
        <v>65</v>
      </c>
      <c r="E225" s="44" t="s">
        <v>53</v>
      </c>
      <c r="F225">
        <v>401111</v>
      </c>
    </row>
    <row r="226" spans="2:6" x14ac:dyDescent="0.25">
      <c r="B226">
        <v>2012</v>
      </c>
      <c r="C226" s="44" t="s">
        <v>4</v>
      </c>
      <c r="D226" s="44" t="s">
        <v>62</v>
      </c>
      <c r="E226" s="44" t="s">
        <v>40</v>
      </c>
      <c r="F226">
        <v>2339496</v>
      </c>
    </row>
    <row r="227" spans="2:6" x14ac:dyDescent="0.25">
      <c r="B227">
        <v>2012</v>
      </c>
      <c r="C227" s="44" t="s">
        <v>4</v>
      </c>
      <c r="D227" s="44" t="s">
        <v>61</v>
      </c>
      <c r="E227" s="44" t="s">
        <v>18</v>
      </c>
      <c r="F227">
        <v>613684</v>
      </c>
    </row>
    <row r="228" spans="2:6" x14ac:dyDescent="0.25">
      <c r="B228">
        <v>2012</v>
      </c>
      <c r="C228" s="44" t="s">
        <v>4</v>
      </c>
      <c r="D228" s="44" t="s">
        <v>63</v>
      </c>
      <c r="E228" s="44" t="s">
        <v>77</v>
      </c>
      <c r="F228">
        <v>1850699</v>
      </c>
    </row>
    <row r="229" spans="2:6" x14ac:dyDescent="0.25">
      <c r="B229">
        <v>2012</v>
      </c>
      <c r="C229" s="44" t="s">
        <v>4</v>
      </c>
      <c r="D229" s="44" t="s">
        <v>63</v>
      </c>
      <c r="E229" s="44" t="s">
        <v>78</v>
      </c>
      <c r="F229">
        <v>1281518</v>
      </c>
    </row>
    <row r="230" spans="2:6" x14ac:dyDescent="0.25">
      <c r="B230">
        <v>2012</v>
      </c>
      <c r="C230" s="44" t="s">
        <v>4</v>
      </c>
      <c r="D230" s="44" t="s">
        <v>69</v>
      </c>
      <c r="E230" s="44" t="s">
        <v>122</v>
      </c>
      <c r="F230">
        <v>309000</v>
      </c>
    </row>
    <row r="231" spans="2:6" x14ac:dyDescent="0.25">
      <c r="B231">
        <v>2012</v>
      </c>
      <c r="C231" s="44" t="s">
        <v>4</v>
      </c>
      <c r="D231" s="44" t="s">
        <v>67</v>
      </c>
      <c r="E231" s="44" t="s">
        <v>81</v>
      </c>
      <c r="F231">
        <v>2460512</v>
      </c>
    </row>
    <row r="232" spans="2:6" x14ac:dyDescent="0.25">
      <c r="B232">
        <v>2012</v>
      </c>
      <c r="C232" s="44" t="s">
        <v>4</v>
      </c>
      <c r="D232" s="44" t="s">
        <v>61</v>
      </c>
      <c r="E232" s="44" t="s">
        <v>19</v>
      </c>
      <c r="F232">
        <v>507777</v>
      </c>
    </row>
    <row r="233" spans="2:6" x14ac:dyDescent="0.25">
      <c r="B233">
        <v>2012</v>
      </c>
      <c r="C233" s="44" t="s">
        <v>4</v>
      </c>
      <c r="D233" s="44" t="s">
        <v>65</v>
      </c>
      <c r="E233" s="44" t="s">
        <v>55</v>
      </c>
      <c r="F233">
        <v>1564984</v>
      </c>
    </row>
    <row r="234" spans="2:6" x14ac:dyDescent="0.25">
      <c r="B234">
        <v>2012</v>
      </c>
      <c r="C234" s="44" t="s">
        <v>4</v>
      </c>
      <c r="D234" s="44" t="s">
        <v>61</v>
      </c>
      <c r="E234" s="44" t="s">
        <v>20</v>
      </c>
      <c r="F234">
        <v>521554</v>
      </c>
    </row>
    <row r="235" spans="2:6" x14ac:dyDescent="0.25">
      <c r="B235">
        <v>2012</v>
      </c>
      <c r="C235" s="44" t="s">
        <v>4</v>
      </c>
      <c r="D235" s="44" t="s">
        <v>61</v>
      </c>
      <c r="E235" s="44" t="s">
        <v>21</v>
      </c>
      <c r="F235">
        <v>801930</v>
      </c>
    </row>
    <row r="236" spans="2:6" x14ac:dyDescent="0.25">
      <c r="B236">
        <v>2012</v>
      </c>
      <c r="C236" s="44" t="s">
        <v>4</v>
      </c>
      <c r="D236" s="44" t="s">
        <v>68</v>
      </c>
      <c r="E236" s="44" t="s">
        <v>107</v>
      </c>
      <c r="F236">
        <v>762735</v>
      </c>
    </row>
    <row r="237" spans="2:6" x14ac:dyDescent="0.25">
      <c r="B237">
        <v>2012</v>
      </c>
      <c r="C237" s="44" t="s">
        <v>4</v>
      </c>
      <c r="D237" s="44" t="s">
        <v>61</v>
      </c>
      <c r="E237" s="44" t="s">
        <v>22</v>
      </c>
      <c r="F237">
        <v>735395</v>
      </c>
    </row>
    <row r="238" spans="2:6" x14ac:dyDescent="0.25">
      <c r="B238">
        <v>2012</v>
      </c>
      <c r="C238" s="44" t="s">
        <v>4</v>
      </c>
      <c r="D238" s="44" t="s">
        <v>67</v>
      </c>
      <c r="E238" s="44" t="s">
        <v>82</v>
      </c>
      <c r="F238">
        <v>869696</v>
      </c>
    </row>
    <row r="239" spans="2:6" x14ac:dyDescent="0.25">
      <c r="B239">
        <v>2012</v>
      </c>
      <c r="C239" s="44" t="s">
        <v>4</v>
      </c>
      <c r="D239" s="44" t="s">
        <v>63</v>
      </c>
      <c r="E239" s="44" t="s">
        <v>71</v>
      </c>
      <c r="F239">
        <v>784909</v>
      </c>
    </row>
    <row r="240" spans="2:6" x14ac:dyDescent="0.25">
      <c r="B240">
        <v>2012</v>
      </c>
      <c r="C240" s="44" t="s">
        <v>4</v>
      </c>
      <c r="D240" s="44" t="s">
        <v>63</v>
      </c>
      <c r="E240" s="44" t="s">
        <v>79</v>
      </c>
      <c r="F240">
        <v>622504</v>
      </c>
    </row>
    <row r="241" spans="2:6" x14ac:dyDescent="0.25">
      <c r="B241">
        <v>2012</v>
      </c>
      <c r="C241" s="44" t="s">
        <v>4</v>
      </c>
      <c r="D241" s="44" t="s">
        <v>69</v>
      </c>
      <c r="E241" s="44" t="s">
        <v>116</v>
      </c>
      <c r="F241">
        <v>900025</v>
      </c>
    </row>
    <row r="242" spans="2:6" x14ac:dyDescent="0.25">
      <c r="B242">
        <v>2012</v>
      </c>
      <c r="C242" s="44" t="s">
        <v>4</v>
      </c>
      <c r="D242" s="44" t="s">
        <v>67</v>
      </c>
      <c r="E242" s="44" t="s">
        <v>84</v>
      </c>
      <c r="F242">
        <v>1070936</v>
      </c>
    </row>
    <row r="243" spans="2:6" x14ac:dyDescent="0.25">
      <c r="B243">
        <v>2012</v>
      </c>
      <c r="C243" s="44" t="s">
        <v>4</v>
      </c>
      <c r="D243" s="44" t="s">
        <v>67</v>
      </c>
      <c r="E243" s="44" t="s">
        <v>83</v>
      </c>
      <c r="F243">
        <v>1693519</v>
      </c>
    </row>
    <row r="244" spans="2:6" x14ac:dyDescent="0.25">
      <c r="B244">
        <v>2012</v>
      </c>
      <c r="C244" s="44" t="s">
        <v>4</v>
      </c>
      <c r="D244" s="44" t="s">
        <v>65</v>
      </c>
      <c r="E244" s="44" t="s">
        <v>54</v>
      </c>
      <c r="F244">
        <v>733563</v>
      </c>
    </row>
    <row r="245" spans="2:6" x14ac:dyDescent="0.25">
      <c r="B245">
        <v>2012</v>
      </c>
      <c r="C245" s="44" t="s">
        <v>4</v>
      </c>
      <c r="D245" s="44" t="s">
        <v>63</v>
      </c>
      <c r="E245" s="44" t="s">
        <v>72</v>
      </c>
      <c r="F245">
        <v>632522</v>
      </c>
    </row>
    <row r="246" spans="2:6" x14ac:dyDescent="0.25">
      <c r="B246">
        <v>2012</v>
      </c>
      <c r="C246" s="44" t="s">
        <v>4</v>
      </c>
      <c r="D246" s="44" t="s">
        <v>69</v>
      </c>
      <c r="E246" s="44" t="s">
        <v>126</v>
      </c>
      <c r="F246">
        <v>31067</v>
      </c>
    </row>
    <row r="247" spans="2:6" x14ac:dyDescent="0.25">
      <c r="B247">
        <v>2012</v>
      </c>
      <c r="C247" s="44" t="s">
        <v>4</v>
      </c>
      <c r="D247" s="44" t="s">
        <v>67</v>
      </c>
      <c r="E247" s="44" t="s">
        <v>85</v>
      </c>
      <c r="F247">
        <v>485363</v>
      </c>
    </row>
    <row r="248" spans="2:6" x14ac:dyDescent="0.25">
      <c r="B248">
        <v>2012</v>
      </c>
      <c r="C248" s="44" t="s">
        <v>4</v>
      </c>
      <c r="D248" s="44" t="s">
        <v>61</v>
      </c>
      <c r="E248" s="44" t="s">
        <v>23</v>
      </c>
      <c r="F248">
        <v>718337</v>
      </c>
    </row>
    <row r="249" spans="2:6" x14ac:dyDescent="0.25">
      <c r="B249">
        <v>2012</v>
      </c>
      <c r="C249" s="44" t="s">
        <v>5</v>
      </c>
      <c r="D249" s="44" t="s">
        <v>68</v>
      </c>
      <c r="E249" s="44" t="s">
        <v>94</v>
      </c>
      <c r="F249">
        <v>1324577</v>
      </c>
    </row>
    <row r="250" spans="2:6" x14ac:dyDescent="0.25">
      <c r="B250">
        <v>2012</v>
      </c>
      <c r="C250" s="44" t="s">
        <v>5</v>
      </c>
      <c r="D250" s="44" t="s">
        <v>69</v>
      </c>
      <c r="E250" s="44" t="s">
        <v>118</v>
      </c>
      <c r="F250">
        <v>452092</v>
      </c>
    </row>
    <row r="251" spans="2:6" x14ac:dyDescent="0.25">
      <c r="B251">
        <v>2012</v>
      </c>
      <c r="C251" s="44" t="s">
        <v>5</v>
      </c>
      <c r="D251" s="44" t="s">
        <v>64</v>
      </c>
      <c r="E251" s="44" t="s">
        <v>27</v>
      </c>
      <c r="F251">
        <v>739255</v>
      </c>
    </row>
    <row r="252" spans="2:6" x14ac:dyDescent="0.25">
      <c r="B252">
        <v>2012</v>
      </c>
      <c r="C252" s="44" t="s">
        <v>5</v>
      </c>
      <c r="D252" s="44" t="s">
        <v>62</v>
      </c>
      <c r="E252" s="44" t="s">
        <v>38</v>
      </c>
      <c r="F252">
        <v>608820</v>
      </c>
    </row>
    <row r="253" spans="2:6" x14ac:dyDescent="0.25">
      <c r="B253">
        <v>2012</v>
      </c>
      <c r="C253" s="44" t="s">
        <v>5</v>
      </c>
      <c r="D253" s="44" t="s">
        <v>61</v>
      </c>
      <c r="E253" s="44" t="s">
        <v>7</v>
      </c>
      <c r="F253">
        <v>838728</v>
      </c>
    </row>
    <row r="254" spans="2:6" x14ac:dyDescent="0.25">
      <c r="B254">
        <v>2012</v>
      </c>
      <c r="C254" s="44" t="s">
        <v>5</v>
      </c>
      <c r="D254" s="44" t="s">
        <v>61</v>
      </c>
      <c r="E254" s="44" t="s">
        <v>8</v>
      </c>
      <c r="F254">
        <v>594003</v>
      </c>
    </row>
    <row r="255" spans="2:6" x14ac:dyDescent="0.25">
      <c r="B255">
        <v>2012</v>
      </c>
      <c r="C255" s="44" t="s">
        <v>5</v>
      </c>
      <c r="D255" s="44" t="s">
        <v>61</v>
      </c>
      <c r="E255" s="44" t="s">
        <v>9</v>
      </c>
      <c r="F255">
        <v>734561</v>
      </c>
    </row>
    <row r="256" spans="2:6" x14ac:dyDescent="0.25">
      <c r="B256">
        <v>2012</v>
      </c>
      <c r="C256" s="44" t="s">
        <v>5</v>
      </c>
      <c r="D256" s="44" t="s">
        <v>62</v>
      </c>
      <c r="E256" s="44" t="s">
        <v>39</v>
      </c>
      <c r="F256">
        <v>1744364</v>
      </c>
    </row>
    <row r="257" spans="2:6" x14ac:dyDescent="0.25">
      <c r="B257">
        <v>2012</v>
      </c>
      <c r="C257" s="44" t="s">
        <v>5</v>
      </c>
      <c r="D257" s="44" t="s">
        <v>64</v>
      </c>
      <c r="E257" s="44" t="s">
        <v>28</v>
      </c>
      <c r="F257">
        <v>670021</v>
      </c>
    </row>
    <row r="258" spans="2:6" x14ac:dyDescent="0.25">
      <c r="B258">
        <v>2012</v>
      </c>
      <c r="C258" s="44" t="s">
        <v>5</v>
      </c>
      <c r="D258" s="44" t="s">
        <v>61</v>
      </c>
      <c r="E258" s="44" t="s">
        <v>10</v>
      </c>
      <c r="F258">
        <v>1149830</v>
      </c>
    </row>
    <row r="259" spans="2:6" x14ac:dyDescent="0.25">
      <c r="B259">
        <v>2012</v>
      </c>
      <c r="C259" s="44" t="s">
        <v>5</v>
      </c>
      <c r="D259" s="44" t="s">
        <v>61</v>
      </c>
      <c r="E259" s="44" t="s">
        <v>24</v>
      </c>
      <c r="F259">
        <v>14025740</v>
      </c>
    </row>
    <row r="260" spans="2:6" x14ac:dyDescent="0.25">
      <c r="B260">
        <v>2012</v>
      </c>
      <c r="C260" s="44" t="s">
        <v>5</v>
      </c>
      <c r="D260" s="44" t="s">
        <v>64</v>
      </c>
      <c r="E260" s="44" t="s">
        <v>34</v>
      </c>
      <c r="F260">
        <v>4762731</v>
      </c>
    </row>
    <row r="261" spans="2:6" x14ac:dyDescent="0.25">
      <c r="B261">
        <v>2012</v>
      </c>
      <c r="C261" s="44" t="s">
        <v>5</v>
      </c>
      <c r="D261" s="44" t="s">
        <v>69</v>
      </c>
      <c r="E261" s="44" t="s">
        <v>124</v>
      </c>
      <c r="F261">
        <v>72164</v>
      </c>
    </row>
    <row r="262" spans="2:6" x14ac:dyDescent="0.25">
      <c r="B262">
        <v>2012</v>
      </c>
      <c r="C262" s="44" t="s">
        <v>5</v>
      </c>
      <c r="D262" s="44" t="s">
        <v>68</v>
      </c>
      <c r="E262" s="44" t="s">
        <v>96</v>
      </c>
      <c r="F262">
        <v>409555</v>
      </c>
    </row>
    <row r="263" spans="2:6" x14ac:dyDescent="0.25">
      <c r="B263">
        <v>2012</v>
      </c>
      <c r="C263" s="44" t="s">
        <v>5</v>
      </c>
      <c r="D263" s="44" t="s">
        <v>61</v>
      </c>
      <c r="E263" s="44" t="s">
        <v>11</v>
      </c>
      <c r="F263">
        <v>615426</v>
      </c>
    </row>
    <row r="264" spans="2:6" x14ac:dyDescent="0.25">
      <c r="B264">
        <v>2012</v>
      </c>
      <c r="C264" s="44" t="s">
        <v>5</v>
      </c>
      <c r="D264" s="44" t="s">
        <v>68</v>
      </c>
      <c r="E264" s="44" t="s">
        <v>100</v>
      </c>
      <c r="F264">
        <v>1992431</v>
      </c>
    </row>
    <row r="265" spans="2:6" x14ac:dyDescent="0.25">
      <c r="B265">
        <v>2012</v>
      </c>
      <c r="C265" s="44" t="s">
        <v>5</v>
      </c>
      <c r="D265" s="44" t="s">
        <v>65</v>
      </c>
      <c r="E265" s="44" t="s">
        <v>51</v>
      </c>
      <c r="F265">
        <v>460847</v>
      </c>
    </row>
    <row r="266" spans="2:6" x14ac:dyDescent="0.25">
      <c r="B266">
        <v>2012</v>
      </c>
      <c r="C266" s="44" t="s">
        <v>5</v>
      </c>
      <c r="D266" s="44" t="s">
        <v>64</v>
      </c>
      <c r="E266" s="44" t="s">
        <v>29</v>
      </c>
      <c r="F266">
        <v>789772</v>
      </c>
    </row>
    <row r="267" spans="2:6" x14ac:dyDescent="0.25">
      <c r="B267">
        <v>2012</v>
      </c>
      <c r="C267" s="44" t="s">
        <v>5</v>
      </c>
      <c r="D267" s="44" t="s">
        <v>61</v>
      </c>
      <c r="E267" s="44" t="s">
        <v>12</v>
      </c>
      <c r="F267">
        <v>567089</v>
      </c>
    </row>
    <row r="268" spans="2:6" x14ac:dyDescent="0.25">
      <c r="B268">
        <v>2012</v>
      </c>
      <c r="C268" s="44" t="s">
        <v>5</v>
      </c>
      <c r="D268" s="44" t="s">
        <v>69</v>
      </c>
      <c r="E268" s="44" t="s">
        <v>112</v>
      </c>
      <c r="F268">
        <v>235719</v>
      </c>
    </row>
    <row r="269" spans="2:6" x14ac:dyDescent="0.25">
      <c r="B269">
        <v>2012</v>
      </c>
      <c r="C269" s="44" t="s">
        <v>5</v>
      </c>
      <c r="D269" s="44" t="s">
        <v>65</v>
      </c>
      <c r="E269" s="44" t="s">
        <v>52</v>
      </c>
      <c r="F269">
        <v>221845</v>
      </c>
    </row>
    <row r="270" spans="2:6" x14ac:dyDescent="0.25">
      <c r="B270">
        <v>2012</v>
      </c>
      <c r="C270" s="44" t="s">
        <v>5</v>
      </c>
      <c r="D270" s="44" t="s">
        <v>68</v>
      </c>
      <c r="E270" s="44" t="s">
        <v>102</v>
      </c>
      <c r="F270">
        <v>1990818</v>
      </c>
    </row>
    <row r="271" spans="2:6" x14ac:dyDescent="0.25">
      <c r="B271">
        <v>2012</v>
      </c>
      <c r="C271" s="44" t="s">
        <v>5</v>
      </c>
      <c r="D271" s="44" t="s">
        <v>63</v>
      </c>
      <c r="E271" s="44" t="s">
        <v>73</v>
      </c>
      <c r="F271">
        <v>672530</v>
      </c>
    </row>
    <row r="272" spans="2:6" x14ac:dyDescent="0.25">
      <c r="B272">
        <v>2012</v>
      </c>
      <c r="C272" s="44" t="s">
        <v>5</v>
      </c>
      <c r="D272" s="44" t="s">
        <v>61</v>
      </c>
      <c r="E272" s="44" t="s">
        <v>13</v>
      </c>
      <c r="F272">
        <v>507978</v>
      </c>
    </row>
    <row r="273" spans="2:6" x14ac:dyDescent="0.25">
      <c r="B273">
        <v>2012</v>
      </c>
      <c r="C273" s="44" t="s">
        <v>5</v>
      </c>
      <c r="D273" s="44" t="s">
        <v>62</v>
      </c>
      <c r="E273" s="44" t="s">
        <v>37</v>
      </c>
      <c r="F273">
        <v>4056310</v>
      </c>
    </row>
    <row r="274" spans="2:6" x14ac:dyDescent="0.25">
      <c r="B274">
        <v>2012</v>
      </c>
      <c r="C274" s="44" t="s">
        <v>5</v>
      </c>
      <c r="D274" s="44" t="s">
        <v>68</v>
      </c>
      <c r="E274" s="44" t="s">
        <v>99</v>
      </c>
      <c r="F274">
        <v>1743763</v>
      </c>
    </row>
    <row r="275" spans="2:6" x14ac:dyDescent="0.25">
      <c r="B275">
        <v>2012</v>
      </c>
      <c r="C275" s="44" t="s">
        <v>5</v>
      </c>
      <c r="D275" s="44" t="s">
        <v>67</v>
      </c>
      <c r="E275" s="44" t="s">
        <v>80</v>
      </c>
      <c r="F275">
        <v>411597</v>
      </c>
    </row>
    <row r="276" spans="2:6" x14ac:dyDescent="0.25">
      <c r="B276">
        <v>2012</v>
      </c>
      <c r="C276" s="44" t="s">
        <v>5</v>
      </c>
      <c r="D276" s="44" t="s">
        <v>61</v>
      </c>
      <c r="E276" s="44" t="s">
        <v>14</v>
      </c>
      <c r="F276">
        <v>588279</v>
      </c>
    </row>
    <row r="277" spans="2:6" x14ac:dyDescent="0.25">
      <c r="B277">
        <v>2012</v>
      </c>
      <c r="C277" s="44" t="s">
        <v>5</v>
      </c>
      <c r="D277" s="44" t="s">
        <v>64</v>
      </c>
      <c r="E277" s="44" t="s">
        <v>30</v>
      </c>
      <c r="F277">
        <v>4318</v>
      </c>
    </row>
    <row r="278" spans="2:6" x14ac:dyDescent="0.25">
      <c r="B278">
        <v>2012</v>
      </c>
      <c r="C278" s="44" t="s">
        <v>5</v>
      </c>
      <c r="D278" s="44" t="s">
        <v>61</v>
      </c>
      <c r="E278" s="44" t="s">
        <v>15</v>
      </c>
      <c r="F278">
        <v>543327</v>
      </c>
    </row>
    <row r="279" spans="2:6" x14ac:dyDescent="0.25">
      <c r="B279">
        <v>2012</v>
      </c>
      <c r="C279" s="44" t="s">
        <v>5</v>
      </c>
      <c r="D279" s="44" t="s">
        <v>69</v>
      </c>
      <c r="E279" s="44" t="s">
        <v>120</v>
      </c>
      <c r="F279">
        <v>100533</v>
      </c>
    </row>
    <row r="280" spans="2:6" x14ac:dyDescent="0.25">
      <c r="B280">
        <v>2012</v>
      </c>
      <c r="C280" s="44" t="s">
        <v>5</v>
      </c>
      <c r="D280" s="44" t="s">
        <v>61</v>
      </c>
      <c r="E280" s="44" t="s">
        <v>16</v>
      </c>
      <c r="F280">
        <v>9589</v>
      </c>
    </row>
    <row r="281" spans="2:6" x14ac:dyDescent="0.25">
      <c r="B281">
        <v>2012</v>
      </c>
      <c r="C281" s="44" t="s">
        <v>5</v>
      </c>
      <c r="D281" s="44" t="s">
        <v>64</v>
      </c>
      <c r="E281" s="44" t="s">
        <v>31</v>
      </c>
      <c r="F281">
        <v>525438</v>
      </c>
    </row>
    <row r="282" spans="2:6" x14ac:dyDescent="0.25">
      <c r="B282">
        <v>2012</v>
      </c>
      <c r="C282" s="44" t="s">
        <v>5</v>
      </c>
      <c r="D282" s="44" t="s">
        <v>63</v>
      </c>
      <c r="E282" s="44" t="s">
        <v>74</v>
      </c>
      <c r="F282">
        <v>1583838</v>
      </c>
    </row>
    <row r="283" spans="2:6" x14ac:dyDescent="0.25">
      <c r="B283">
        <v>2012</v>
      </c>
      <c r="C283" s="44" t="s">
        <v>5</v>
      </c>
      <c r="D283" s="44" t="s">
        <v>64</v>
      </c>
      <c r="E283" s="44" t="s">
        <v>32</v>
      </c>
      <c r="F283">
        <v>333148</v>
      </c>
    </row>
    <row r="284" spans="2:6" x14ac:dyDescent="0.25">
      <c r="B284">
        <v>2012</v>
      </c>
      <c r="C284" s="44" t="s">
        <v>5</v>
      </c>
      <c r="D284" s="44" t="s">
        <v>68</v>
      </c>
      <c r="E284" s="44" t="s">
        <v>104</v>
      </c>
      <c r="F284">
        <v>1803148</v>
      </c>
    </row>
    <row r="285" spans="2:6" x14ac:dyDescent="0.25">
      <c r="B285">
        <v>2012</v>
      </c>
      <c r="C285" s="44" t="s">
        <v>5</v>
      </c>
      <c r="D285" s="44" t="s">
        <v>68</v>
      </c>
      <c r="E285" s="44" t="s">
        <v>106</v>
      </c>
      <c r="F285">
        <v>1075371</v>
      </c>
    </row>
    <row r="286" spans="2:6" x14ac:dyDescent="0.25">
      <c r="B286">
        <v>2012</v>
      </c>
      <c r="C286" s="44" t="s">
        <v>5</v>
      </c>
      <c r="D286" s="44" t="s">
        <v>63</v>
      </c>
      <c r="E286" s="44" t="s">
        <v>75</v>
      </c>
      <c r="F286">
        <v>1119586</v>
      </c>
    </row>
    <row r="287" spans="2:6" x14ac:dyDescent="0.25">
      <c r="B287">
        <v>2012</v>
      </c>
      <c r="C287" s="44" t="s">
        <v>5</v>
      </c>
      <c r="D287" s="44" t="s">
        <v>61</v>
      </c>
      <c r="E287" s="44" t="s">
        <v>17</v>
      </c>
      <c r="F287">
        <v>406065</v>
      </c>
    </row>
    <row r="288" spans="2:6" x14ac:dyDescent="0.25">
      <c r="B288">
        <v>2012</v>
      </c>
      <c r="C288" s="44" t="s">
        <v>5</v>
      </c>
      <c r="D288" s="44" t="s">
        <v>63</v>
      </c>
      <c r="E288" s="44" t="s">
        <v>76</v>
      </c>
      <c r="F288">
        <v>586325</v>
      </c>
    </row>
    <row r="289" spans="2:6" x14ac:dyDescent="0.25">
      <c r="B289">
        <v>2012</v>
      </c>
      <c r="C289" s="44" t="s">
        <v>5</v>
      </c>
      <c r="D289" s="44" t="s">
        <v>63</v>
      </c>
      <c r="E289" s="44" t="s">
        <v>66</v>
      </c>
      <c r="F289">
        <v>1351749</v>
      </c>
    </row>
    <row r="290" spans="2:6" x14ac:dyDescent="0.25">
      <c r="B290">
        <v>2012</v>
      </c>
      <c r="C290" s="44" t="s">
        <v>5</v>
      </c>
      <c r="D290" s="44" t="s">
        <v>69</v>
      </c>
      <c r="E290" s="44" t="s">
        <v>114</v>
      </c>
      <c r="F290">
        <v>932317</v>
      </c>
    </row>
    <row r="291" spans="2:6" x14ac:dyDescent="0.25">
      <c r="B291">
        <v>2012</v>
      </c>
      <c r="C291" s="44" t="s">
        <v>5</v>
      </c>
      <c r="D291" s="44" t="s">
        <v>64</v>
      </c>
      <c r="E291" s="44" t="s">
        <v>33</v>
      </c>
      <c r="F291">
        <v>321642</v>
      </c>
    </row>
    <row r="292" spans="2:6" x14ac:dyDescent="0.25">
      <c r="B292">
        <v>2012</v>
      </c>
      <c r="C292" s="44" t="s">
        <v>5</v>
      </c>
      <c r="D292" s="44" t="s">
        <v>62</v>
      </c>
      <c r="E292" s="44" t="s">
        <v>35</v>
      </c>
      <c r="F292">
        <v>311557</v>
      </c>
    </row>
    <row r="293" spans="2:6" x14ac:dyDescent="0.25">
      <c r="B293">
        <v>2012</v>
      </c>
      <c r="C293" s="44" t="s">
        <v>5</v>
      </c>
      <c r="D293" s="44" t="s">
        <v>68</v>
      </c>
      <c r="E293" s="44" t="s">
        <v>86</v>
      </c>
      <c r="F293">
        <v>136925</v>
      </c>
    </row>
    <row r="294" spans="2:6" x14ac:dyDescent="0.25">
      <c r="B294">
        <v>2012</v>
      </c>
      <c r="C294" s="44" t="s">
        <v>5</v>
      </c>
      <c r="D294" s="44" t="s">
        <v>68</v>
      </c>
      <c r="E294" s="44" t="s">
        <v>88</v>
      </c>
      <c r="F294">
        <v>519956</v>
      </c>
    </row>
    <row r="295" spans="2:6" x14ac:dyDescent="0.25">
      <c r="B295">
        <v>2012</v>
      </c>
      <c r="C295" s="44" t="s">
        <v>5</v>
      </c>
      <c r="D295" s="44" t="s">
        <v>65</v>
      </c>
      <c r="E295" s="44" t="s">
        <v>49</v>
      </c>
      <c r="F295">
        <v>1302177</v>
      </c>
    </row>
    <row r="296" spans="2:6" x14ac:dyDescent="0.25">
      <c r="B296">
        <v>2012</v>
      </c>
      <c r="C296" s="44" t="s">
        <v>5</v>
      </c>
      <c r="D296" s="44" t="s">
        <v>62</v>
      </c>
      <c r="E296" s="44" t="s">
        <v>36</v>
      </c>
      <c r="F296">
        <v>160815</v>
      </c>
    </row>
    <row r="297" spans="2:6" x14ac:dyDescent="0.25">
      <c r="B297">
        <v>2012</v>
      </c>
      <c r="C297" s="44" t="s">
        <v>5</v>
      </c>
      <c r="D297" s="44" t="s">
        <v>64</v>
      </c>
      <c r="E297" s="44" t="s">
        <v>25</v>
      </c>
      <c r="F297">
        <v>331362</v>
      </c>
    </row>
    <row r="298" spans="2:6" x14ac:dyDescent="0.25">
      <c r="B298">
        <v>2012</v>
      </c>
      <c r="C298" s="44" t="s">
        <v>5</v>
      </c>
      <c r="D298" s="44" t="s">
        <v>64</v>
      </c>
      <c r="E298" s="44" t="s">
        <v>26</v>
      </c>
      <c r="F298">
        <v>594382</v>
      </c>
    </row>
    <row r="299" spans="2:6" x14ac:dyDescent="0.25">
      <c r="B299">
        <v>2012</v>
      </c>
      <c r="C299" s="44" t="s">
        <v>5</v>
      </c>
      <c r="D299" s="44" t="s">
        <v>63</v>
      </c>
      <c r="E299" s="44" t="s">
        <v>57</v>
      </c>
      <c r="F299">
        <v>301455</v>
      </c>
    </row>
    <row r="300" spans="2:6" x14ac:dyDescent="0.25">
      <c r="B300">
        <v>2012</v>
      </c>
      <c r="C300" s="44" t="s">
        <v>5</v>
      </c>
      <c r="D300" s="44" t="s">
        <v>63</v>
      </c>
      <c r="E300" s="44" t="s">
        <v>58</v>
      </c>
      <c r="F300">
        <v>342548</v>
      </c>
    </row>
    <row r="301" spans="2:6" x14ac:dyDescent="0.25">
      <c r="B301">
        <v>2012</v>
      </c>
      <c r="C301" s="44" t="s">
        <v>5</v>
      </c>
      <c r="D301" s="44" t="s">
        <v>69</v>
      </c>
      <c r="E301" s="44" t="s">
        <v>111</v>
      </c>
      <c r="F301">
        <v>498024</v>
      </c>
    </row>
    <row r="302" spans="2:6" x14ac:dyDescent="0.25">
      <c r="B302">
        <v>2012</v>
      </c>
      <c r="C302" s="44" t="s">
        <v>5</v>
      </c>
      <c r="D302" s="44" t="s">
        <v>63</v>
      </c>
      <c r="E302" s="44" t="s">
        <v>59</v>
      </c>
      <c r="F302">
        <v>1813993</v>
      </c>
    </row>
    <row r="303" spans="2:6" x14ac:dyDescent="0.25">
      <c r="B303">
        <v>2012</v>
      </c>
      <c r="C303" s="44" t="s">
        <v>5</v>
      </c>
      <c r="D303" s="44" t="s">
        <v>68</v>
      </c>
      <c r="E303" s="44" t="s">
        <v>90</v>
      </c>
      <c r="F303">
        <v>246953</v>
      </c>
    </row>
    <row r="304" spans="2:6" x14ac:dyDescent="0.25">
      <c r="B304">
        <v>2012</v>
      </c>
      <c r="C304" s="44" t="s">
        <v>5</v>
      </c>
      <c r="D304" s="44" t="s">
        <v>68</v>
      </c>
      <c r="E304" s="44" t="s">
        <v>93</v>
      </c>
      <c r="F304">
        <v>370070</v>
      </c>
    </row>
    <row r="305" spans="2:6" x14ac:dyDescent="0.25">
      <c r="B305">
        <v>2012</v>
      </c>
      <c r="C305" s="44" t="s">
        <v>5</v>
      </c>
      <c r="D305" s="44" t="s">
        <v>63</v>
      </c>
      <c r="E305" s="44" t="s">
        <v>56</v>
      </c>
      <c r="F305">
        <v>2088016</v>
      </c>
    </row>
    <row r="306" spans="2:6" x14ac:dyDescent="0.25">
      <c r="B306">
        <v>2012</v>
      </c>
      <c r="C306" s="44" t="s">
        <v>5</v>
      </c>
      <c r="D306" s="44" t="s">
        <v>65</v>
      </c>
      <c r="E306" s="44" t="s">
        <v>50</v>
      </c>
      <c r="F306">
        <v>204684</v>
      </c>
    </row>
    <row r="307" spans="2:6" x14ac:dyDescent="0.25">
      <c r="B307">
        <v>2012</v>
      </c>
      <c r="C307" s="44" t="s">
        <v>5</v>
      </c>
      <c r="D307" s="44" t="s">
        <v>65</v>
      </c>
      <c r="E307" s="44" t="s">
        <v>53</v>
      </c>
      <c r="F307">
        <v>371661</v>
      </c>
    </row>
    <row r="308" spans="2:6" x14ac:dyDescent="0.25">
      <c r="B308">
        <v>2012</v>
      </c>
      <c r="C308" s="44" t="s">
        <v>5</v>
      </c>
      <c r="D308" s="44" t="s">
        <v>62</v>
      </c>
      <c r="E308" s="44" t="s">
        <v>40</v>
      </c>
      <c r="F308">
        <v>2245989</v>
      </c>
    </row>
    <row r="309" spans="2:6" x14ac:dyDescent="0.25">
      <c r="B309">
        <v>2012</v>
      </c>
      <c r="C309" s="44" t="s">
        <v>5</v>
      </c>
      <c r="D309" s="44" t="s">
        <v>61</v>
      </c>
      <c r="E309" s="44" t="s">
        <v>18</v>
      </c>
      <c r="F309">
        <v>609534</v>
      </c>
    </row>
    <row r="310" spans="2:6" x14ac:dyDescent="0.25">
      <c r="B310">
        <v>2012</v>
      </c>
      <c r="C310" s="44" t="s">
        <v>5</v>
      </c>
      <c r="D310" s="44" t="s">
        <v>63</v>
      </c>
      <c r="E310" s="44" t="s">
        <v>77</v>
      </c>
      <c r="F310">
        <v>1839212</v>
      </c>
    </row>
    <row r="311" spans="2:6" x14ac:dyDescent="0.25">
      <c r="B311">
        <v>2012</v>
      </c>
      <c r="C311" s="44" t="s">
        <v>5</v>
      </c>
      <c r="D311" s="44" t="s">
        <v>63</v>
      </c>
      <c r="E311" s="44" t="s">
        <v>78</v>
      </c>
      <c r="F311">
        <v>1276145</v>
      </c>
    </row>
    <row r="312" spans="2:6" x14ac:dyDescent="0.25">
      <c r="B312">
        <v>2012</v>
      </c>
      <c r="C312" s="44" t="s">
        <v>5</v>
      </c>
      <c r="D312" s="44" t="s">
        <v>69</v>
      </c>
      <c r="E312" s="44" t="s">
        <v>122</v>
      </c>
      <c r="F312">
        <v>280589</v>
      </c>
    </row>
    <row r="313" spans="2:6" x14ac:dyDescent="0.25">
      <c r="B313">
        <v>2012</v>
      </c>
      <c r="C313" s="44" t="s">
        <v>5</v>
      </c>
      <c r="D313" s="44" t="s">
        <v>67</v>
      </c>
      <c r="E313" s="44" t="s">
        <v>81</v>
      </c>
      <c r="F313">
        <v>2502868</v>
      </c>
    </row>
    <row r="314" spans="2:6" x14ac:dyDescent="0.25">
      <c r="B314">
        <v>2012</v>
      </c>
      <c r="C314" s="44" t="s">
        <v>5</v>
      </c>
      <c r="D314" s="44" t="s">
        <v>61</v>
      </c>
      <c r="E314" s="44" t="s">
        <v>19</v>
      </c>
      <c r="F314">
        <v>502132</v>
      </c>
    </row>
    <row r="315" spans="2:6" x14ac:dyDescent="0.25">
      <c r="B315">
        <v>2012</v>
      </c>
      <c r="C315" s="44" t="s">
        <v>5</v>
      </c>
      <c r="D315" s="44" t="s">
        <v>65</v>
      </c>
      <c r="E315" s="44" t="s">
        <v>55</v>
      </c>
      <c r="F315">
        <v>1550267</v>
      </c>
    </row>
    <row r="316" spans="2:6" x14ac:dyDescent="0.25">
      <c r="B316">
        <v>2012</v>
      </c>
      <c r="C316" s="44" t="s">
        <v>5</v>
      </c>
      <c r="D316" s="44" t="s">
        <v>61</v>
      </c>
      <c r="E316" s="44" t="s">
        <v>20</v>
      </c>
      <c r="F316">
        <v>505726</v>
      </c>
    </row>
    <row r="317" spans="2:6" x14ac:dyDescent="0.25">
      <c r="B317">
        <v>2012</v>
      </c>
      <c r="C317" s="44" t="s">
        <v>5</v>
      </c>
      <c r="D317" s="44" t="s">
        <v>61</v>
      </c>
      <c r="E317" s="44" t="s">
        <v>21</v>
      </c>
      <c r="F317">
        <v>785760</v>
      </c>
    </row>
    <row r="318" spans="2:6" x14ac:dyDescent="0.25">
      <c r="B318">
        <v>2012</v>
      </c>
      <c r="C318" s="44" t="s">
        <v>5</v>
      </c>
      <c r="D318" s="44" t="s">
        <v>68</v>
      </c>
      <c r="E318" s="44" t="s">
        <v>107</v>
      </c>
      <c r="F318">
        <v>759671</v>
      </c>
    </row>
    <row r="319" spans="2:6" x14ac:dyDescent="0.25">
      <c r="B319">
        <v>2012</v>
      </c>
      <c r="C319" s="44" t="s">
        <v>5</v>
      </c>
      <c r="D319" s="44" t="s">
        <v>61</v>
      </c>
      <c r="E319" s="44" t="s">
        <v>22</v>
      </c>
      <c r="F319">
        <v>739616</v>
      </c>
    </row>
    <row r="320" spans="2:6" x14ac:dyDescent="0.25">
      <c r="B320">
        <v>2012</v>
      </c>
      <c r="C320" s="44" t="s">
        <v>5</v>
      </c>
      <c r="D320" s="44" t="s">
        <v>67</v>
      </c>
      <c r="E320" s="44" t="s">
        <v>82</v>
      </c>
      <c r="F320">
        <v>857523</v>
      </c>
    </row>
    <row r="321" spans="2:6" x14ac:dyDescent="0.25">
      <c r="B321">
        <v>2012</v>
      </c>
      <c r="C321" s="44" t="s">
        <v>5</v>
      </c>
      <c r="D321" s="44" t="s">
        <v>63</v>
      </c>
      <c r="E321" s="44" t="s">
        <v>71</v>
      </c>
      <c r="F321">
        <v>755175</v>
      </c>
    </row>
    <row r="322" spans="2:6" x14ac:dyDescent="0.25">
      <c r="B322">
        <v>2012</v>
      </c>
      <c r="C322" s="44" t="s">
        <v>5</v>
      </c>
      <c r="D322" s="44" t="s">
        <v>63</v>
      </c>
      <c r="E322" s="44" t="s">
        <v>79</v>
      </c>
      <c r="F322">
        <v>613715</v>
      </c>
    </row>
    <row r="323" spans="2:6" x14ac:dyDescent="0.25">
      <c r="B323">
        <v>2012</v>
      </c>
      <c r="C323" s="44" t="s">
        <v>5</v>
      </c>
      <c r="D323" s="44" t="s">
        <v>69</v>
      </c>
      <c r="E323" s="44" t="s">
        <v>116</v>
      </c>
      <c r="F323">
        <v>844871</v>
      </c>
    </row>
    <row r="324" spans="2:6" x14ac:dyDescent="0.25">
      <c r="B324">
        <v>2012</v>
      </c>
      <c r="C324" s="44" t="s">
        <v>5</v>
      </c>
      <c r="D324" s="44" t="s">
        <v>67</v>
      </c>
      <c r="E324" s="44" t="s">
        <v>84</v>
      </c>
      <c r="F324">
        <v>1023653</v>
      </c>
    </row>
    <row r="325" spans="2:6" x14ac:dyDescent="0.25">
      <c r="B325">
        <v>2012</v>
      </c>
      <c r="C325" s="44" t="s">
        <v>5</v>
      </c>
      <c r="D325" s="44" t="s">
        <v>67</v>
      </c>
      <c r="E325" s="44" t="s">
        <v>83</v>
      </c>
      <c r="F325">
        <v>1653724</v>
      </c>
    </row>
    <row r="326" spans="2:6" x14ac:dyDescent="0.25">
      <c r="B326">
        <v>2012</v>
      </c>
      <c r="C326" s="44" t="s">
        <v>5</v>
      </c>
      <c r="D326" s="44" t="s">
        <v>65</v>
      </c>
      <c r="E326" s="44" t="s">
        <v>54</v>
      </c>
      <c r="F326">
        <v>695049</v>
      </c>
    </row>
    <row r="327" spans="2:6" x14ac:dyDescent="0.25">
      <c r="B327">
        <v>2012</v>
      </c>
      <c r="C327" s="44" t="s">
        <v>5</v>
      </c>
      <c r="D327" s="44" t="s">
        <v>63</v>
      </c>
      <c r="E327" s="44" t="s">
        <v>72</v>
      </c>
      <c r="F327">
        <v>630179</v>
      </c>
    </row>
    <row r="328" spans="2:6" x14ac:dyDescent="0.25">
      <c r="B328">
        <v>2012</v>
      </c>
      <c r="C328" s="44" t="s">
        <v>5</v>
      </c>
      <c r="D328" s="44" t="s">
        <v>69</v>
      </c>
      <c r="E328" s="44" t="s">
        <v>126</v>
      </c>
      <c r="F328">
        <v>27334</v>
      </c>
    </row>
    <row r="329" spans="2:6" x14ac:dyDescent="0.25">
      <c r="B329">
        <v>2012</v>
      </c>
      <c r="C329" s="44" t="s">
        <v>5</v>
      </c>
      <c r="D329" s="44" t="s">
        <v>67</v>
      </c>
      <c r="E329" s="44" t="s">
        <v>85</v>
      </c>
      <c r="F329">
        <v>443479</v>
      </c>
    </row>
    <row r="330" spans="2:6" x14ac:dyDescent="0.25">
      <c r="B330">
        <v>2012</v>
      </c>
      <c r="C330" s="44" t="s">
        <v>5</v>
      </c>
      <c r="D330" s="44" t="s">
        <v>61</v>
      </c>
      <c r="E330" s="44" t="s">
        <v>23</v>
      </c>
      <c r="F330">
        <v>706837</v>
      </c>
    </row>
    <row r="331" spans="2:6" x14ac:dyDescent="0.25">
      <c r="B331">
        <v>2012</v>
      </c>
      <c r="C331" s="44" t="s">
        <v>3</v>
      </c>
      <c r="D331" s="44" t="s">
        <v>68</v>
      </c>
      <c r="E331" s="44" t="s">
        <v>94</v>
      </c>
      <c r="F331">
        <v>1379060</v>
      </c>
    </row>
    <row r="332" spans="2:6" x14ac:dyDescent="0.25">
      <c r="B332">
        <v>2012</v>
      </c>
      <c r="C332" s="44" t="s">
        <v>3</v>
      </c>
      <c r="D332" s="44" t="s">
        <v>69</v>
      </c>
      <c r="E332" s="44" t="s">
        <v>118</v>
      </c>
      <c r="F332">
        <v>511354</v>
      </c>
    </row>
    <row r="333" spans="2:6" x14ac:dyDescent="0.25">
      <c r="B333">
        <v>2012</v>
      </c>
      <c r="C333" s="44" t="s">
        <v>3</v>
      </c>
      <c r="D333" s="44" t="s">
        <v>64</v>
      </c>
      <c r="E333" s="44" t="s">
        <v>27</v>
      </c>
      <c r="F333">
        <v>783889</v>
      </c>
    </row>
    <row r="334" spans="2:6" x14ac:dyDescent="0.25">
      <c r="B334">
        <v>2012</v>
      </c>
      <c r="C334" s="44" t="s">
        <v>3</v>
      </c>
      <c r="D334" s="44" t="s">
        <v>62</v>
      </c>
      <c r="E334" s="44" t="s">
        <v>38</v>
      </c>
      <c r="F334">
        <v>662074</v>
      </c>
    </row>
    <row r="335" spans="2:6" x14ac:dyDescent="0.25">
      <c r="B335">
        <v>2012</v>
      </c>
      <c r="C335" s="44" t="s">
        <v>3</v>
      </c>
      <c r="D335" s="44" t="s">
        <v>61</v>
      </c>
      <c r="E335" s="44" t="s">
        <v>7</v>
      </c>
      <c r="F335">
        <v>885508</v>
      </c>
    </row>
    <row r="336" spans="2:6" x14ac:dyDescent="0.25">
      <c r="B336">
        <v>2012</v>
      </c>
      <c r="C336" s="44" t="s">
        <v>3</v>
      </c>
      <c r="D336" s="44" t="s">
        <v>61</v>
      </c>
      <c r="E336" s="44" t="s">
        <v>8</v>
      </c>
      <c r="F336">
        <v>644865</v>
      </c>
    </row>
    <row r="337" spans="2:6" x14ac:dyDescent="0.25">
      <c r="B337">
        <v>2012</v>
      </c>
      <c r="C337" s="44" t="s">
        <v>3</v>
      </c>
      <c r="D337" s="44" t="s">
        <v>61</v>
      </c>
      <c r="E337" s="44" t="s">
        <v>9</v>
      </c>
      <c r="F337">
        <v>767826</v>
      </c>
    </row>
    <row r="338" spans="2:6" x14ac:dyDescent="0.25">
      <c r="B338">
        <v>2012</v>
      </c>
      <c r="C338" s="44" t="s">
        <v>3</v>
      </c>
      <c r="D338" s="44" t="s">
        <v>62</v>
      </c>
      <c r="E338" s="44" t="s">
        <v>39</v>
      </c>
      <c r="F338">
        <v>1625576</v>
      </c>
    </row>
    <row r="339" spans="2:6" x14ac:dyDescent="0.25">
      <c r="B339">
        <v>2012</v>
      </c>
      <c r="C339" s="44" t="s">
        <v>3</v>
      </c>
      <c r="D339" s="44" t="s">
        <v>64</v>
      </c>
      <c r="E339" s="44" t="s">
        <v>28</v>
      </c>
      <c r="F339">
        <v>685541</v>
      </c>
    </row>
    <row r="340" spans="2:6" x14ac:dyDescent="0.25">
      <c r="B340">
        <v>2012</v>
      </c>
      <c r="C340" s="44" t="s">
        <v>3</v>
      </c>
      <c r="D340" s="44" t="s">
        <v>61</v>
      </c>
      <c r="E340" s="44" t="s">
        <v>10</v>
      </c>
      <c r="F340">
        <v>1223775</v>
      </c>
    </row>
    <row r="341" spans="2:6" x14ac:dyDescent="0.25">
      <c r="B341">
        <v>2012</v>
      </c>
      <c r="C341" s="44" t="s">
        <v>3</v>
      </c>
      <c r="D341" s="44" t="s">
        <v>61</v>
      </c>
      <c r="E341" s="44" t="s">
        <v>24</v>
      </c>
      <c r="F341">
        <v>14986464</v>
      </c>
    </row>
    <row r="342" spans="2:6" x14ac:dyDescent="0.25">
      <c r="B342">
        <v>2012</v>
      </c>
      <c r="C342" s="44" t="s">
        <v>3</v>
      </c>
      <c r="D342" s="44" t="s">
        <v>64</v>
      </c>
      <c r="E342" s="44" t="s">
        <v>34</v>
      </c>
      <c r="F342">
        <v>4998886</v>
      </c>
    </row>
    <row r="343" spans="2:6" x14ac:dyDescent="0.25">
      <c r="B343">
        <v>2012</v>
      </c>
      <c r="C343" s="44" t="s">
        <v>3</v>
      </c>
      <c r="D343" s="44" t="s">
        <v>69</v>
      </c>
      <c r="E343" s="44" t="s">
        <v>124</v>
      </c>
      <c r="F343">
        <v>82553</v>
      </c>
    </row>
    <row r="344" spans="2:6" x14ac:dyDescent="0.25">
      <c r="B344">
        <v>2012</v>
      </c>
      <c r="C344" s="44" t="s">
        <v>3</v>
      </c>
      <c r="D344" s="44" t="s">
        <v>68</v>
      </c>
      <c r="E344" s="44" t="s">
        <v>96</v>
      </c>
      <c r="F344">
        <v>478953</v>
      </c>
    </row>
    <row r="345" spans="2:6" x14ac:dyDescent="0.25">
      <c r="B345">
        <v>2012</v>
      </c>
      <c r="C345" s="44" t="s">
        <v>3</v>
      </c>
      <c r="D345" s="44" t="s">
        <v>61</v>
      </c>
      <c r="E345" s="44" t="s">
        <v>11</v>
      </c>
      <c r="F345">
        <v>658968</v>
      </c>
    </row>
    <row r="346" spans="2:6" x14ac:dyDescent="0.25">
      <c r="B346">
        <v>2012</v>
      </c>
      <c r="C346" s="44" t="s">
        <v>3</v>
      </c>
      <c r="D346" s="44" t="s">
        <v>68</v>
      </c>
      <c r="E346" s="44" t="s">
        <v>100</v>
      </c>
      <c r="F346">
        <v>2188800</v>
      </c>
    </row>
    <row r="347" spans="2:6" x14ac:dyDescent="0.25">
      <c r="B347">
        <v>2012</v>
      </c>
      <c r="C347" s="44" t="s">
        <v>3</v>
      </c>
      <c r="D347" s="44" t="s">
        <v>65</v>
      </c>
      <c r="E347" s="44" t="s">
        <v>51</v>
      </c>
      <c r="F347">
        <v>468895</v>
      </c>
    </row>
    <row r="348" spans="2:6" x14ac:dyDescent="0.25">
      <c r="B348">
        <v>2012</v>
      </c>
      <c r="C348" s="44" t="s">
        <v>3</v>
      </c>
      <c r="D348" s="44" t="s">
        <v>64</v>
      </c>
      <c r="E348" s="44" t="s">
        <v>29</v>
      </c>
      <c r="F348">
        <v>850945</v>
      </c>
    </row>
    <row r="349" spans="2:6" x14ac:dyDescent="0.25">
      <c r="B349">
        <v>2012</v>
      </c>
      <c r="C349" s="44" t="s">
        <v>3</v>
      </c>
      <c r="D349" s="44" t="s">
        <v>61</v>
      </c>
      <c r="E349" s="44" t="s">
        <v>12</v>
      </c>
      <c r="F349">
        <v>609547</v>
      </c>
    </row>
    <row r="350" spans="2:6" x14ac:dyDescent="0.25">
      <c r="B350">
        <v>2012</v>
      </c>
      <c r="C350" s="44" t="s">
        <v>3</v>
      </c>
      <c r="D350" s="44" t="s">
        <v>69</v>
      </c>
      <c r="E350" s="44" t="s">
        <v>112</v>
      </c>
      <c r="F350">
        <v>263699</v>
      </c>
    </row>
    <row r="351" spans="2:6" x14ac:dyDescent="0.25">
      <c r="B351">
        <v>2012</v>
      </c>
      <c r="C351" s="44" t="s">
        <v>3</v>
      </c>
      <c r="D351" s="44" t="s">
        <v>65</v>
      </c>
      <c r="E351" s="44" t="s">
        <v>52</v>
      </c>
      <c r="F351">
        <v>225891</v>
      </c>
    </row>
    <row r="352" spans="2:6" x14ac:dyDescent="0.25">
      <c r="B352">
        <v>2012</v>
      </c>
      <c r="C352" s="44" t="s">
        <v>3</v>
      </c>
      <c r="D352" s="44" t="s">
        <v>68</v>
      </c>
      <c r="E352" s="44" t="s">
        <v>102</v>
      </c>
      <c r="F352">
        <v>2073754</v>
      </c>
    </row>
    <row r="353" spans="2:6" x14ac:dyDescent="0.25">
      <c r="B353">
        <v>2012</v>
      </c>
      <c r="C353" s="44" t="s">
        <v>3</v>
      </c>
      <c r="D353" s="44" t="s">
        <v>63</v>
      </c>
      <c r="E353" s="44" t="s">
        <v>73</v>
      </c>
      <c r="F353">
        <v>723177</v>
      </c>
    </row>
    <row r="354" spans="2:6" x14ac:dyDescent="0.25">
      <c r="B354">
        <v>2012</v>
      </c>
      <c r="C354" s="44" t="s">
        <v>3</v>
      </c>
      <c r="D354" s="44" t="s">
        <v>61</v>
      </c>
      <c r="E354" s="44" t="s">
        <v>13</v>
      </c>
      <c r="F354">
        <v>388990</v>
      </c>
    </row>
    <row r="355" spans="2:6" x14ac:dyDescent="0.25">
      <c r="B355">
        <v>2012</v>
      </c>
      <c r="C355" s="44" t="s">
        <v>3</v>
      </c>
      <c r="D355" s="44" t="s">
        <v>62</v>
      </c>
      <c r="E355" s="44" t="s">
        <v>37</v>
      </c>
      <c r="F355">
        <v>4309493</v>
      </c>
    </row>
    <row r="356" spans="2:6" x14ac:dyDescent="0.25">
      <c r="B356">
        <v>2012</v>
      </c>
      <c r="C356" s="44" t="s">
        <v>3</v>
      </c>
      <c r="D356" s="44" t="s">
        <v>68</v>
      </c>
      <c r="E356" s="44" t="s">
        <v>99</v>
      </c>
      <c r="F356">
        <v>1914409</v>
      </c>
    </row>
    <row r="357" spans="2:6" x14ac:dyDescent="0.25">
      <c r="B357">
        <v>2012</v>
      </c>
      <c r="C357" s="44" t="s">
        <v>3</v>
      </c>
      <c r="D357" s="44" t="s">
        <v>67</v>
      </c>
      <c r="E357" s="44" t="s">
        <v>80</v>
      </c>
      <c r="F357">
        <v>437119</v>
      </c>
    </row>
    <row r="358" spans="2:6" x14ac:dyDescent="0.25">
      <c r="B358">
        <v>2012</v>
      </c>
      <c r="C358" s="44" t="s">
        <v>3</v>
      </c>
      <c r="D358" s="44" t="s">
        <v>61</v>
      </c>
      <c r="E358" s="44" t="s">
        <v>14</v>
      </c>
      <c r="F358">
        <v>630934</v>
      </c>
    </row>
    <row r="359" spans="2:6" x14ac:dyDescent="0.25">
      <c r="B359">
        <v>2012</v>
      </c>
      <c r="C359" s="44" t="s">
        <v>3</v>
      </c>
      <c r="D359" s="44" t="s">
        <v>64</v>
      </c>
      <c r="E359" s="44" t="s">
        <v>30</v>
      </c>
      <c r="F359">
        <v>3425</v>
      </c>
    </row>
    <row r="360" spans="2:6" x14ac:dyDescent="0.25">
      <c r="B360">
        <v>2012</v>
      </c>
      <c r="C360" s="44" t="s">
        <v>3</v>
      </c>
      <c r="D360" s="44" t="s">
        <v>61</v>
      </c>
      <c r="E360" s="44" t="s">
        <v>15</v>
      </c>
      <c r="F360">
        <v>578214</v>
      </c>
    </row>
    <row r="361" spans="2:6" x14ac:dyDescent="0.25">
      <c r="B361">
        <v>2012</v>
      </c>
      <c r="C361" s="44" t="s">
        <v>3</v>
      </c>
      <c r="D361" s="44" t="s">
        <v>69</v>
      </c>
      <c r="E361" s="44" t="s">
        <v>120</v>
      </c>
      <c r="F361">
        <v>117770</v>
      </c>
    </row>
    <row r="362" spans="2:6" x14ac:dyDescent="0.25">
      <c r="B362">
        <v>2012</v>
      </c>
      <c r="C362" s="44" t="s">
        <v>3</v>
      </c>
      <c r="D362" s="44" t="s">
        <v>61</v>
      </c>
      <c r="E362" s="44" t="s">
        <v>16</v>
      </c>
      <c r="F362">
        <v>8661</v>
      </c>
    </row>
    <row r="363" spans="2:6" x14ac:dyDescent="0.25">
      <c r="B363">
        <v>2012</v>
      </c>
      <c r="C363" s="44" t="s">
        <v>3</v>
      </c>
      <c r="D363" s="44" t="s">
        <v>64</v>
      </c>
      <c r="E363" s="44" t="s">
        <v>31</v>
      </c>
      <c r="F363">
        <v>572059</v>
      </c>
    </row>
    <row r="364" spans="2:6" x14ac:dyDescent="0.25">
      <c r="B364">
        <v>2012</v>
      </c>
      <c r="C364" s="44" t="s">
        <v>3</v>
      </c>
      <c r="D364" s="44" t="s">
        <v>63</v>
      </c>
      <c r="E364" s="44" t="s">
        <v>74</v>
      </c>
      <c r="F364">
        <v>1653780</v>
      </c>
    </row>
    <row r="365" spans="2:6" x14ac:dyDescent="0.25">
      <c r="B365">
        <v>2012</v>
      </c>
      <c r="C365" s="44" t="s">
        <v>3</v>
      </c>
      <c r="D365" s="44" t="s">
        <v>64</v>
      </c>
      <c r="E365" s="44" t="s">
        <v>32</v>
      </c>
      <c r="F365">
        <v>343171</v>
      </c>
    </row>
    <row r="366" spans="2:6" x14ac:dyDescent="0.25">
      <c r="B366">
        <v>2012</v>
      </c>
      <c r="C366" s="44" t="s">
        <v>3</v>
      </c>
      <c r="D366" s="44" t="s">
        <v>68</v>
      </c>
      <c r="E366" s="44" t="s">
        <v>104</v>
      </c>
      <c r="F366">
        <v>1928498</v>
      </c>
    </row>
    <row r="367" spans="2:6" x14ac:dyDescent="0.25">
      <c r="B367">
        <v>2012</v>
      </c>
      <c r="C367" s="44" t="s">
        <v>3</v>
      </c>
      <c r="D367" s="44" t="s">
        <v>68</v>
      </c>
      <c r="E367" s="44" t="s">
        <v>106</v>
      </c>
      <c r="F367">
        <v>1270618</v>
      </c>
    </row>
    <row r="368" spans="2:6" x14ac:dyDescent="0.25">
      <c r="B368">
        <v>2012</v>
      </c>
      <c r="C368" s="44" t="s">
        <v>3</v>
      </c>
      <c r="D368" s="44" t="s">
        <v>63</v>
      </c>
      <c r="E368" s="44" t="s">
        <v>75</v>
      </c>
      <c r="F368">
        <v>1225584</v>
      </c>
    </row>
    <row r="369" spans="2:6" x14ac:dyDescent="0.25">
      <c r="B369">
        <v>2012</v>
      </c>
      <c r="C369" s="44" t="s">
        <v>3</v>
      </c>
      <c r="D369" s="44" t="s">
        <v>61</v>
      </c>
      <c r="E369" s="44" t="s">
        <v>17</v>
      </c>
      <c r="F369">
        <v>438909</v>
      </c>
    </row>
    <row r="370" spans="2:6" x14ac:dyDescent="0.25">
      <c r="B370">
        <v>2012</v>
      </c>
      <c r="C370" s="44" t="s">
        <v>3</v>
      </c>
      <c r="D370" s="44" t="s">
        <v>63</v>
      </c>
      <c r="E370" s="44" t="s">
        <v>76</v>
      </c>
      <c r="F370">
        <v>666643</v>
      </c>
    </row>
    <row r="371" spans="2:6" x14ac:dyDescent="0.25">
      <c r="B371">
        <v>2012</v>
      </c>
      <c r="C371" s="44" t="s">
        <v>3</v>
      </c>
      <c r="D371" s="44" t="s">
        <v>63</v>
      </c>
      <c r="E371" s="44" t="s">
        <v>66</v>
      </c>
      <c r="F371">
        <v>1393686</v>
      </c>
    </row>
    <row r="372" spans="2:6" x14ac:dyDescent="0.25">
      <c r="B372">
        <v>2012</v>
      </c>
      <c r="C372" s="44" t="s">
        <v>3</v>
      </c>
      <c r="D372" s="44" t="s">
        <v>69</v>
      </c>
      <c r="E372" s="44" t="s">
        <v>114</v>
      </c>
      <c r="F372">
        <v>1030490</v>
      </c>
    </row>
    <row r="373" spans="2:6" x14ac:dyDescent="0.25">
      <c r="B373">
        <v>2012</v>
      </c>
      <c r="C373" s="44" t="s">
        <v>3</v>
      </c>
      <c r="D373" s="44" t="s">
        <v>64</v>
      </c>
      <c r="E373" s="44" t="s">
        <v>33</v>
      </c>
      <c r="F373">
        <v>335975</v>
      </c>
    </row>
    <row r="374" spans="2:6" x14ac:dyDescent="0.25">
      <c r="B374">
        <v>2012</v>
      </c>
      <c r="C374" s="44" t="s">
        <v>3</v>
      </c>
      <c r="D374" s="44" t="s">
        <v>62</v>
      </c>
      <c r="E374" s="44" t="s">
        <v>35</v>
      </c>
      <c r="F374">
        <v>316669</v>
      </c>
    </row>
    <row r="375" spans="2:6" x14ac:dyDescent="0.25">
      <c r="B375">
        <v>2012</v>
      </c>
      <c r="C375" s="44" t="s">
        <v>3</v>
      </c>
      <c r="D375" s="44" t="s">
        <v>68</v>
      </c>
      <c r="E375" s="44" t="s">
        <v>86</v>
      </c>
      <c r="F375">
        <v>145541</v>
      </c>
    </row>
    <row r="376" spans="2:6" x14ac:dyDescent="0.25">
      <c r="B376">
        <v>2012</v>
      </c>
      <c r="C376" s="44" t="s">
        <v>3</v>
      </c>
      <c r="D376" s="44" t="s">
        <v>68</v>
      </c>
      <c r="E376" s="44" t="s">
        <v>88</v>
      </c>
      <c r="F376">
        <v>609019</v>
      </c>
    </row>
    <row r="377" spans="2:6" x14ac:dyDescent="0.25">
      <c r="B377">
        <v>2012</v>
      </c>
      <c r="C377" s="44" t="s">
        <v>3</v>
      </c>
      <c r="D377" s="44" t="s">
        <v>65</v>
      </c>
      <c r="E377" s="44" t="s">
        <v>49</v>
      </c>
      <c r="F377">
        <v>1334262</v>
      </c>
    </row>
    <row r="378" spans="2:6" x14ac:dyDescent="0.25">
      <c r="B378">
        <v>2012</v>
      </c>
      <c r="C378" s="44" t="s">
        <v>3</v>
      </c>
      <c r="D378" s="44" t="s">
        <v>62</v>
      </c>
      <c r="E378" s="44" t="s">
        <v>36</v>
      </c>
      <c r="F378">
        <v>168704</v>
      </c>
    </row>
    <row r="379" spans="2:6" x14ac:dyDescent="0.25">
      <c r="B379">
        <v>2012</v>
      </c>
      <c r="C379" s="44" t="s">
        <v>3</v>
      </c>
      <c r="D379" s="44" t="s">
        <v>64</v>
      </c>
      <c r="E379" s="44" t="s">
        <v>25</v>
      </c>
      <c r="F379">
        <v>353316</v>
      </c>
    </row>
    <row r="380" spans="2:6" x14ac:dyDescent="0.25">
      <c r="B380">
        <v>2012</v>
      </c>
      <c r="C380" s="44" t="s">
        <v>3</v>
      </c>
      <c r="D380" s="44" t="s">
        <v>64</v>
      </c>
      <c r="E380" s="44" t="s">
        <v>26</v>
      </c>
      <c r="F380">
        <v>638369</v>
      </c>
    </row>
    <row r="381" spans="2:6" x14ac:dyDescent="0.25">
      <c r="B381">
        <v>2012</v>
      </c>
      <c r="C381" s="44" t="s">
        <v>3</v>
      </c>
      <c r="D381" s="44" t="s">
        <v>63</v>
      </c>
      <c r="E381" s="44" t="s">
        <v>57</v>
      </c>
      <c r="F381">
        <v>350456</v>
      </c>
    </row>
    <row r="382" spans="2:6" x14ac:dyDescent="0.25">
      <c r="B382">
        <v>2012</v>
      </c>
      <c r="C382" s="44" t="s">
        <v>3</v>
      </c>
      <c r="D382" s="44" t="s">
        <v>63</v>
      </c>
      <c r="E382" s="44" t="s">
        <v>58</v>
      </c>
      <c r="F382">
        <v>374312</v>
      </c>
    </row>
    <row r="383" spans="2:6" x14ac:dyDescent="0.25">
      <c r="B383">
        <v>2012</v>
      </c>
      <c r="C383" s="44" t="s">
        <v>3</v>
      </c>
      <c r="D383" s="44" t="s">
        <v>69</v>
      </c>
      <c r="E383" s="44" t="s">
        <v>111</v>
      </c>
      <c r="F383">
        <v>595411</v>
      </c>
    </row>
    <row r="384" spans="2:6" x14ac:dyDescent="0.25">
      <c r="B384">
        <v>2012</v>
      </c>
      <c r="C384" s="44" t="s">
        <v>3</v>
      </c>
      <c r="D384" s="44" t="s">
        <v>63</v>
      </c>
      <c r="E384" s="44" t="s">
        <v>59</v>
      </c>
      <c r="F384">
        <v>2026097</v>
      </c>
    </row>
    <row r="385" spans="2:6" x14ac:dyDescent="0.25">
      <c r="B385">
        <v>2012</v>
      </c>
      <c r="C385" s="44" t="s">
        <v>3</v>
      </c>
      <c r="D385" s="44" t="s">
        <v>68</v>
      </c>
      <c r="E385" s="44" t="s">
        <v>90</v>
      </c>
      <c r="F385">
        <v>265514</v>
      </c>
    </row>
    <row r="386" spans="2:6" x14ac:dyDescent="0.25">
      <c r="B386">
        <v>2012</v>
      </c>
      <c r="C386" s="44" t="s">
        <v>3</v>
      </c>
      <c r="D386" s="44" t="s">
        <v>68</v>
      </c>
      <c r="E386" s="44" t="s">
        <v>93</v>
      </c>
      <c r="F386">
        <v>397404</v>
      </c>
    </row>
    <row r="387" spans="2:6" x14ac:dyDescent="0.25">
      <c r="B387">
        <v>2012</v>
      </c>
      <c r="C387" s="44" t="s">
        <v>3</v>
      </c>
      <c r="D387" s="44" t="s">
        <v>63</v>
      </c>
      <c r="E387" s="44" t="s">
        <v>56</v>
      </c>
      <c r="F387">
        <v>2209076</v>
      </c>
    </row>
    <row r="388" spans="2:6" x14ac:dyDescent="0.25">
      <c r="B388">
        <v>2012</v>
      </c>
      <c r="C388" s="44" t="s">
        <v>3</v>
      </c>
      <c r="D388" s="44" t="s">
        <v>65</v>
      </c>
      <c r="E388" s="44" t="s">
        <v>50</v>
      </c>
      <c r="F388">
        <v>206908</v>
      </c>
    </row>
    <row r="389" spans="2:6" x14ac:dyDescent="0.25">
      <c r="B389">
        <v>2012</v>
      </c>
      <c r="C389" s="44" t="s">
        <v>3</v>
      </c>
      <c r="D389" s="44" t="s">
        <v>65</v>
      </c>
      <c r="E389" s="44" t="s">
        <v>53</v>
      </c>
      <c r="F389">
        <v>379489</v>
      </c>
    </row>
    <row r="390" spans="2:6" x14ac:dyDescent="0.25">
      <c r="B390">
        <v>2012</v>
      </c>
      <c r="C390" s="44" t="s">
        <v>3</v>
      </c>
      <c r="D390" s="44" t="s">
        <v>62</v>
      </c>
      <c r="E390" s="44" t="s">
        <v>40</v>
      </c>
      <c r="F390">
        <v>2480580</v>
      </c>
    </row>
    <row r="391" spans="2:6" x14ac:dyDescent="0.25">
      <c r="B391">
        <v>2012</v>
      </c>
      <c r="C391" s="44" t="s">
        <v>3</v>
      </c>
      <c r="D391" s="44" t="s">
        <v>61</v>
      </c>
      <c r="E391" s="44" t="s">
        <v>18</v>
      </c>
      <c r="F391">
        <v>637545</v>
      </c>
    </row>
    <row r="392" spans="2:6" x14ac:dyDescent="0.25">
      <c r="B392">
        <v>2012</v>
      </c>
      <c r="C392" s="44" t="s">
        <v>3</v>
      </c>
      <c r="D392" s="44" t="s">
        <v>63</v>
      </c>
      <c r="E392" s="44" t="s">
        <v>77</v>
      </c>
      <c r="F392">
        <v>1970358</v>
      </c>
    </row>
    <row r="393" spans="2:6" x14ac:dyDescent="0.25">
      <c r="B393">
        <v>2012</v>
      </c>
      <c r="C393" s="44" t="s">
        <v>3</v>
      </c>
      <c r="D393" s="44" t="s">
        <v>63</v>
      </c>
      <c r="E393" s="44" t="s">
        <v>78</v>
      </c>
      <c r="F393">
        <v>1378250</v>
      </c>
    </row>
    <row r="394" spans="2:6" x14ac:dyDescent="0.25">
      <c r="B394">
        <v>2012</v>
      </c>
      <c r="C394" s="44" t="s">
        <v>3</v>
      </c>
      <c r="D394" s="44" t="s">
        <v>69</v>
      </c>
      <c r="E394" s="44" t="s">
        <v>122</v>
      </c>
      <c r="F394">
        <v>331274</v>
      </c>
    </row>
    <row r="395" spans="2:6" x14ac:dyDescent="0.25">
      <c r="B395">
        <v>2012</v>
      </c>
      <c r="C395" s="44" t="s">
        <v>3</v>
      </c>
      <c r="D395" s="44" t="s">
        <v>67</v>
      </c>
      <c r="E395" s="44" t="s">
        <v>81</v>
      </c>
      <c r="F395">
        <v>2946325</v>
      </c>
    </row>
    <row r="396" spans="2:6" x14ac:dyDescent="0.25">
      <c r="B396">
        <v>2012</v>
      </c>
      <c r="C396" s="44" t="s">
        <v>3</v>
      </c>
      <c r="D396" s="44" t="s">
        <v>61</v>
      </c>
      <c r="E396" s="44" t="s">
        <v>19</v>
      </c>
      <c r="F396">
        <v>548273</v>
      </c>
    </row>
    <row r="397" spans="2:6" x14ac:dyDescent="0.25">
      <c r="B397">
        <v>2012</v>
      </c>
      <c r="C397" s="44" t="s">
        <v>3</v>
      </c>
      <c r="D397" s="44" t="s">
        <v>65</v>
      </c>
      <c r="E397" s="44" t="s">
        <v>55</v>
      </c>
      <c r="F397">
        <v>1612464</v>
      </c>
    </row>
    <row r="398" spans="2:6" x14ac:dyDescent="0.25">
      <c r="B398">
        <v>2012</v>
      </c>
      <c r="C398" s="44" t="s">
        <v>3</v>
      </c>
      <c r="D398" s="44" t="s">
        <v>61</v>
      </c>
      <c r="E398" s="44" t="s">
        <v>20</v>
      </c>
      <c r="F398">
        <v>532041</v>
      </c>
    </row>
    <row r="399" spans="2:6" x14ac:dyDescent="0.25">
      <c r="B399">
        <v>2012</v>
      </c>
      <c r="C399" s="44" t="s">
        <v>3</v>
      </c>
      <c r="D399" s="44" t="s">
        <v>61</v>
      </c>
      <c r="E399" s="44" t="s">
        <v>21</v>
      </c>
      <c r="F399">
        <v>803696</v>
      </c>
    </row>
    <row r="400" spans="2:6" x14ac:dyDescent="0.25">
      <c r="B400">
        <v>2012</v>
      </c>
      <c r="C400" s="44" t="s">
        <v>3</v>
      </c>
      <c r="D400" s="44" t="s">
        <v>68</v>
      </c>
      <c r="E400" s="44" t="s">
        <v>107</v>
      </c>
      <c r="F400">
        <v>796022</v>
      </c>
    </row>
    <row r="401" spans="2:6" x14ac:dyDescent="0.25">
      <c r="B401">
        <v>2012</v>
      </c>
      <c r="C401" s="44" t="s">
        <v>3</v>
      </c>
      <c r="D401" s="44" t="s">
        <v>61</v>
      </c>
      <c r="E401" s="44" t="s">
        <v>22</v>
      </c>
      <c r="F401">
        <v>826226</v>
      </c>
    </row>
    <row r="402" spans="2:6" x14ac:dyDescent="0.25">
      <c r="B402">
        <v>2012</v>
      </c>
      <c r="C402" s="44" t="s">
        <v>3</v>
      </c>
      <c r="D402" s="44" t="s">
        <v>67</v>
      </c>
      <c r="E402" s="44" t="s">
        <v>82</v>
      </c>
      <c r="F402">
        <v>943036</v>
      </c>
    </row>
    <row r="403" spans="2:6" x14ac:dyDescent="0.25">
      <c r="B403">
        <v>2012</v>
      </c>
      <c r="C403" s="44" t="s">
        <v>3</v>
      </c>
      <c r="D403" s="44" t="s">
        <v>63</v>
      </c>
      <c r="E403" s="44" t="s">
        <v>71</v>
      </c>
      <c r="F403">
        <v>858629</v>
      </c>
    </row>
    <row r="404" spans="2:6" x14ac:dyDescent="0.25">
      <c r="B404">
        <v>2012</v>
      </c>
      <c r="C404" s="44" t="s">
        <v>3</v>
      </c>
      <c r="D404" s="44" t="s">
        <v>63</v>
      </c>
      <c r="E404" s="44" t="s">
        <v>79</v>
      </c>
      <c r="F404">
        <v>647130</v>
      </c>
    </row>
    <row r="405" spans="2:6" x14ac:dyDescent="0.25">
      <c r="B405">
        <v>2012</v>
      </c>
      <c r="C405" s="44" t="s">
        <v>3</v>
      </c>
      <c r="D405" s="44" t="s">
        <v>69</v>
      </c>
      <c r="E405" s="44" t="s">
        <v>116</v>
      </c>
      <c r="F405">
        <v>941098</v>
      </c>
    </row>
    <row r="406" spans="2:6" x14ac:dyDescent="0.25">
      <c r="B406">
        <v>2012</v>
      </c>
      <c r="C406" s="44" t="s">
        <v>3</v>
      </c>
      <c r="D406" s="44" t="s">
        <v>67</v>
      </c>
      <c r="E406" s="44" t="s">
        <v>84</v>
      </c>
      <c r="F406">
        <v>1136723</v>
      </c>
    </row>
    <row r="407" spans="2:6" x14ac:dyDescent="0.25">
      <c r="B407">
        <v>2012</v>
      </c>
      <c r="C407" s="44" t="s">
        <v>3</v>
      </c>
      <c r="D407" s="44" t="s">
        <v>67</v>
      </c>
      <c r="E407" s="44" t="s">
        <v>83</v>
      </c>
      <c r="F407">
        <v>1754501</v>
      </c>
    </row>
    <row r="408" spans="2:6" x14ac:dyDescent="0.25">
      <c r="B408">
        <v>2012</v>
      </c>
      <c r="C408" s="44" t="s">
        <v>3</v>
      </c>
      <c r="D408" s="44" t="s">
        <v>65</v>
      </c>
      <c r="E408" s="44" t="s">
        <v>54</v>
      </c>
      <c r="F408">
        <v>706330</v>
      </c>
    </row>
    <row r="409" spans="2:6" x14ac:dyDescent="0.25">
      <c r="B409">
        <v>2012</v>
      </c>
      <c r="C409" s="44" t="s">
        <v>3</v>
      </c>
      <c r="D409" s="44" t="s">
        <v>63</v>
      </c>
      <c r="E409" s="44" t="s">
        <v>72</v>
      </c>
      <c r="F409">
        <v>694650</v>
      </c>
    </row>
    <row r="410" spans="2:6" x14ac:dyDescent="0.25">
      <c r="B410">
        <v>2012</v>
      </c>
      <c r="C410" s="44" t="s">
        <v>3</v>
      </c>
      <c r="D410" s="44" t="s">
        <v>69</v>
      </c>
      <c r="E410" s="44" t="s">
        <v>126</v>
      </c>
      <c r="F410">
        <v>33861</v>
      </c>
    </row>
    <row r="411" spans="2:6" x14ac:dyDescent="0.25">
      <c r="B411">
        <v>2012</v>
      </c>
      <c r="C411" s="44" t="s">
        <v>3</v>
      </c>
      <c r="D411" s="44" t="s">
        <v>67</v>
      </c>
      <c r="E411" s="44" t="s">
        <v>85</v>
      </c>
      <c r="F411">
        <v>505557</v>
      </c>
    </row>
    <row r="412" spans="2:6" x14ac:dyDescent="0.25">
      <c r="B412">
        <v>2012</v>
      </c>
      <c r="C412" s="44" t="s">
        <v>3</v>
      </c>
      <c r="D412" s="44" t="s">
        <v>61</v>
      </c>
      <c r="E412" s="44" t="s">
        <v>23</v>
      </c>
      <c r="F412">
        <v>733694</v>
      </c>
    </row>
    <row r="413" spans="2:6" x14ac:dyDescent="0.25">
      <c r="B413">
        <v>2013</v>
      </c>
      <c r="C413" s="44" t="s">
        <v>4</v>
      </c>
      <c r="D413" s="44" t="s">
        <v>68</v>
      </c>
      <c r="E413" s="44" t="s">
        <v>94</v>
      </c>
      <c r="F413">
        <v>1367105</v>
      </c>
    </row>
    <row r="414" spans="2:6" x14ac:dyDescent="0.25">
      <c r="B414">
        <v>2013</v>
      </c>
      <c r="C414" s="44" t="s">
        <v>4</v>
      </c>
      <c r="D414" s="44" t="s">
        <v>69</v>
      </c>
      <c r="E414" s="44" t="s">
        <v>118</v>
      </c>
      <c r="F414">
        <v>514781</v>
      </c>
    </row>
    <row r="415" spans="2:6" x14ac:dyDescent="0.25">
      <c r="B415">
        <v>2013</v>
      </c>
      <c r="C415" s="44" t="s">
        <v>4</v>
      </c>
      <c r="D415" s="44" t="s">
        <v>64</v>
      </c>
      <c r="E415" s="44" t="s">
        <v>27</v>
      </c>
      <c r="F415">
        <v>789786</v>
      </c>
    </row>
    <row r="416" spans="2:6" x14ac:dyDescent="0.25">
      <c r="B416">
        <v>2013</v>
      </c>
      <c r="C416" s="44" t="s">
        <v>4</v>
      </c>
      <c r="D416" s="44" t="s">
        <v>62</v>
      </c>
      <c r="E416" s="44" t="s">
        <v>38</v>
      </c>
      <c r="F416">
        <v>664580</v>
      </c>
    </row>
    <row r="417" spans="2:6" x14ac:dyDescent="0.25">
      <c r="B417">
        <v>2013</v>
      </c>
      <c r="C417" s="44" t="s">
        <v>4</v>
      </c>
      <c r="D417" s="44" t="s">
        <v>61</v>
      </c>
      <c r="E417" s="44" t="s">
        <v>7</v>
      </c>
      <c r="F417">
        <v>856899</v>
      </c>
    </row>
    <row r="418" spans="2:6" x14ac:dyDescent="0.25">
      <c r="B418">
        <v>2013</v>
      </c>
      <c r="C418" s="44" t="s">
        <v>4</v>
      </c>
      <c r="D418" s="44" t="s">
        <v>61</v>
      </c>
      <c r="E418" s="44" t="s">
        <v>8</v>
      </c>
      <c r="F418">
        <v>672003</v>
      </c>
    </row>
    <row r="419" spans="2:6" x14ac:dyDescent="0.25">
      <c r="B419">
        <v>2013</v>
      </c>
      <c r="C419" s="44" t="s">
        <v>4</v>
      </c>
      <c r="D419" s="44" t="s">
        <v>61</v>
      </c>
      <c r="E419" s="44" t="s">
        <v>9</v>
      </c>
      <c r="F419">
        <v>765035</v>
      </c>
    </row>
    <row r="420" spans="2:6" x14ac:dyDescent="0.25">
      <c r="B420">
        <v>2013</v>
      </c>
      <c r="C420" s="44" t="s">
        <v>4</v>
      </c>
      <c r="D420" s="44" t="s">
        <v>62</v>
      </c>
      <c r="E420" s="44" t="s">
        <v>39</v>
      </c>
      <c r="F420">
        <v>1838800</v>
      </c>
    </row>
    <row r="421" spans="2:6" x14ac:dyDescent="0.25">
      <c r="B421">
        <v>2013</v>
      </c>
      <c r="C421" s="44" t="s">
        <v>4</v>
      </c>
      <c r="D421" s="44" t="s">
        <v>64</v>
      </c>
      <c r="E421" s="44" t="s">
        <v>28</v>
      </c>
      <c r="F421">
        <v>656708</v>
      </c>
    </row>
    <row r="422" spans="2:6" x14ac:dyDescent="0.25">
      <c r="B422">
        <v>2013</v>
      </c>
      <c r="C422" s="44" t="s">
        <v>4</v>
      </c>
      <c r="D422" s="44" t="s">
        <v>61</v>
      </c>
      <c r="E422" s="44" t="s">
        <v>10</v>
      </c>
      <c r="F422">
        <v>1186134</v>
      </c>
    </row>
    <row r="423" spans="2:6" x14ac:dyDescent="0.25">
      <c r="B423">
        <v>2013</v>
      </c>
      <c r="C423" s="44" t="s">
        <v>4</v>
      </c>
      <c r="D423" s="44" t="s">
        <v>61</v>
      </c>
      <c r="E423" s="44" t="s">
        <v>24</v>
      </c>
      <c r="F423">
        <v>14994599</v>
      </c>
    </row>
    <row r="424" spans="2:6" x14ac:dyDescent="0.25">
      <c r="B424">
        <v>2013</v>
      </c>
      <c r="C424" s="44" t="s">
        <v>4</v>
      </c>
      <c r="D424" s="44" t="s">
        <v>64</v>
      </c>
      <c r="E424" s="44" t="s">
        <v>34</v>
      </c>
      <c r="F424">
        <v>5105309</v>
      </c>
    </row>
    <row r="425" spans="2:6" x14ac:dyDescent="0.25">
      <c r="B425">
        <v>2013</v>
      </c>
      <c r="C425" s="44" t="s">
        <v>4</v>
      </c>
      <c r="D425" s="44" t="s">
        <v>69</v>
      </c>
      <c r="E425" s="44" t="s">
        <v>124</v>
      </c>
      <c r="F425">
        <v>90791</v>
      </c>
    </row>
    <row r="426" spans="2:6" x14ac:dyDescent="0.25">
      <c r="B426">
        <v>2013</v>
      </c>
      <c r="C426" s="44" t="s">
        <v>4</v>
      </c>
      <c r="D426" s="44" t="s">
        <v>68</v>
      </c>
      <c r="E426" s="44" t="s">
        <v>96</v>
      </c>
      <c r="F426">
        <v>484218</v>
      </c>
    </row>
    <row r="427" spans="2:6" x14ac:dyDescent="0.25">
      <c r="B427">
        <v>2013</v>
      </c>
      <c r="C427" s="44" t="s">
        <v>4</v>
      </c>
      <c r="D427" s="44" t="s">
        <v>61</v>
      </c>
      <c r="E427" s="44" t="s">
        <v>11</v>
      </c>
      <c r="F427">
        <v>649628</v>
      </c>
    </row>
    <row r="428" spans="2:6" x14ac:dyDescent="0.25">
      <c r="B428">
        <v>2013</v>
      </c>
      <c r="C428" s="44" t="s">
        <v>4</v>
      </c>
      <c r="D428" s="44" t="s">
        <v>68</v>
      </c>
      <c r="E428" s="44" t="s">
        <v>100</v>
      </c>
      <c r="F428">
        <v>2113671</v>
      </c>
    </row>
    <row r="429" spans="2:6" x14ac:dyDescent="0.25">
      <c r="B429">
        <v>2013</v>
      </c>
      <c r="C429" s="44" t="s">
        <v>4</v>
      </c>
      <c r="D429" s="44" t="s">
        <v>65</v>
      </c>
      <c r="E429" s="44" t="s">
        <v>51</v>
      </c>
      <c r="F429">
        <v>465497</v>
      </c>
    </row>
    <row r="430" spans="2:6" x14ac:dyDescent="0.25">
      <c r="B430">
        <v>2013</v>
      </c>
      <c r="C430" s="44" t="s">
        <v>4</v>
      </c>
      <c r="D430" s="44" t="s">
        <v>64</v>
      </c>
      <c r="E430" s="44" t="s">
        <v>29</v>
      </c>
      <c r="F430">
        <v>854495</v>
      </c>
    </row>
    <row r="431" spans="2:6" x14ac:dyDescent="0.25">
      <c r="B431">
        <v>2013</v>
      </c>
      <c r="C431" s="44" t="s">
        <v>4</v>
      </c>
      <c r="D431" s="44" t="s">
        <v>61</v>
      </c>
      <c r="E431" s="44" t="s">
        <v>12</v>
      </c>
      <c r="F431">
        <v>566257</v>
      </c>
    </row>
    <row r="432" spans="2:6" x14ac:dyDescent="0.25">
      <c r="B432">
        <v>2013</v>
      </c>
      <c r="C432" s="44" t="s">
        <v>4</v>
      </c>
      <c r="D432" s="44" t="s">
        <v>69</v>
      </c>
      <c r="E432" s="44" t="s">
        <v>112</v>
      </c>
      <c r="F432">
        <v>267971</v>
      </c>
    </row>
    <row r="433" spans="2:6" x14ac:dyDescent="0.25">
      <c r="B433">
        <v>2013</v>
      </c>
      <c r="C433" s="44" t="s">
        <v>4</v>
      </c>
      <c r="D433" s="44" t="s">
        <v>65</v>
      </c>
      <c r="E433" s="44" t="s">
        <v>52</v>
      </c>
      <c r="F433">
        <v>222331</v>
      </c>
    </row>
    <row r="434" spans="2:6" x14ac:dyDescent="0.25">
      <c r="B434">
        <v>2013</v>
      </c>
      <c r="C434" s="44" t="s">
        <v>4</v>
      </c>
      <c r="D434" s="44" t="s">
        <v>68</v>
      </c>
      <c r="E434" s="44" t="s">
        <v>102</v>
      </c>
      <c r="F434">
        <v>2117047</v>
      </c>
    </row>
    <row r="435" spans="2:6" x14ac:dyDescent="0.25">
      <c r="B435">
        <v>2013</v>
      </c>
      <c r="C435" s="44" t="s">
        <v>4</v>
      </c>
      <c r="D435" s="44" t="s">
        <v>63</v>
      </c>
      <c r="E435" s="44" t="s">
        <v>73</v>
      </c>
      <c r="F435">
        <v>698230</v>
      </c>
    </row>
    <row r="436" spans="2:6" x14ac:dyDescent="0.25">
      <c r="B436">
        <v>2013</v>
      </c>
      <c r="C436" s="44" t="s">
        <v>4</v>
      </c>
      <c r="D436" s="44" t="s">
        <v>61</v>
      </c>
      <c r="E436" s="44" t="s">
        <v>13</v>
      </c>
      <c r="F436">
        <v>386365</v>
      </c>
    </row>
    <row r="437" spans="2:6" x14ac:dyDescent="0.25">
      <c r="B437">
        <v>2013</v>
      </c>
      <c r="C437" s="44" t="s">
        <v>4</v>
      </c>
      <c r="D437" s="44" t="s">
        <v>62</v>
      </c>
      <c r="E437" s="44" t="s">
        <v>37</v>
      </c>
      <c r="F437">
        <v>4344590</v>
      </c>
    </row>
    <row r="438" spans="2:6" x14ac:dyDescent="0.25">
      <c r="B438">
        <v>2013</v>
      </c>
      <c r="C438" s="44" t="s">
        <v>4</v>
      </c>
      <c r="D438" s="44" t="s">
        <v>68</v>
      </c>
      <c r="E438" s="44" t="s">
        <v>99</v>
      </c>
      <c r="F438">
        <v>1909907</v>
      </c>
    </row>
    <row r="439" spans="2:6" x14ac:dyDescent="0.25">
      <c r="B439">
        <v>2013</v>
      </c>
      <c r="C439" s="44" t="s">
        <v>4</v>
      </c>
      <c r="D439" s="44" t="s">
        <v>67</v>
      </c>
      <c r="E439" s="44" t="s">
        <v>80</v>
      </c>
      <c r="F439">
        <v>422690</v>
      </c>
    </row>
    <row r="440" spans="2:6" x14ac:dyDescent="0.25">
      <c r="B440">
        <v>2013</v>
      </c>
      <c r="C440" s="44" t="s">
        <v>4</v>
      </c>
      <c r="D440" s="44" t="s">
        <v>61</v>
      </c>
      <c r="E440" s="44" t="s">
        <v>14</v>
      </c>
      <c r="F440">
        <v>621779</v>
      </c>
    </row>
    <row r="441" spans="2:6" x14ac:dyDescent="0.25">
      <c r="B441">
        <v>2013</v>
      </c>
      <c r="C441" s="44" t="s">
        <v>4</v>
      </c>
      <c r="D441" s="44" t="s">
        <v>64</v>
      </c>
      <c r="E441" s="44" t="s">
        <v>30</v>
      </c>
      <c r="F441">
        <v>3116</v>
      </c>
    </row>
    <row r="442" spans="2:6" x14ac:dyDescent="0.25">
      <c r="B442">
        <v>2013</v>
      </c>
      <c r="C442" s="44" t="s">
        <v>4</v>
      </c>
      <c r="D442" s="44" t="s">
        <v>61</v>
      </c>
      <c r="E442" s="44" t="s">
        <v>15</v>
      </c>
      <c r="F442">
        <v>568855</v>
      </c>
    </row>
    <row r="443" spans="2:6" x14ac:dyDescent="0.25">
      <c r="B443">
        <v>2013</v>
      </c>
      <c r="C443" s="44" t="s">
        <v>4</v>
      </c>
      <c r="D443" s="44" t="s">
        <v>69</v>
      </c>
      <c r="E443" s="44" t="s">
        <v>120</v>
      </c>
      <c r="F443">
        <v>122210</v>
      </c>
    </row>
    <row r="444" spans="2:6" x14ac:dyDescent="0.25">
      <c r="B444">
        <v>2013</v>
      </c>
      <c r="C444" s="44" t="s">
        <v>4</v>
      </c>
      <c r="D444" s="44" t="s">
        <v>61</v>
      </c>
      <c r="E444" s="44" t="s">
        <v>16</v>
      </c>
      <c r="F444">
        <v>8146</v>
      </c>
    </row>
    <row r="445" spans="2:6" x14ac:dyDescent="0.25">
      <c r="B445">
        <v>2013</v>
      </c>
      <c r="C445" s="44" t="s">
        <v>4</v>
      </c>
      <c r="D445" s="44" t="s">
        <v>64</v>
      </c>
      <c r="E445" s="44" t="s">
        <v>31</v>
      </c>
      <c r="F445">
        <v>572322</v>
      </c>
    </row>
    <row r="446" spans="2:6" x14ac:dyDescent="0.25">
      <c r="B446">
        <v>2013</v>
      </c>
      <c r="C446" s="44" t="s">
        <v>4</v>
      </c>
      <c r="D446" s="44" t="s">
        <v>63</v>
      </c>
      <c r="E446" s="44" t="s">
        <v>74</v>
      </c>
      <c r="F446">
        <v>1671471</v>
      </c>
    </row>
    <row r="447" spans="2:6" x14ac:dyDescent="0.25">
      <c r="B447">
        <v>2013</v>
      </c>
      <c r="C447" s="44" t="s">
        <v>4</v>
      </c>
      <c r="D447" s="44" t="s">
        <v>64</v>
      </c>
      <c r="E447" s="44" t="s">
        <v>32</v>
      </c>
      <c r="F447">
        <v>345761</v>
      </c>
    </row>
    <row r="448" spans="2:6" x14ac:dyDescent="0.25">
      <c r="B448">
        <v>2013</v>
      </c>
      <c r="C448" s="44" t="s">
        <v>4</v>
      </c>
      <c r="D448" s="44" t="s">
        <v>68</v>
      </c>
      <c r="E448" s="44" t="s">
        <v>104</v>
      </c>
      <c r="F448">
        <v>2351688</v>
      </c>
    </row>
    <row r="449" spans="2:6" x14ac:dyDescent="0.25">
      <c r="B449">
        <v>2013</v>
      </c>
      <c r="C449" s="44" t="s">
        <v>4</v>
      </c>
      <c r="D449" s="44" t="s">
        <v>68</v>
      </c>
      <c r="E449" s="44" t="s">
        <v>106</v>
      </c>
      <c r="F449">
        <v>1289091</v>
      </c>
    </row>
    <row r="450" spans="2:6" x14ac:dyDescent="0.25">
      <c r="B450">
        <v>2013</v>
      </c>
      <c r="C450" s="44" t="s">
        <v>4</v>
      </c>
      <c r="D450" s="44" t="s">
        <v>63</v>
      </c>
      <c r="E450" s="44" t="s">
        <v>75</v>
      </c>
      <c r="F450">
        <v>1237218</v>
      </c>
    </row>
    <row r="451" spans="2:6" x14ac:dyDescent="0.25">
      <c r="B451">
        <v>2013</v>
      </c>
      <c r="C451" s="44" t="s">
        <v>4</v>
      </c>
      <c r="D451" s="44" t="s">
        <v>61</v>
      </c>
      <c r="E451" s="44" t="s">
        <v>17</v>
      </c>
      <c r="F451">
        <v>426239</v>
      </c>
    </row>
    <row r="452" spans="2:6" x14ac:dyDescent="0.25">
      <c r="B452">
        <v>2013</v>
      </c>
      <c r="C452" s="44" t="s">
        <v>4</v>
      </c>
      <c r="D452" s="44" t="s">
        <v>63</v>
      </c>
      <c r="E452" s="44" t="s">
        <v>76</v>
      </c>
      <c r="F452">
        <v>680576</v>
      </c>
    </row>
    <row r="453" spans="2:6" x14ac:dyDescent="0.25">
      <c r="B453">
        <v>2013</v>
      </c>
      <c r="C453" s="44" t="s">
        <v>4</v>
      </c>
      <c r="D453" s="44" t="s">
        <v>63</v>
      </c>
      <c r="E453" s="44" t="s">
        <v>66</v>
      </c>
      <c r="F453">
        <v>1336746</v>
      </c>
    </row>
    <row r="454" spans="2:6" x14ac:dyDescent="0.25">
      <c r="B454">
        <v>2013</v>
      </c>
      <c r="C454" s="44" t="s">
        <v>4</v>
      </c>
      <c r="D454" s="44" t="s">
        <v>69</v>
      </c>
      <c r="E454" s="44" t="s">
        <v>114</v>
      </c>
      <c r="F454">
        <v>1046159</v>
      </c>
    </row>
    <row r="455" spans="2:6" x14ac:dyDescent="0.25">
      <c r="B455">
        <v>2013</v>
      </c>
      <c r="C455" s="44" t="s">
        <v>4</v>
      </c>
      <c r="D455" s="44" t="s">
        <v>64</v>
      </c>
      <c r="E455" s="44" t="s">
        <v>33</v>
      </c>
      <c r="F455">
        <v>331942</v>
      </c>
    </row>
    <row r="456" spans="2:6" x14ac:dyDescent="0.25">
      <c r="B456">
        <v>2013</v>
      </c>
      <c r="C456" s="44" t="s">
        <v>4</v>
      </c>
      <c r="D456" s="44" t="s">
        <v>62</v>
      </c>
      <c r="E456" s="44" t="s">
        <v>35</v>
      </c>
      <c r="F456">
        <v>320887</v>
      </c>
    </row>
    <row r="457" spans="2:6" x14ac:dyDescent="0.25">
      <c r="B457">
        <v>2013</v>
      </c>
      <c r="C457" s="44" t="s">
        <v>4</v>
      </c>
      <c r="D457" s="44" t="s">
        <v>68</v>
      </c>
      <c r="E457" s="44" t="s">
        <v>86</v>
      </c>
      <c r="F457">
        <v>143384</v>
      </c>
    </row>
    <row r="458" spans="2:6" x14ac:dyDescent="0.25">
      <c r="B458">
        <v>2013</v>
      </c>
      <c r="C458" s="44" t="s">
        <v>4</v>
      </c>
      <c r="D458" s="44" t="s">
        <v>68</v>
      </c>
      <c r="E458" s="44" t="s">
        <v>88</v>
      </c>
      <c r="F458">
        <v>592219</v>
      </c>
    </row>
    <row r="459" spans="2:6" x14ac:dyDescent="0.25">
      <c r="B459">
        <v>2013</v>
      </c>
      <c r="C459" s="44" t="s">
        <v>4</v>
      </c>
      <c r="D459" s="44" t="s">
        <v>65</v>
      </c>
      <c r="E459" s="44" t="s">
        <v>49</v>
      </c>
      <c r="F459">
        <v>1324063</v>
      </c>
    </row>
    <row r="460" spans="2:6" x14ac:dyDescent="0.25">
      <c r="B460">
        <v>2013</v>
      </c>
      <c r="C460" s="44" t="s">
        <v>4</v>
      </c>
      <c r="D460" s="44" t="s">
        <v>62</v>
      </c>
      <c r="E460" s="44" t="s">
        <v>36</v>
      </c>
      <c r="F460">
        <v>176169</v>
      </c>
    </row>
    <row r="461" spans="2:6" x14ac:dyDescent="0.25">
      <c r="B461">
        <v>2013</v>
      </c>
      <c r="C461" s="44" t="s">
        <v>4</v>
      </c>
      <c r="D461" s="44" t="s">
        <v>64</v>
      </c>
      <c r="E461" s="44" t="s">
        <v>25</v>
      </c>
      <c r="F461">
        <v>352988</v>
      </c>
    </row>
    <row r="462" spans="2:6" x14ac:dyDescent="0.25">
      <c r="B462">
        <v>2013</v>
      </c>
      <c r="C462" s="44" t="s">
        <v>4</v>
      </c>
      <c r="D462" s="44" t="s">
        <v>64</v>
      </c>
      <c r="E462" s="44" t="s">
        <v>26</v>
      </c>
      <c r="F462">
        <v>620257</v>
      </c>
    </row>
    <row r="463" spans="2:6" x14ac:dyDescent="0.25">
      <c r="B463">
        <v>2013</v>
      </c>
      <c r="C463" s="44" t="s">
        <v>4</v>
      </c>
      <c r="D463" s="44" t="s">
        <v>63</v>
      </c>
      <c r="E463" s="44" t="s">
        <v>57</v>
      </c>
      <c r="F463">
        <v>358965</v>
      </c>
    </row>
    <row r="464" spans="2:6" x14ac:dyDescent="0.25">
      <c r="B464">
        <v>2013</v>
      </c>
      <c r="C464" s="44" t="s">
        <v>4</v>
      </c>
      <c r="D464" s="44" t="s">
        <v>63</v>
      </c>
      <c r="E464" s="44" t="s">
        <v>58</v>
      </c>
      <c r="F464">
        <v>383577</v>
      </c>
    </row>
    <row r="465" spans="2:6" x14ac:dyDescent="0.25">
      <c r="B465">
        <v>2013</v>
      </c>
      <c r="C465" s="44" t="s">
        <v>4</v>
      </c>
      <c r="D465" s="44" t="s">
        <v>69</v>
      </c>
      <c r="E465" s="44" t="s">
        <v>111</v>
      </c>
      <c r="F465">
        <v>618200</v>
      </c>
    </row>
    <row r="466" spans="2:6" x14ac:dyDescent="0.25">
      <c r="B466">
        <v>2013</v>
      </c>
      <c r="C466" s="44" t="s">
        <v>4</v>
      </c>
      <c r="D466" s="44" t="s">
        <v>63</v>
      </c>
      <c r="E466" s="44" t="s">
        <v>59</v>
      </c>
      <c r="F466">
        <v>2054608</v>
      </c>
    </row>
    <row r="467" spans="2:6" x14ac:dyDescent="0.25">
      <c r="B467">
        <v>2013</v>
      </c>
      <c r="C467" s="44" t="s">
        <v>4</v>
      </c>
      <c r="D467" s="44" t="s">
        <v>68</v>
      </c>
      <c r="E467" s="44" t="s">
        <v>90</v>
      </c>
      <c r="F467">
        <v>262174</v>
      </c>
    </row>
    <row r="468" spans="2:6" x14ac:dyDescent="0.25">
      <c r="B468">
        <v>2013</v>
      </c>
      <c r="C468" s="44" t="s">
        <v>4</v>
      </c>
      <c r="D468" s="44" t="s">
        <v>68</v>
      </c>
      <c r="E468" s="44" t="s">
        <v>93</v>
      </c>
      <c r="F468">
        <v>394966</v>
      </c>
    </row>
    <row r="469" spans="2:6" x14ac:dyDescent="0.25">
      <c r="B469">
        <v>2013</v>
      </c>
      <c r="C469" s="44" t="s">
        <v>4</v>
      </c>
      <c r="D469" s="44" t="s">
        <v>63</v>
      </c>
      <c r="E469" s="44" t="s">
        <v>56</v>
      </c>
      <c r="F469">
        <v>2192324</v>
      </c>
    </row>
    <row r="470" spans="2:6" x14ac:dyDescent="0.25">
      <c r="B470">
        <v>2013</v>
      </c>
      <c r="C470" s="44" t="s">
        <v>4</v>
      </c>
      <c r="D470" s="44" t="s">
        <v>65</v>
      </c>
      <c r="E470" s="44" t="s">
        <v>50</v>
      </c>
      <c r="F470">
        <v>205688</v>
      </c>
    </row>
    <row r="471" spans="2:6" x14ac:dyDescent="0.25">
      <c r="B471">
        <v>2013</v>
      </c>
      <c r="C471" s="44" t="s">
        <v>4</v>
      </c>
      <c r="D471" s="44" t="s">
        <v>65</v>
      </c>
      <c r="E471" s="44" t="s">
        <v>53</v>
      </c>
      <c r="F471">
        <v>376185</v>
      </c>
    </row>
    <row r="472" spans="2:6" x14ac:dyDescent="0.25">
      <c r="B472">
        <v>2013</v>
      </c>
      <c r="C472" s="44" t="s">
        <v>4</v>
      </c>
      <c r="D472" s="44" t="s">
        <v>62</v>
      </c>
      <c r="E472" s="44" t="s">
        <v>40</v>
      </c>
      <c r="F472">
        <v>2396835</v>
      </c>
    </row>
    <row r="473" spans="2:6" x14ac:dyDescent="0.25">
      <c r="B473">
        <v>2013</v>
      </c>
      <c r="C473" s="44" t="s">
        <v>4</v>
      </c>
      <c r="D473" s="44" t="s">
        <v>61</v>
      </c>
      <c r="E473" s="44" t="s">
        <v>18</v>
      </c>
      <c r="F473">
        <v>626642</v>
      </c>
    </row>
    <row r="474" spans="2:6" x14ac:dyDescent="0.25">
      <c r="B474">
        <v>2013</v>
      </c>
      <c r="C474" s="44" t="s">
        <v>4</v>
      </c>
      <c r="D474" s="44" t="s">
        <v>63</v>
      </c>
      <c r="E474" s="44" t="s">
        <v>77</v>
      </c>
      <c r="F474">
        <v>2111728</v>
      </c>
    </row>
    <row r="475" spans="2:6" x14ac:dyDescent="0.25">
      <c r="B475">
        <v>2013</v>
      </c>
      <c r="C475" s="44" t="s">
        <v>4</v>
      </c>
      <c r="D475" s="44" t="s">
        <v>63</v>
      </c>
      <c r="E475" s="44" t="s">
        <v>78</v>
      </c>
      <c r="F475">
        <v>1424172</v>
      </c>
    </row>
    <row r="476" spans="2:6" x14ac:dyDescent="0.25">
      <c r="B476">
        <v>2013</v>
      </c>
      <c r="C476" s="44" t="s">
        <v>4</v>
      </c>
      <c r="D476" s="44" t="s">
        <v>69</v>
      </c>
      <c r="E476" s="44" t="s">
        <v>122</v>
      </c>
      <c r="F476">
        <v>352431</v>
      </c>
    </row>
    <row r="477" spans="2:6" x14ac:dyDescent="0.25">
      <c r="B477">
        <v>2013</v>
      </c>
      <c r="C477" s="44" t="s">
        <v>4</v>
      </c>
      <c r="D477" s="44" t="s">
        <v>67</v>
      </c>
      <c r="E477" s="44" t="s">
        <v>81</v>
      </c>
      <c r="F477">
        <v>2859246</v>
      </c>
    </row>
    <row r="478" spans="2:6" x14ac:dyDescent="0.25">
      <c r="B478">
        <v>2013</v>
      </c>
      <c r="C478" s="44" t="s">
        <v>4</v>
      </c>
      <c r="D478" s="44" t="s">
        <v>61</v>
      </c>
      <c r="E478" s="44" t="s">
        <v>19</v>
      </c>
      <c r="F478">
        <v>552902</v>
      </c>
    </row>
    <row r="479" spans="2:6" x14ac:dyDescent="0.25">
      <c r="B479">
        <v>2013</v>
      </c>
      <c r="C479" s="44" t="s">
        <v>4</v>
      </c>
      <c r="D479" s="44" t="s">
        <v>65</v>
      </c>
      <c r="E479" s="44" t="s">
        <v>55</v>
      </c>
      <c r="F479">
        <v>1584218</v>
      </c>
    </row>
    <row r="480" spans="2:6" x14ac:dyDescent="0.25">
      <c r="B480">
        <v>2013</v>
      </c>
      <c r="C480" s="44" t="s">
        <v>4</v>
      </c>
      <c r="D480" s="44" t="s">
        <v>61</v>
      </c>
      <c r="E480" s="44" t="s">
        <v>20</v>
      </c>
      <c r="F480">
        <v>514596</v>
      </c>
    </row>
    <row r="481" spans="2:6" x14ac:dyDescent="0.25">
      <c r="B481">
        <v>2013</v>
      </c>
      <c r="C481" s="44" t="s">
        <v>4</v>
      </c>
      <c r="D481" s="44" t="s">
        <v>61</v>
      </c>
      <c r="E481" s="44" t="s">
        <v>21</v>
      </c>
      <c r="F481">
        <v>789757</v>
      </c>
    </row>
    <row r="482" spans="2:6" x14ac:dyDescent="0.25">
      <c r="B482">
        <v>2013</v>
      </c>
      <c r="C482" s="44" t="s">
        <v>4</v>
      </c>
      <c r="D482" s="44" t="s">
        <v>68</v>
      </c>
      <c r="E482" s="44" t="s">
        <v>107</v>
      </c>
      <c r="F482">
        <v>818432</v>
      </c>
    </row>
    <row r="483" spans="2:6" x14ac:dyDescent="0.25">
      <c r="B483">
        <v>2013</v>
      </c>
      <c r="C483" s="44" t="s">
        <v>4</v>
      </c>
      <c r="D483" s="44" t="s">
        <v>61</v>
      </c>
      <c r="E483" s="44" t="s">
        <v>22</v>
      </c>
      <c r="F483">
        <v>809473</v>
      </c>
    </row>
    <row r="484" spans="2:6" x14ac:dyDescent="0.25">
      <c r="B484">
        <v>2013</v>
      </c>
      <c r="C484" s="44" t="s">
        <v>4</v>
      </c>
      <c r="D484" s="44" t="s">
        <v>67</v>
      </c>
      <c r="E484" s="44" t="s">
        <v>82</v>
      </c>
      <c r="F484">
        <v>893235</v>
      </c>
    </row>
    <row r="485" spans="2:6" x14ac:dyDescent="0.25">
      <c r="B485">
        <v>2013</v>
      </c>
      <c r="C485" s="44" t="s">
        <v>4</v>
      </c>
      <c r="D485" s="44" t="s">
        <v>63</v>
      </c>
      <c r="E485" s="44" t="s">
        <v>71</v>
      </c>
      <c r="F485">
        <v>832412</v>
      </c>
    </row>
    <row r="486" spans="2:6" x14ac:dyDescent="0.25">
      <c r="B486">
        <v>2013</v>
      </c>
      <c r="C486" s="44" t="s">
        <v>4</v>
      </c>
      <c r="D486" s="44" t="s">
        <v>63</v>
      </c>
      <c r="E486" s="44" t="s">
        <v>79</v>
      </c>
      <c r="F486">
        <v>660743</v>
      </c>
    </row>
    <row r="487" spans="2:6" x14ac:dyDescent="0.25">
      <c r="B487">
        <v>2013</v>
      </c>
      <c r="C487" s="44" t="s">
        <v>4</v>
      </c>
      <c r="D487" s="44" t="s">
        <v>69</v>
      </c>
      <c r="E487" s="44" t="s">
        <v>116</v>
      </c>
      <c r="F487">
        <v>927841</v>
      </c>
    </row>
    <row r="488" spans="2:6" x14ac:dyDescent="0.25">
      <c r="B488">
        <v>2013</v>
      </c>
      <c r="C488" s="44" t="s">
        <v>4</v>
      </c>
      <c r="D488" s="44" t="s">
        <v>67</v>
      </c>
      <c r="E488" s="44" t="s">
        <v>84</v>
      </c>
      <c r="F488">
        <v>1037279</v>
      </c>
    </row>
    <row r="489" spans="2:6" x14ac:dyDescent="0.25">
      <c r="B489">
        <v>2013</v>
      </c>
      <c r="C489" s="44" t="s">
        <v>4</v>
      </c>
      <c r="D489" s="44" t="s">
        <v>67</v>
      </c>
      <c r="E489" s="44" t="s">
        <v>83</v>
      </c>
      <c r="F489">
        <v>1742163</v>
      </c>
    </row>
    <row r="490" spans="2:6" x14ac:dyDescent="0.25">
      <c r="B490">
        <v>2013</v>
      </c>
      <c r="C490" s="44" t="s">
        <v>4</v>
      </c>
      <c r="D490" s="44" t="s">
        <v>65</v>
      </c>
      <c r="E490" s="44" t="s">
        <v>54</v>
      </c>
      <c r="F490">
        <v>699639</v>
      </c>
    </row>
    <row r="491" spans="2:6" x14ac:dyDescent="0.25">
      <c r="B491">
        <v>2013</v>
      </c>
      <c r="C491" s="44" t="s">
        <v>4</v>
      </c>
      <c r="D491" s="44" t="s">
        <v>63</v>
      </c>
      <c r="E491" s="44" t="s">
        <v>72</v>
      </c>
      <c r="F491">
        <v>706975</v>
      </c>
    </row>
    <row r="492" spans="2:6" x14ac:dyDescent="0.25">
      <c r="B492">
        <v>2013</v>
      </c>
      <c r="C492" s="44" t="s">
        <v>4</v>
      </c>
      <c r="D492" s="44" t="s">
        <v>69</v>
      </c>
      <c r="E492" s="44" t="s">
        <v>126</v>
      </c>
      <c r="F492">
        <v>34610</v>
      </c>
    </row>
    <row r="493" spans="2:6" x14ac:dyDescent="0.25">
      <c r="B493">
        <v>2013</v>
      </c>
      <c r="C493" s="44" t="s">
        <v>4</v>
      </c>
      <c r="D493" s="44" t="s">
        <v>67</v>
      </c>
      <c r="E493" s="44" t="s">
        <v>85</v>
      </c>
      <c r="F493">
        <v>454322</v>
      </c>
    </row>
    <row r="494" spans="2:6" x14ac:dyDescent="0.25">
      <c r="B494">
        <v>2013</v>
      </c>
      <c r="C494" s="44" t="s">
        <v>4</v>
      </c>
      <c r="D494" s="44" t="s">
        <v>61</v>
      </c>
      <c r="E494" s="44" t="s">
        <v>23</v>
      </c>
      <c r="F494">
        <v>722511</v>
      </c>
    </row>
    <row r="495" spans="2:6" x14ac:dyDescent="0.25">
      <c r="B495">
        <v>2013</v>
      </c>
      <c r="C495" s="44" t="s">
        <v>5</v>
      </c>
      <c r="D495" s="44" t="s">
        <v>68</v>
      </c>
      <c r="E495" s="44" t="s">
        <v>94</v>
      </c>
      <c r="F495">
        <v>1409624</v>
      </c>
    </row>
    <row r="496" spans="2:6" x14ac:dyDescent="0.25">
      <c r="B496">
        <v>2013</v>
      </c>
      <c r="C496" s="44" t="s">
        <v>5</v>
      </c>
      <c r="D496" s="44" t="s">
        <v>69</v>
      </c>
      <c r="E496" s="44" t="s">
        <v>118</v>
      </c>
      <c r="F496">
        <v>512465</v>
      </c>
    </row>
    <row r="497" spans="2:6" x14ac:dyDescent="0.25">
      <c r="B497">
        <v>2013</v>
      </c>
      <c r="C497" s="44" t="s">
        <v>5</v>
      </c>
      <c r="D497" s="44" t="s">
        <v>64</v>
      </c>
      <c r="E497" s="44" t="s">
        <v>27</v>
      </c>
      <c r="F497">
        <v>736594</v>
      </c>
    </row>
    <row r="498" spans="2:6" x14ac:dyDescent="0.25">
      <c r="B498">
        <v>2013</v>
      </c>
      <c r="C498" s="44" t="s">
        <v>5</v>
      </c>
      <c r="D498" s="44" t="s">
        <v>62</v>
      </c>
      <c r="E498" s="44" t="s">
        <v>38</v>
      </c>
      <c r="F498">
        <v>663575</v>
      </c>
    </row>
    <row r="499" spans="2:6" x14ac:dyDescent="0.25">
      <c r="B499">
        <v>2013</v>
      </c>
      <c r="C499" s="44" t="s">
        <v>5</v>
      </c>
      <c r="D499" s="44" t="s">
        <v>61</v>
      </c>
      <c r="E499" s="44" t="s">
        <v>7</v>
      </c>
      <c r="F499">
        <v>860682</v>
      </c>
    </row>
    <row r="500" spans="2:6" x14ac:dyDescent="0.25">
      <c r="B500">
        <v>2013</v>
      </c>
      <c r="C500" s="44" t="s">
        <v>5</v>
      </c>
      <c r="D500" s="44" t="s">
        <v>61</v>
      </c>
      <c r="E500" s="44" t="s">
        <v>8</v>
      </c>
      <c r="F500">
        <v>668809</v>
      </c>
    </row>
    <row r="501" spans="2:6" x14ac:dyDescent="0.25">
      <c r="B501">
        <v>2013</v>
      </c>
      <c r="C501" s="44" t="s">
        <v>5</v>
      </c>
      <c r="D501" s="44" t="s">
        <v>61</v>
      </c>
      <c r="E501" s="44" t="s">
        <v>9</v>
      </c>
      <c r="F501">
        <v>784053</v>
      </c>
    </row>
    <row r="502" spans="2:6" x14ac:dyDescent="0.25">
      <c r="B502">
        <v>2013</v>
      </c>
      <c r="C502" s="44" t="s">
        <v>5</v>
      </c>
      <c r="D502" s="44" t="s">
        <v>62</v>
      </c>
      <c r="E502" s="44" t="s">
        <v>39</v>
      </c>
      <c r="F502">
        <v>1857612</v>
      </c>
    </row>
    <row r="503" spans="2:6" x14ac:dyDescent="0.25">
      <c r="B503">
        <v>2013</v>
      </c>
      <c r="C503" s="44" t="s">
        <v>5</v>
      </c>
      <c r="D503" s="44" t="s">
        <v>64</v>
      </c>
      <c r="E503" s="44" t="s">
        <v>28</v>
      </c>
      <c r="F503">
        <v>620024</v>
      </c>
    </row>
    <row r="504" spans="2:6" x14ac:dyDescent="0.25">
      <c r="B504">
        <v>2013</v>
      </c>
      <c r="C504" s="44" t="s">
        <v>5</v>
      </c>
      <c r="D504" s="44" t="s">
        <v>61</v>
      </c>
      <c r="E504" s="44" t="s">
        <v>10</v>
      </c>
      <c r="F504">
        <v>1208509</v>
      </c>
    </row>
    <row r="505" spans="2:6" x14ac:dyDescent="0.25">
      <c r="B505">
        <v>2013</v>
      </c>
      <c r="C505" s="44" t="s">
        <v>5</v>
      </c>
      <c r="D505" s="44" t="s">
        <v>61</v>
      </c>
      <c r="E505" s="44" t="s">
        <v>24</v>
      </c>
      <c r="F505">
        <v>15553069</v>
      </c>
    </row>
    <row r="506" spans="2:6" x14ac:dyDescent="0.25">
      <c r="B506">
        <v>2013</v>
      </c>
      <c r="C506" s="44" t="s">
        <v>5</v>
      </c>
      <c r="D506" s="44" t="s">
        <v>64</v>
      </c>
      <c r="E506" s="44" t="s">
        <v>34</v>
      </c>
      <c r="F506">
        <v>5117061</v>
      </c>
    </row>
    <row r="507" spans="2:6" x14ac:dyDescent="0.25">
      <c r="B507">
        <v>2013</v>
      </c>
      <c r="C507" s="44" t="s">
        <v>5</v>
      </c>
      <c r="D507" s="44" t="s">
        <v>69</v>
      </c>
      <c r="E507" s="44" t="s">
        <v>124</v>
      </c>
      <c r="F507">
        <v>87177</v>
      </c>
    </row>
    <row r="508" spans="2:6" x14ac:dyDescent="0.25">
      <c r="B508">
        <v>2013</v>
      </c>
      <c r="C508" s="44" t="s">
        <v>5</v>
      </c>
      <c r="D508" s="44" t="s">
        <v>68</v>
      </c>
      <c r="E508" s="44" t="s">
        <v>96</v>
      </c>
      <c r="F508">
        <v>486480</v>
      </c>
    </row>
    <row r="509" spans="2:6" x14ac:dyDescent="0.25">
      <c r="B509">
        <v>2013</v>
      </c>
      <c r="C509" s="44" t="s">
        <v>5</v>
      </c>
      <c r="D509" s="44" t="s">
        <v>61</v>
      </c>
      <c r="E509" s="44" t="s">
        <v>11</v>
      </c>
      <c r="F509">
        <v>604340</v>
      </c>
    </row>
    <row r="510" spans="2:6" x14ac:dyDescent="0.25">
      <c r="B510">
        <v>2013</v>
      </c>
      <c r="C510" s="44" t="s">
        <v>5</v>
      </c>
      <c r="D510" s="44" t="s">
        <v>68</v>
      </c>
      <c r="E510" s="44" t="s">
        <v>100</v>
      </c>
      <c r="F510">
        <v>2153113</v>
      </c>
    </row>
    <row r="511" spans="2:6" x14ac:dyDescent="0.25">
      <c r="B511">
        <v>2013</v>
      </c>
      <c r="C511" s="44" t="s">
        <v>5</v>
      </c>
      <c r="D511" s="44" t="s">
        <v>65</v>
      </c>
      <c r="E511" s="44" t="s">
        <v>51</v>
      </c>
      <c r="F511">
        <v>473830</v>
      </c>
    </row>
    <row r="512" spans="2:6" x14ac:dyDescent="0.25">
      <c r="B512">
        <v>2013</v>
      </c>
      <c r="C512" s="44" t="s">
        <v>5</v>
      </c>
      <c r="D512" s="44" t="s">
        <v>64</v>
      </c>
      <c r="E512" s="44" t="s">
        <v>29</v>
      </c>
      <c r="F512">
        <v>852130</v>
      </c>
    </row>
    <row r="513" spans="2:6" x14ac:dyDescent="0.25">
      <c r="B513">
        <v>2013</v>
      </c>
      <c r="C513" s="44" t="s">
        <v>5</v>
      </c>
      <c r="D513" s="44" t="s">
        <v>61</v>
      </c>
      <c r="E513" s="44" t="s">
        <v>12</v>
      </c>
      <c r="F513">
        <v>587071</v>
      </c>
    </row>
    <row r="514" spans="2:6" x14ac:dyDescent="0.25">
      <c r="B514">
        <v>2013</v>
      </c>
      <c r="C514" s="44" t="s">
        <v>5</v>
      </c>
      <c r="D514" s="44" t="s">
        <v>69</v>
      </c>
      <c r="E514" s="44" t="s">
        <v>112</v>
      </c>
      <c r="F514">
        <v>264749</v>
      </c>
    </row>
    <row r="515" spans="2:6" x14ac:dyDescent="0.25">
      <c r="B515">
        <v>2013</v>
      </c>
      <c r="C515" s="44" t="s">
        <v>5</v>
      </c>
      <c r="D515" s="44" t="s">
        <v>65</v>
      </c>
      <c r="E515" s="44" t="s">
        <v>52</v>
      </c>
      <c r="F515">
        <v>230159</v>
      </c>
    </row>
    <row r="516" spans="2:6" x14ac:dyDescent="0.25">
      <c r="B516">
        <v>2013</v>
      </c>
      <c r="C516" s="44" t="s">
        <v>5</v>
      </c>
      <c r="D516" s="44" t="s">
        <v>68</v>
      </c>
      <c r="E516" s="44" t="s">
        <v>102</v>
      </c>
      <c r="F516">
        <v>2195507</v>
      </c>
    </row>
    <row r="517" spans="2:6" x14ac:dyDescent="0.25">
      <c r="B517">
        <v>2013</v>
      </c>
      <c r="C517" s="44" t="s">
        <v>5</v>
      </c>
      <c r="D517" s="44" t="s">
        <v>63</v>
      </c>
      <c r="E517" s="44" t="s">
        <v>73</v>
      </c>
      <c r="F517">
        <v>697676</v>
      </c>
    </row>
    <row r="518" spans="2:6" x14ac:dyDescent="0.25">
      <c r="B518">
        <v>2013</v>
      </c>
      <c r="C518" s="44" t="s">
        <v>5</v>
      </c>
      <c r="D518" s="44" t="s">
        <v>61</v>
      </c>
      <c r="E518" s="44" t="s">
        <v>13</v>
      </c>
      <c r="F518">
        <v>366809</v>
      </c>
    </row>
    <row r="519" spans="2:6" x14ac:dyDescent="0.25">
      <c r="B519">
        <v>2013</v>
      </c>
      <c r="C519" s="44" t="s">
        <v>5</v>
      </c>
      <c r="D519" s="44" t="s">
        <v>62</v>
      </c>
      <c r="E519" s="44" t="s">
        <v>37</v>
      </c>
      <c r="F519">
        <v>4377028</v>
      </c>
    </row>
    <row r="520" spans="2:6" x14ac:dyDescent="0.25">
      <c r="B520">
        <v>2013</v>
      </c>
      <c r="C520" s="44" t="s">
        <v>5</v>
      </c>
      <c r="D520" s="44" t="s">
        <v>68</v>
      </c>
      <c r="E520" s="44" t="s">
        <v>99</v>
      </c>
      <c r="F520">
        <v>2012104</v>
      </c>
    </row>
    <row r="521" spans="2:6" x14ac:dyDescent="0.25">
      <c r="B521">
        <v>2013</v>
      </c>
      <c r="C521" s="44" t="s">
        <v>5</v>
      </c>
      <c r="D521" s="44" t="s">
        <v>67</v>
      </c>
      <c r="E521" s="44" t="s">
        <v>80</v>
      </c>
      <c r="F521">
        <v>446041</v>
      </c>
    </row>
    <row r="522" spans="2:6" x14ac:dyDescent="0.25">
      <c r="B522">
        <v>2013</v>
      </c>
      <c r="C522" s="44" t="s">
        <v>5</v>
      </c>
      <c r="D522" s="44" t="s">
        <v>61</v>
      </c>
      <c r="E522" s="44" t="s">
        <v>14</v>
      </c>
      <c r="F522">
        <v>605244</v>
      </c>
    </row>
    <row r="523" spans="2:6" x14ac:dyDescent="0.25">
      <c r="B523">
        <v>2013</v>
      </c>
      <c r="C523" s="44" t="s">
        <v>5</v>
      </c>
      <c r="D523" s="44" t="s">
        <v>64</v>
      </c>
      <c r="E523" s="44" t="s">
        <v>30</v>
      </c>
      <c r="F523">
        <v>3066</v>
      </c>
    </row>
    <row r="524" spans="2:6" x14ac:dyDescent="0.25">
      <c r="B524">
        <v>2013</v>
      </c>
      <c r="C524" s="44" t="s">
        <v>5</v>
      </c>
      <c r="D524" s="44" t="s">
        <v>61</v>
      </c>
      <c r="E524" s="44" t="s">
        <v>15</v>
      </c>
      <c r="F524">
        <v>572272</v>
      </c>
    </row>
    <row r="525" spans="2:6" x14ac:dyDescent="0.25">
      <c r="B525">
        <v>2013</v>
      </c>
      <c r="C525" s="44" t="s">
        <v>5</v>
      </c>
      <c r="D525" s="44" t="s">
        <v>69</v>
      </c>
      <c r="E525" s="44" t="s">
        <v>120</v>
      </c>
      <c r="F525">
        <v>123049</v>
      </c>
    </row>
    <row r="526" spans="2:6" x14ac:dyDescent="0.25">
      <c r="B526">
        <v>2013</v>
      </c>
      <c r="C526" s="44" t="s">
        <v>5</v>
      </c>
      <c r="D526" s="44" t="s">
        <v>61</v>
      </c>
      <c r="E526" s="44" t="s">
        <v>16</v>
      </c>
      <c r="F526">
        <v>8320</v>
      </c>
    </row>
    <row r="527" spans="2:6" x14ac:dyDescent="0.25">
      <c r="B527">
        <v>2013</v>
      </c>
      <c r="C527" s="44" t="s">
        <v>5</v>
      </c>
      <c r="D527" s="44" t="s">
        <v>64</v>
      </c>
      <c r="E527" s="44" t="s">
        <v>31</v>
      </c>
      <c r="F527">
        <v>515565</v>
      </c>
    </row>
    <row r="528" spans="2:6" x14ac:dyDescent="0.25">
      <c r="B528">
        <v>2013</v>
      </c>
      <c r="C528" s="44" t="s">
        <v>5</v>
      </c>
      <c r="D528" s="44" t="s">
        <v>63</v>
      </c>
      <c r="E528" s="44" t="s">
        <v>74</v>
      </c>
      <c r="F528">
        <v>1745646</v>
      </c>
    </row>
    <row r="529" spans="2:6" x14ac:dyDescent="0.25">
      <c r="B529">
        <v>2013</v>
      </c>
      <c r="C529" s="44" t="s">
        <v>5</v>
      </c>
      <c r="D529" s="44" t="s">
        <v>64</v>
      </c>
      <c r="E529" s="44" t="s">
        <v>32</v>
      </c>
      <c r="F529">
        <v>349065</v>
      </c>
    </row>
    <row r="530" spans="2:6" x14ac:dyDescent="0.25">
      <c r="B530">
        <v>2013</v>
      </c>
      <c r="C530" s="44" t="s">
        <v>5</v>
      </c>
      <c r="D530" s="44" t="s">
        <v>68</v>
      </c>
      <c r="E530" s="44" t="s">
        <v>104</v>
      </c>
      <c r="F530">
        <v>2444565</v>
      </c>
    </row>
    <row r="531" spans="2:6" x14ac:dyDescent="0.25">
      <c r="B531">
        <v>2013</v>
      </c>
      <c r="C531" s="44" t="s">
        <v>5</v>
      </c>
      <c r="D531" s="44" t="s">
        <v>68</v>
      </c>
      <c r="E531" s="44" t="s">
        <v>106</v>
      </c>
      <c r="F531">
        <v>1341730</v>
      </c>
    </row>
    <row r="532" spans="2:6" x14ac:dyDescent="0.25">
      <c r="B532">
        <v>2013</v>
      </c>
      <c r="C532" s="44" t="s">
        <v>5</v>
      </c>
      <c r="D532" s="44" t="s">
        <v>63</v>
      </c>
      <c r="E532" s="44" t="s">
        <v>75</v>
      </c>
      <c r="F532">
        <v>1244819</v>
      </c>
    </row>
    <row r="533" spans="2:6" x14ac:dyDescent="0.25">
      <c r="B533">
        <v>2013</v>
      </c>
      <c r="C533" s="44" t="s">
        <v>5</v>
      </c>
      <c r="D533" s="44" t="s">
        <v>61</v>
      </c>
      <c r="E533" s="44" t="s">
        <v>17</v>
      </c>
      <c r="F533">
        <v>420524</v>
      </c>
    </row>
    <row r="534" spans="2:6" x14ac:dyDescent="0.25">
      <c r="B534">
        <v>2013</v>
      </c>
      <c r="C534" s="44" t="s">
        <v>5</v>
      </c>
      <c r="D534" s="44" t="s">
        <v>63</v>
      </c>
      <c r="E534" s="44" t="s">
        <v>76</v>
      </c>
      <c r="F534">
        <v>686026</v>
      </c>
    </row>
    <row r="535" spans="2:6" x14ac:dyDescent="0.25">
      <c r="B535">
        <v>2013</v>
      </c>
      <c r="C535" s="44" t="s">
        <v>5</v>
      </c>
      <c r="D535" s="44" t="s">
        <v>63</v>
      </c>
      <c r="E535" s="44" t="s">
        <v>66</v>
      </c>
      <c r="F535">
        <v>1486759</v>
      </c>
    </row>
    <row r="536" spans="2:6" x14ac:dyDescent="0.25">
      <c r="B536">
        <v>2013</v>
      </c>
      <c r="C536" s="44" t="s">
        <v>5</v>
      </c>
      <c r="D536" s="44" t="s">
        <v>69</v>
      </c>
      <c r="E536" s="44" t="s">
        <v>114</v>
      </c>
      <c r="F536">
        <v>1092937</v>
      </c>
    </row>
    <row r="537" spans="2:6" x14ac:dyDescent="0.25">
      <c r="B537">
        <v>2013</v>
      </c>
      <c r="C537" s="44" t="s">
        <v>5</v>
      </c>
      <c r="D537" s="44" t="s">
        <v>64</v>
      </c>
      <c r="E537" s="44" t="s">
        <v>33</v>
      </c>
      <c r="F537">
        <v>322750</v>
      </c>
    </row>
    <row r="538" spans="2:6" x14ac:dyDescent="0.25">
      <c r="B538">
        <v>2013</v>
      </c>
      <c r="C538" s="44" t="s">
        <v>5</v>
      </c>
      <c r="D538" s="44" t="s">
        <v>62</v>
      </c>
      <c r="E538" s="44" t="s">
        <v>35</v>
      </c>
      <c r="F538">
        <v>319265</v>
      </c>
    </row>
    <row r="539" spans="2:6" x14ac:dyDescent="0.25">
      <c r="B539">
        <v>2013</v>
      </c>
      <c r="C539" s="44" t="s">
        <v>5</v>
      </c>
      <c r="D539" s="44" t="s">
        <v>68</v>
      </c>
      <c r="E539" s="44" t="s">
        <v>86</v>
      </c>
      <c r="F539">
        <v>148324</v>
      </c>
    </row>
    <row r="540" spans="2:6" x14ac:dyDescent="0.25">
      <c r="B540">
        <v>2013</v>
      </c>
      <c r="C540" s="44" t="s">
        <v>5</v>
      </c>
      <c r="D540" s="44" t="s">
        <v>68</v>
      </c>
      <c r="E540" s="44" t="s">
        <v>88</v>
      </c>
      <c r="F540">
        <v>607579</v>
      </c>
    </row>
    <row r="541" spans="2:6" x14ac:dyDescent="0.25">
      <c r="B541">
        <v>2013</v>
      </c>
      <c r="C541" s="44" t="s">
        <v>5</v>
      </c>
      <c r="D541" s="44" t="s">
        <v>65</v>
      </c>
      <c r="E541" s="44" t="s">
        <v>49</v>
      </c>
      <c r="F541">
        <v>1357686</v>
      </c>
    </row>
    <row r="542" spans="2:6" x14ac:dyDescent="0.25">
      <c r="B542">
        <v>2013</v>
      </c>
      <c r="C542" s="44" t="s">
        <v>5</v>
      </c>
      <c r="D542" s="44" t="s">
        <v>62</v>
      </c>
      <c r="E542" s="44" t="s">
        <v>36</v>
      </c>
      <c r="F542">
        <v>175402</v>
      </c>
    </row>
    <row r="543" spans="2:6" x14ac:dyDescent="0.25">
      <c r="B543">
        <v>2013</v>
      </c>
      <c r="C543" s="44" t="s">
        <v>5</v>
      </c>
      <c r="D543" s="44" t="s">
        <v>64</v>
      </c>
      <c r="E543" s="44" t="s">
        <v>25</v>
      </c>
      <c r="F543">
        <v>325281</v>
      </c>
    </row>
    <row r="544" spans="2:6" x14ac:dyDescent="0.25">
      <c r="B544">
        <v>2013</v>
      </c>
      <c r="C544" s="44" t="s">
        <v>5</v>
      </c>
      <c r="D544" s="44" t="s">
        <v>64</v>
      </c>
      <c r="E544" s="44" t="s">
        <v>26</v>
      </c>
      <c r="F544">
        <v>596589</v>
      </c>
    </row>
    <row r="545" spans="2:6" x14ac:dyDescent="0.25">
      <c r="B545">
        <v>2013</v>
      </c>
      <c r="C545" s="44" t="s">
        <v>5</v>
      </c>
      <c r="D545" s="44" t="s">
        <v>63</v>
      </c>
      <c r="E545" s="44" t="s">
        <v>57</v>
      </c>
      <c r="F545">
        <v>361686</v>
      </c>
    </row>
    <row r="546" spans="2:6" x14ac:dyDescent="0.25">
      <c r="B546">
        <v>2013</v>
      </c>
      <c r="C546" s="44" t="s">
        <v>5</v>
      </c>
      <c r="D546" s="44" t="s">
        <v>63</v>
      </c>
      <c r="E546" s="44" t="s">
        <v>58</v>
      </c>
      <c r="F546">
        <v>375113</v>
      </c>
    </row>
    <row r="547" spans="2:6" x14ac:dyDescent="0.25">
      <c r="B547">
        <v>2013</v>
      </c>
      <c r="C547" s="44" t="s">
        <v>5</v>
      </c>
      <c r="D547" s="44" t="s">
        <v>69</v>
      </c>
      <c r="E547" s="44" t="s">
        <v>111</v>
      </c>
      <c r="F547">
        <v>635003</v>
      </c>
    </row>
    <row r="548" spans="2:6" x14ac:dyDescent="0.25">
      <c r="B548">
        <v>2013</v>
      </c>
      <c r="C548" s="44" t="s">
        <v>5</v>
      </c>
      <c r="D548" s="44" t="s">
        <v>63</v>
      </c>
      <c r="E548" s="44" t="s">
        <v>59</v>
      </c>
      <c r="F548">
        <v>2110712</v>
      </c>
    </row>
    <row r="549" spans="2:6" x14ac:dyDescent="0.25">
      <c r="B549">
        <v>2013</v>
      </c>
      <c r="C549" s="44" t="s">
        <v>5</v>
      </c>
      <c r="D549" s="44" t="s">
        <v>68</v>
      </c>
      <c r="E549" s="44" t="s">
        <v>90</v>
      </c>
      <c r="F549">
        <v>262895</v>
      </c>
    </row>
    <row r="550" spans="2:6" x14ac:dyDescent="0.25">
      <c r="B550">
        <v>2013</v>
      </c>
      <c r="C550" s="44" t="s">
        <v>5</v>
      </c>
      <c r="D550" s="44" t="s">
        <v>68</v>
      </c>
      <c r="E550" s="44" t="s">
        <v>93</v>
      </c>
      <c r="F550">
        <v>409971</v>
      </c>
    </row>
    <row r="551" spans="2:6" x14ac:dyDescent="0.25">
      <c r="B551">
        <v>2013</v>
      </c>
      <c r="C551" s="44" t="s">
        <v>5</v>
      </c>
      <c r="D551" s="44" t="s">
        <v>63</v>
      </c>
      <c r="E551" s="44" t="s">
        <v>56</v>
      </c>
      <c r="F551">
        <v>2261678</v>
      </c>
    </row>
    <row r="552" spans="2:6" x14ac:dyDescent="0.25">
      <c r="B552">
        <v>2013</v>
      </c>
      <c r="C552" s="44" t="s">
        <v>5</v>
      </c>
      <c r="D552" s="44" t="s">
        <v>65</v>
      </c>
      <c r="E552" s="44" t="s">
        <v>50</v>
      </c>
      <c r="F552">
        <v>210365</v>
      </c>
    </row>
    <row r="553" spans="2:6" x14ac:dyDescent="0.25">
      <c r="B553">
        <v>2013</v>
      </c>
      <c r="C553" s="44" t="s">
        <v>5</v>
      </c>
      <c r="D553" s="44" t="s">
        <v>65</v>
      </c>
      <c r="E553" s="44" t="s">
        <v>53</v>
      </c>
      <c r="F553">
        <v>391965</v>
      </c>
    </row>
    <row r="554" spans="2:6" x14ac:dyDescent="0.25">
      <c r="B554">
        <v>2013</v>
      </c>
      <c r="C554" s="44" t="s">
        <v>5</v>
      </c>
      <c r="D554" s="44" t="s">
        <v>62</v>
      </c>
      <c r="E554" s="44" t="s">
        <v>40</v>
      </c>
      <c r="F554">
        <v>2458078</v>
      </c>
    </row>
    <row r="555" spans="2:6" x14ac:dyDescent="0.25">
      <c r="B555">
        <v>2013</v>
      </c>
      <c r="C555" s="44" t="s">
        <v>5</v>
      </c>
      <c r="D555" s="44" t="s">
        <v>61</v>
      </c>
      <c r="E555" s="44" t="s">
        <v>18</v>
      </c>
      <c r="F555">
        <v>641509</v>
      </c>
    </row>
    <row r="556" spans="2:6" x14ac:dyDescent="0.25">
      <c r="B556">
        <v>2013</v>
      </c>
      <c r="C556" s="44" t="s">
        <v>5</v>
      </c>
      <c r="D556" s="44" t="s">
        <v>63</v>
      </c>
      <c r="E556" s="44" t="s">
        <v>77</v>
      </c>
      <c r="F556">
        <v>2112339</v>
      </c>
    </row>
    <row r="557" spans="2:6" x14ac:dyDescent="0.25">
      <c r="B557">
        <v>2013</v>
      </c>
      <c r="C557" s="44" t="s">
        <v>5</v>
      </c>
      <c r="D557" s="44" t="s">
        <v>63</v>
      </c>
      <c r="E557" s="44" t="s">
        <v>78</v>
      </c>
      <c r="F557">
        <v>1419266</v>
      </c>
    </row>
    <row r="558" spans="2:6" x14ac:dyDescent="0.25">
      <c r="B558">
        <v>2013</v>
      </c>
      <c r="C558" s="44" t="s">
        <v>5</v>
      </c>
      <c r="D558" s="44" t="s">
        <v>69</v>
      </c>
      <c r="E558" s="44" t="s">
        <v>122</v>
      </c>
      <c r="F558">
        <v>350322</v>
      </c>
    </row>
    <row r="559" spans="2:6" x14ac:dyDescent="0.25">
      <c r="B559">
        <v>2013</v>
      </c>
      <c r="C559" s="44" t="s">
        <v>5</v>
      </c>
      <c r="D559" s="44" t="s">
        <v>67</v>
      </c>
      <c r="E559" s="44" t="s">
        <v>81</v>
      </c>
      <c r="F559">
        <v>3203058</v>
      </c>
    </row>
    <row r="560" spans="2:6" x14ac:dyDescent="0.25">
      <c r="B560">
        <v>2013</v>
      </c>
      <c r="C560" s="44" t="s">
        <v>5</v>
      </c>
      <c r="D560" s="44" t="s">
        <v>61</v>
      </c>
      <c r="E560" s="44" t="s">
        <v>19</v>
      </c>
      <c r="F560">
        <v>534864</v>
      </c>
    </row>
    <row r="561" spans="2:6" x14ac:dyDescent="0.25">
      <c r="B561">
        <v>2013</v>
      </c>
      <c r="C561" s="44" t="s">
        <v>5</v>
      </c>
      <c r="D561" s="44" t="s">
        <v>65</v>
      </c>
      <c r="E561" s="44" t="s">
        <v>55</v>
      </c>
      <c r="F561">
        <v>1623260</v>
      </c>
    </row>
    <row r="562" spans="2:6" x14ac:dyDescent="0.25">
      <c r="B562">
        <v>2013</v>
      </c>
      <c r="C562" s="44" t="s">
        <v>5</v>
      </c>
      <c r="D562" s="44" t="s">
        <v>61</v>
      </c>
      <c r="E562" s="44" t="s">
        <v>20</v>
      </c>
      <c r="F562">
        <v>511515</v>
      </c>
    </row>
    <row r="563" spans="2:6" x14ac:dyDescent="0.25">
      <c r="B563">
        <v>2013</v>
      </c>
      <c r="C563" s="44" t="s">
        <v>5</v>
      </c>
      <c r="D563" s="44" t="s">
        <v>61</v>
      </c>
      <c r="E563" s="44" t="s">
        <v>21</v>
      </c>
      <c r="F563">
        <v>761256</v>
      </c>
    </row>
    <row r="564" spans="2:6" x14ac:dyDescent="0.25">
      <c r="B564">
        <v>2013</v>
      </c>
      <c r="C564" s="44" t="s">
        <v>5</v>
      </c>
      <c r="D564" s="44" t="s">
        <v>68</v>
      </c>
      <c r="E564" s="44" t="s">
        <v>107</v>
      </c>
      <c r="F564">
        <v>835197</v>
      </c>
    </row>
    <row r="565" spans="2:6" x14ac:dyDescent="0.25">
      <c r="B565">
        <v>2013</v>
      </c>
      <c r="C565" s="44" t="s">
        <v>5</v>
      </c>
      <c r="D565" s="44" t="s">
        <v>61</v>
      </c>
      <c r="E565" s="44" t="s">
        <v>22</v>
      </c>
      <c r="F565">
        <v>842445</v>
      </c>
    </row>
    <row r="566" spans="2:6" x14ac:dyDescent="0.25">
      <c r="B566">
        <v>2013</v>
      </c>
      <c r="C566" s="44" t="s">
        <v>5</v>
      </c>
      <c r="D566" s="44" t="s">
        <v>67</v>
      </c>
      <c r="E566" s="44" t="s">
        <v>82</v>
      </c>
      <c r="F566">
        <v>956080</v>
      </c>
    </row>
    <row r="567" spans="2:6" x14ac:dyDescent="0.25">
      <c r="B567">
        <v>2013</v>
      </c>
      <c r="C567" s="44" t="s">
        <v>5</v>
      </c>
      <c r="D567" s="44" t="s">
        <v>63</v>
      </c>
      <c r="E567" s="44" t="s">
        <v>71</v>
      </c>
      <c r="F567">
        <v>845267</v>
      </c>
    </row>
    <row r="568" spans="2:6" x14ac:dyDescent="0.25">
      <c r="B568">
        <v>2013</v>
      </c>
      <c r="C568" s="44" t="s">
        <v>5</v>
      </c>
      <c r="D568" s="44" t="s">
        <v>63</v>
      </c>
      <c r="E568" s="44" t="s">
        <v>79</v>
      </c>
      <c r="F568">
        <v>673776</v>
      </c>
    </row>
    <row r="569" spans="2:6" x14ac:dyDescent="0.25">
      <c r="B569">
        <v>2013</v>
      </c>
      <c r="C569" s="44" t="s">
        <v>5</v>
      </c>
      <c r="D569" s="44" t="s">
        <v>69</v>
      </c>
      <c r="E569" s="44" t="s">
        <v>116</v>
      </c>
      <c r="F569">
        <v>928348</v>
      </c>
    </row>
    <row r="570" spans="2:6" x14ac:dyDescent="0.25">
      <c r="B570">
        <v>2013</v>
      </c>
      <c r="C570" s="44" t="s">
        <v>5</v>
      </c>
      <c r="D570" s="44" t="s">
        <v>67</v>
      </c>
      <c r="E570" s="44" t="s">
        <v>84</v>
      </c>
      <c r="F570">
        <v>1094308</v>
      </c>
    </row>
    <row r="571" spans="2:6" x14ac:dyDescent="0.25">
      <c r="B571">
        <v>2013</v>
      </c>
      <c r="C571" s="44" t="s">
        <v>5</v>
      </c>
      <c r="D571" s="44" t="s">
        <v>67</v>
      </c>
      <c r="E571" s="44" t="s">
        <v>83</v>
      </c>
      <c r="F571">
        <v>1879261</v>
      </c>
    </row>
    <row r="572" spans="2:6" x14ac:dyDescent="0.25">
      <c r="B572">
        <v>2013</v>
      </c>
      <c r="C572" s="44" t="s">
        <v>5</v>
      </c>
      <c r="D572" s="44" t="s">
        <v>65</v>
      </c>
      <c r="E572" s="44" t="s">
        <v>54</v>
      </c>
      <c r="F572">
        <v>698810</v>
      </c>
    </row>
    <row r="573" spans="2:6" x14ac:dyDescent="0.25">
      <c r="B573">
        <v>2013</v>
      </c>
      <c r="C573" s="44" t="s">
        <v>5</v>
      </c>
      <c r="D573" s="44" t="s">
        <v>63</v>
      </c>
      <c r="E573" s="44" t="s">
        <v>72</v>
      </c>
      <c r="F573">
        <v>709773</v>
      </c>
    </row>
    <row r="574" spans="2:6" x14ac:dyDescent="0.25">
      <c r="B574">
        <v>2013</v>
      </c>
      <c r="C574" s="44" t="s">
        <v>5</v>
      </c>
      <c r="D574" s="44" t="s">
        <v>69</v>
      </c>
      <c r="E574" s="44" t="s">
        <v>126</v>
      </c>
      <c r="F574">
        <v>32912</v>
      </c>
    </row>
    <row r="575" spans="2:6" x14ac:dyDescent="0.25">
      <c r="B575">
        <v>2013</v>
      </c>
      <c r="C575" s="44" t="s">
        <v>5</v>
      </c>
      <c r="D575" s="44" t="s">
        <v>67</v>
      </c>
      <c r="E575" s="44" t="s">
        <v>85</v>
      </c>
      <c r="F575">
        <v>458830</v>
      </c>
    </row>
    <row r="576" spans="2:6" x14ac:dyDescent="0.25">
      <c r="B576">
        <v>2013</v>
      </c>
      <c r="C576" s="44" t="s">
        <v>5</v>
      </c>
      <c r="D576" s="44" t="s">
        <v>61</v>
      </c>
      <c r="E576" s="44" t="s">
        <v>23</v>
      </c>
      <c r="F576">
        <v>704588</v>
      </c>
    </row>
    <row r="577" spans="2:6" x14ac:dyDescent="0.25">
      <c r="B577">
        <v>2013</v>
      </c>
      <c r="C577" s="44" t="s">
        <v>2</v>
      </c>
      <c r="D577" s="44" t="s">
        <v>68</v>
      </c>
      <c r="E577" s="44" t="s">
        <v>94</v>
      </c>
      <c r="F577">
        <v>1453556</v>
      </c>
    </row>
    <row r="578" spans="2:6" x14ac:dyDescent="0.25">
      <c r="B578">
        <v>2013</v>
      </c>
      <c r="C578" s="44" t="s">
        <v>2</v>
      </c>
      <c r="D578" s="44" t="s">
        <v>69</v>
      </c>
      <c r="E578" s="44" t="s">
        <v>118</v>
      </c>
      <c r="F578">
        <v>532373</v>
      </c>
    </row>
    <row r="579" spans="2:6" x14ac:dyDescent="0.25">
      <c r="B579">
        <v>2013</v>
      </c>
      <c r="C579" s="44" t="s">
        <v>2</v>
      </c>
      <c r="D579" s="44" t="s">
        <v>64</v>
      </c>
      <c r="E579" s="44" t="s">
        <v>27</v>
      </c>
      <c r="F579">
        <v>757824</v>
      </c>
    </row>
    <row r="580" spans="2:6" x14ac:dyDescent="0.25">
      <c r="B580">
        <v>2013</v>
      </c>
      <c r="C580" s="44" t="s">
        <v>2</v>
      </c>
      <c r="D580" s="44" t="s">
        <v>62</v>
      </c>
      <c r="E580" s="44" t="s">
        <v>38</v>
      </c>
      <c r="F580">
        <v>688863</v>
      </c>
    </row>
    <row r="581" spans="2:6" x14ac:dyDescent="0.25">
      <c r="B581">
        <v>2013</v>
      </c>
      <c r="C581" s="44" t="s">
        <v>2</v>
      </c>
      <c r="D581" s="44" t="s">
        <v>61</v>
      </c>
      <c r="E581" s="44" t="s">
        <v>7</v>
      </c>
      <c r="F581">
        <v>895778</v>
      </c>
    </row>
    <row r="582" spans="2:6" x14ac:dyDescent="0.25">
      <c r="B582">
        <v>2013</v>
      </c>
      <c r="C582" s="44" t="s">
        <v>2</v>
      </c>
      <c r="D582" s="44" t="s">
        <v>61</v>
      </c>
      <c r="E582" s="44" t="s">
        <v>8</v>
      </c>
      <c r="F582">
        <v>699468</v>
      </c>
    </row>
    <row r="583" spans="2:6" x14ac:dyDescent="0.25">
      <c r="B583">
        <v>2013</v>
      </c>
      <c r="C583" s="44" t="s">
        <v>2</v>
      </c>
      <c r="D583" s="44" t="s">
        <v>61</v>
      </c>
      <c r="E583" s="44" t="s">
        <v>9</v>
      </c>
      <c r="F583">
        <v>802375</v>
      </c>
    </row>
    <row r="584" spans="2:6" x14ac:dyDescent="0.25">
      <c r="B584">
        <v>2013</v>
      </c>
      <c r="C584" s="44" t="s">
        <v>2</v>
      </c>
      <c r="D584" s="44" t="s">
        <v>62</v>
      </c>
      <c r="E584" s="44" t="s">
        <v>39</v>
      </c>
      <c r="F584">
        <v>1868314</v>
      </c>
    </row>
    <row r="585" spans="2:6" x14ac:dyDescent="0.25">
      <c r="B585">
        <v>2013</v>
      </c>
      <c r="C585" s="44" t="s">
        <v>2</v>
      </c>
      <c r="D585" s="44" t="s">
        <v>64</v>
      </c>
      <c r="E585" s="44" t="s">
        <v>28</v>
      </c>
      <c r="F585">
        <v>643814</v>
      </c>
    </row>
    <row r="586" spans="2:6" x14ac:dyDescent="0.25">
      <c r="B586">
        <v>2013</v>
      </c>
      <c r="C586" s="44" t="s">
        <v>2</v>
      </c>
      <c r="D586" s="44" t="s">
        <v>61</v>
      </c>
      <c r="E586" s="44" t="s">
        <v>10</v>
      </c>
      <c r="F586">
        <v>1253680</v>
      </c>
    </row>
    <row r="587" spans="2:6" x14ac:dyDescent="0.25">
      <c r="B587">
        <v>2013</v>
      </c>
      <c r="C587" s="44" t="s">
        <v>2</v>
      </c>
      <c r="D587" s="44" t="s">
        <v>61</v>
      </c>
      <c r="E587" s="44" t="s">
        <v>24</v>
      </c>
      <c r="F587">
        <v>16580237</v>
      </c>
    </row>
    <row r="588" spans="2:6" x14ac:dyDescent="0.25">
      <c r="B588">
        <v>2013</v>
      </c>
      <c r="C588" s="44" t="s">
        <v>2</v>
      </c>
      <c r="D588" s="44" t="s">
        <v>64</v>
      </c>
      <c r="E588" s="44" t="s">
        <v>34</v>
      </c>
      <c r="F588">
        <v>5380811</v>
      </c>
    </row>
    <row r="589" spans="2:6" x14ac:dyDescent="0.25">
      <c r="B589">
        <v>2013</v>
      </c>
      <c r="C589" s="44" t="s">
        <v>2</v>
      </c>
      <c r="D589" s="44" t="s">
        <v>69</v>
      </c>
      <c r="E589" s="44" t="s">
        <v>124</v>
      </c>
      <c r="F589">
        <v>91931</v>
      </c>
    </row>
    <row r="590" spans="2:6" x14ac:dyDescent="0.25">
      <c r="B590">
        <v>2013</v>
      </c>
      <c r="C590" s="44" t="s">
        <v>2</v>
      </c>
      <c r="D590" s="44" t="s">
        <v>68</v>
      </c>
      <c r="E590" s="44" t="s">
        <v>96</v>
      </c>
      <c r="F590">
        <v>501406</v>
      </c>
    </row>
    <row r="591" spans="2:6" x14ac:dyDescent="0.25">
      <c r="B591">
        <v>2013</v>
      </c>
      <c r="C591" s="44" t="s">
        <v>2</v>
      </c>
      <c r="D591" s="44" t="s">
        <v>61</v>
      </c>
      <c r="E591" s="44" t="s">
        <v>11</v>
      </c>
      <c r="F591">
        <v>627597</v>
      </c>
    </row>
    <row r="592" spans="2:6" x14ac:dyDescent="0.25">
      <c r="B592">
        <v>2013</v>
      </c>
      <c r="C592" s="44" t="s">
        <v>2</v>
      </c>
      <c r="D592" s="44" t="s">
        <v>68</v>
      </c>
      <c r="E592" s="44" t="s">
        <v>100</v>
      </c>
      <c r="F592">
        <v>2185949</v>
      </c>
    </row>
    <row r="593" spans="2:6" x14ac:dyDescent="0.25">
      <c r="B593">
        <v>2013</v>
      </c>
      <c r="C593" s="44" t="s">
        <v>2</v>
      </c>
      <c r="D593" s="44" t="s">
        <v>65</v>
      </c>
      <c r="E593" s="44" t="s">
        <v>51</v>
      </c>
      <c r="F593">
        <v>484963</v>
      </c>
    </row>
    <row r="594" spans="2:6" x14ac:dyDescent="0.25">
      <c r="B594">
        <v>2013</v>
      </c>
      <c r="C594" s="44" t="s">
        <v>2</v>
      </c>
      <c r="D594" s="44" t="s">
        <v>64</v>
      </c>
      <c r="E594" s="44" t="s">
        <v>29</v>
      </c>
      <c r="F594">
        <v>884324</v>
      </c>
    </row>
    <row r="595" spans="2:6" x14ac:dyDescent="0.25">
      <c r="B595">
        <v>2013</v>
      </c>
      <c r="C595" s="44" t="s">
        <v>2</v>
      </c>
      <c r="D595" s="44" t="s">
        <v>61</v>
      </c>
      <c r="E595" s="44" t="s">
        <v>12</v>
      </c>
      <c r="F595">
        <v>632726</v>
      </c>
    </row>
    <row r="596" spans="2:6" x14ac:dyDescent="0.25">
      <c r="B596">
        <v>2013</v>
      </c>
      <c r="C596" s="44" t="s">
        <v>2</v>
      </c>
      <c r="D596" s="44" t="s">
        <v>69</v>
      </c>
      <c r="E596" s="44" t="s">
        <v>112</v>
      </c>
      <c r="F596">
        <v>277224</v>
      </c>
    </row>
    <row r="597" spans="2:6" x14ac:dyDescent="0.25">
      <c r="B597">
        <v>2013</v>
      </c>
      <c r="C597" s="44" t="s">
        <v>2</v>
      </c>
      <c r="D597" s="44" t="s">
        <v>65</v>
      </c>
      <c r="E597" s="44" t="s">
        <v>52</v>
      </c>
      <c r="F597">
        <v>227960</v>
      </c>
    </row>
    <row r="598" spans="2:6" x14ac:dyDescent="0.25">
      <c r="B598">
        <v>2013</v>
      </c>
      <c r="C598" s="44" t="s">
        <v>2</v>
      </c>
      <c r="D598" s="44" t="s">
        <v>68</v>
      </c>
      <c r="E598" s="44" t="s">
        <v>102</v>
      </c>
      <c r="F598">
        <v>2311191</v>
      </c>
    </row>
    <row r="599" spans="2:6" x14ac:dyDescent="0.25">
      <c r="B599">
        <v>2013</v>
      </c>
      <c r="C599" s="44" t="s">
        <v>2</v>
      </c>
      <c r="D599" s="44" t="s">
        <v>63</v>
      </c>
      <c r="E599" s="44" t="s">
        <v>73</v>
      </c>
      <c r="F599">
        <v>729628</v>
      </c>
    </row>
    <row r="600" spans="2:6" x14ac:dyDescent="0.25">
      <c r="B600">
        <v>2013</v>
      </c>
      <c r="C600" s="44" t="s">
        <v>2</v>
      </c>
      <c r="D600" s="44" t="s">
        <v>61</v>
      </c>
      <c r="E600" s="44" t="s">
        <v>13</v>
      </c>
      <c r="F600">
        <v>384759</v>
      </c>
    </row>
    <row r="601" spans="2:6" x14ac:dyDescent="0.25">
      <c r="B601">
        <v>2013</v>
      </c>
      <c r="C601" s="44" t="s">
        <v>2</v>
      </c>
      <c r="D601" s="44" t="s">
        <v>62</v>
      </c>
      <c r="E601" s="44" t="s">
        <v>37</v>
      </c>
      <c r="F601">
        <v>4621293</v>
      </c>
    </row>
    <row r="602" spans="2:6" x14ac:dyDescent="0.25">
      <c r="B602">
        <v>2013</v>
      </c>
      <c r="C602" s="44" t="s">
        <v>2</v>
      </c>
      <c r="D602" s="44" t="s">
        <v>68</v>
      </c>
      <c r="E602" s="44" t="s">
        <v>99</v>
      </c>
      <c r="F602">
        <v>2121638</v>
      </c>
    </row>
    <row r="603" spans="2:6" x14ac:dyDescent="0.25">
      <c r="B603">
        <v>2013</v>
      </c>
      <c r="C603" s="44" t="s">
        <v>2</v>
      </c>
      <c r="D603" s="44" t="s">
        <v>67</v>
      </c>
      <c r="E603" s="44" t="s">
        <v>80</v>
      </c>
      <c r="F603">
        <v>476264</v>
      </c>
    </row>
    <row r="604" spans="2:6" x14ac:dyDescent="0.25">
      <c r="B604">
        <v>2013</v>
      </c>
      <c r="C604" s="44" t="s">
        <v>2</v>
      </c>
      <c r="D604" s="44" t="s">
        <v>61</v>
      </c>
      <c r="E604" s="44" t="s">
        <v>14</v>
      </c>
      <c r="F604">
        <v>634434</v>
      </c>
    </row>
    <row r="605" spans="2:6" x14ac:dyDescent="0.25">
      <c r="B605">
        <v>2013</v>
      </c>
      <c r="C605" s="44" t="s">
        <v>2</v>
      </c>
      <c r="D605" s="44" t="s">
        <v>64</v>
      </c>
      <c r="E605" s="44" t="s">
        <v>30</v>
      </c>
      <c r="F605">
        <v>2717</v>
      </c>
    </row>
    <row r="606" spans="2:6" x14ac:dyDescent="0.25">
      <c r="B606">
        <v>2013</v>
      </c>
      <c r="C606" s="44" t="s">
        <v>2</v>
      </c>
      <c r="D606" s="44" t="s">
        <v>61</v>
      </c>
      <c r="E606" s="44" t="s">
        <v>15</v>
      </c>
      <c r="F606">
        <v>608299</v>
      </c>
    </row>
    <row r="607" spans="2:6" x14ac:dyDescent="0.25">
      <c r="B607">
        <v>2013</v>
      </c>
      <c r="C607" s="44" t="s">
        <v>2</v>
      </c>
      <c r="D607" s="44" t="s">
        <v>69</v>
      </c>
      <c r="E607" s="44" t="s">
        <v>120</v>
      </c>
      <c r="F607">
        <v>130227</v>
      </c>
    </row>
    <row r="608" spans="2:6" x14ac:dyDescent="0.25">
      <c r="B608">
        <v>2013</v>
      </c>
      <c r="C608" s="44" t="s">
        <v>2</v>
      </c>
      <c r="D608" s="44" t="s">
        <v>61</v>
      </c>
      <c r="E608" s="44" t="s">
        <v>16</v>
      </c>
      <c r="F608">
        <v>7817</v>
      </c>
    </row>
    <row r="609" spans="2:6" x14ac:dyDescent="0.25">
      <c r="B609">
        <v>2013</v>
      </c>
      <c r="C609" s="44" t="s">
        <v>2</v>
      </c>
      <c r="D609" s="44" t="s">
        <v>64</v>
      </c>
      <c r="E609" s="44" t="s">
        <v>31</v>
      </c>
      <c r="F609">
        <v>539729</v>
      </c>
    </row>
    <row r="610" spans="2:6" x14ac:dyDescent="0.25">
      <c r="B610">
        <v>2013</v>
      </c>
      <c r="C610" s="44" t="s">
        <v>2</v>
      </c>
      <c r="D610" s="44" t="s">
        <v>63</v>
      </c>
      <c r="E610" s="44" t="s">
        <v>74</v>
      </c>
      <c r="F610">
        <v>1816952</v>
      </c>
    </row>
    <row r="611" spans="2:6" x14ac:dyDescent="0.25">
      <c r="B611">
        <v>2013</v>
      </c>
      <c r="C611" s="44" t="s">
        <v>2</v>
      </c>
      <c r="D611" s="44" t="s">
        <v>64</v>
      </c>
      <c r="E611" s="44" t="s">
        <v>32</v>
      </c>
      <c r="F611">
        <v>362816</v>
      </c>
    </row>
    <row r="612" spans="2:6" x14ac:dyDescent="0.25">
      <c r="B612">
        <v>2013</v>
      </c>
      <c r="C612" s="44" t="s">
        <v>2</v>
      </c>
      <c r="D612" s="44" t="s">
        <v>68</v>
      </c>
      <c r="E612" s="44" t="s">
        <v>104</v>
      </c>
      <c r="F612">
        <v>2496155</v>
      </c>
    </row>
    <row r="613" spans="2:6" x14ac:dyDescent="0.25">
      <c r="B613">
        <v>2013</v>
      </c>
      <c r="C613" s="44" t="s">
        <v>2</v>
      </c>
      <c r="D613" s="44" t="s">
        <v>68</v>
      </c>
      <c r="E613" s="44" t="s">
        <v>106</v>
      </c>
      <c r="F613">
        <v>1364157</v>
      </c>
    </row>
    <row r="614" spans="2:6" x14ac:dyDescent="0.25">
      <c r="B614">
        <v>2013</v>
      </c>
      <c r="C614" s="44" t="s">
        <v>2</v>
      </c>
      <c r="D614" s="44" t="s">
        <v>63</v>
      </c>
      <c r="E614" s="44" t="s">
        <v>75</v>
      </c>
      <c r="F614">
        <v>1285000</v>
      </c>
    </row>
    <row r="615" spans="2:6" x14ac:dyDescent="0.25">
      <c r="B615">
        <v>2013</v>
      </c>
      <c r="C615" s="44" t="s">
        <v>2</v>
      </c>
      <c r="D615" s="44" t="s">
        <v>61</v>
      </c>
      <c r="E615" s="44" t="s">
        <v>17</v>
      </c>
      <c r="F615">
        <v>448173</v>
      </c>
    </row>
    <row r="616" spans="2:6" x14ac:dyDescent="0.25">
      <c r="B616">
        <v>2013</v>
      </c>
      <c r="C616" s="44" t="s">
        <v>2</v>
      </c>
      <c r="D616" s="44" t="s">
        <v>63</v>
      </c>
      <c r="E616" s="44" t="s">
        <v>76</v>
      </c>
      <c r="F616">
        <v>715800</v>
      </c>
    </row>
    <row r="617" spans="2:6" x14ac:dyDescent="0.25">
      <c r="B617">
        <v>2013</v>
      </c>
      <c r="C617" s="44" t="s">
        <v>2</v>
      </c>
      <c r="D617" s="44" t="s">
        <v>63</v>
      </c>
      <c r="E617" s="44" t="s">
        <v>66</v>
      </c>
      <c r="F617">
        <v>1567085</v>
      </c>
    </row>
    <row r="618" spans="2:6" x14ac:dyDescent="0.25">
      <c r="B618">
        <v>2013</v>
      </c>
      <c r="C618" s="44" t="s">
        <v>2</v>
      </c>
      <c r="D618" s="44" t="s">
        <v>69</v>
      </c>
      <c r="E618" s="44" t="s">
        <v>114</v>
      </c>
      <c r="F618">
        <v>1177898</v>
      </c>
    </row>
    <row r="619" spans="2:6" x14ac:dyDescent="0.25">
      <c r="B619">
        <v>2013</v>
      </c>
      <c r="C619" s="44" t="s">
        <v>2</v>
      </c>
      <c r="D619" s="44" t="s">
        <v>64</v>
      </c>
      <c r="E619" s="44" t="s">
        <v>33</v>
      </c>
      <c r="F619">
        <v>334107</v>
      </c>
    </row>
    <row r="620" spans="2:6" x14ac:dyDescent="0.25">
      <c r="B620">
        <v>2013</v>
      </c>
      <c r="C620" s="44" t="s">
        <v>2</v>
      </c>
      <c r="D620" s="44" t="s">
        <v>62</v>
      </c>
      <c r="E620" s="44" t="s">
        <v>35</v>
      </c>
      <c r="F620">
        <v>338102</v>
      </c>
    </row>
    <row r="621" spans="2:6" x14ac:dyDescent="0.25">
      <c r="B621">
        <v>2013</v>
      </c>
      <c r="C621" s="44" t="s">
        <v>2</v>
      </c>
      <c r="D621" s="44" t="s">
        <v>68</v>
      </c>
      <c r="E621" s="44" t="s">
        <v>86</v>
      </c>
      <c r="F621">
        <v>153920</v>
      </c>
    </row>
    <row r="622" spans="2:6" x14ac:dyDescent="0.25">
      <c r="B622">
        <v>2013</v>
      </c>
      <c r="C622" s="44" t="s">
        <v>2</v>
      </c>
      <c r="D622" s="44" t="s">
        <v>68</v>
      </c>
      <c r="E622" s="44" t="s">
        <v>88</v>
      </c>
      <c r="F622">
        <v>625979</v>
      </c>
    </row>
    <row r="623" spans="2:6" x14ac:dyDescent="0.25">
      <c r="B623">
        <v>2013</v>
      </c>
      <c r="C623" s="44" t="s">
        <v>2</v>
      </c>
      <c r="D623" s="44" t="s">
        <v>65</v>
      </c>
      <c r="E623" s="44" t="s">
        <v>49</v>
      </c>
      <c r="F623">
        <v>1361503</v>
      </c>
    </row>
    <row r="624" spans="2:6" x14ac:dyDescent="0.25">
      <c r="B624">
        <v>2013</v>
      </c>
      <c r="C624" s="44" t="s">
        <v>2</v>
      </c>
      <c r="D624" s="44" t="s">
        <v>62</v>
      </c>
      <c r="E624" s="44" t="s">
        <v>36</v>
      </c>
      <c r="F624">
        <v>177724</v>
      </c>
    </row>
    <row r="625" spans="2:6" x14ac:dyDescent="0.25">
      <c r="B625">
        <v>2013</v>
      </c>
      <c r="C625" s="44" t="s">
        <v>2</v>
      </c>
      <c r="D625" s="44" t="s">
        <v>64</v>
      </c>
      <c r="E625" s="44" t="s">
        <v>25</v>
      </c>
      <c r="F625">
        <v>341741</v>
      </c>
    </row>
    <row r="626" spans="2:6" x14ac:dyDescent="0.25">
      <c r="B626">
        <v>2013</v>
      </c>
      <c r="C626" s="44" t="s">
        <v>2</v>
      </c>
      <c r="D626" s="44" t="s">
        <v>64</v>
      </c>
      <c r="E626" s="44" t="s">
        <v>26</v>
      </c>
      <c r="F626">
        <v>604274</v>
      </c>
    </row>
    <row r="627" spans="2:6" x14ac:dyDescent="0.25">
      <c r="B627">
        <v>2013</v>
      </c>
      <c r="C627" s="44" t="s">
        <v>2</v>
      </c>
      <c r="D627" s="44" t="s">
        <v>63</v>
      </c>
      <c r="E627" s="44" t="s">
        <v>57</v>
      </c>
      <c r="F627">
        <v>372277</v>
      </c>
    </row>
    <row r="628" spans="2:6" x14ac:dyDescent="0.25">
      <c r="B628">
        <v>2013</v>
      </c>
      <c r="C628" s="44" t="s">
        <v>2</v>
      </c>
      <c r="D628" s="44" t="s">
        <v>63</v>
      </c>
      <c r="E628" s="44" t="s">
        <v>58</v>
      </c>
      <c r="F628">
        <v>379999</v>
      </c>
    </row>
    <row r="629" spans="2:6" x14ac:dyDescent="0.25">
      <c r="B629">
        <v>2013</v>
      </c>
      <c r="C629" s="44" t="s">
        <v>2</v>
      </c>
      <c r="D629" s="44" t="s">
        <v>69</v>
      </c>
      <c r="E629" s="44" t="s">
        <v>111</v>
      </c>
      <c r="F629">
        <v>677431</v>
      </c>
    </row>
    <row r="630" spans="2:6" x14ac:dyDescent="0.25">
      <c r="B630">
        <v>2013</v>
      </c>
      <c r="C630" s="44" t="s">
        <v>2</v>
      </c>
      <c r="D630" s="44" t="s">
        <v>63</v>
      </c>
      <c r="E630" s="44" t="s">
        <v>59</v>
      </c>
      <c r="F630">
        <v>2197703</v>
      </c>
    </row>
    <row r="631" spans="2:6" x14ac:dyDescent="0.25">
      <c r="B631">
        <v>2013</v>
      </c>
      <c r="C631" s="44" t="s">
        <v>2</v>
      </c>
      <c r="D631" s="44" t="s">
        <v>68</v>
      </c>
      <c r="E631" s="44" t="s">
        <v>90</v>
      </c>
      <c r="F631">
        <v>261608</v>
      </c>
    </row>
    <row r="632" spans="2:6" x14ac:dyDescent="0.25">
      <c r="B632">
        <v>2013</v>
      </c>
      <c r="C632" s="44" t="s">
        <v>2</v>
      </c>
      <c r="D632" s="44" t="s">
        <v>68</v>
      </c>
      <c r="E632" s="44" t="s">
        <v>93</v>
      </c>
      <c r="F632">
        <v>422331</v>
      </c>
    </row>
    <row r="633" spans="2:6" x14ac:dyDescent="0.25">
      <c r="B633">
        <v>2013</v>
      </c>
      <c r="C633" s="44" t="s">
        <v>2</v>
      </c>
      <c r="D633" s="44" t="s">
        <v>63</v>
      </c>
      <c r="E633" s="44" t="s">
        <v>56</v>
      </c>
      <c r="F633">
        <v>2281591</v>
      </c>
    </row>
    <row r="634" spans="2:6" x14ac:dyDescent="0.25">
      <c r="B634">
        <v>2013</v>
      </c>
      <c r="C634" s="44" t="s">
        <v>2</v>
      </c>
      <c r="D634" s="44" t="s">
        <v>65</v>
      </c>
      <c r="E634" s="44" t="s">
        <v>50</v>
      </c>
      <c r="F634">
        <v>207694</v>
      </c>
    </row>
    <row r="635" spans="2:6" x14ac:dyDescent="0.25">
      <c r="B635">
        <v>2013</v>
      </c>
      <c r="C635" s="44" t="s">
        <v>2</v>
      </c>
      <c r="D635" s="44" t="s">
        <v>65</v>
      </c>
      <c r="E635" s="44" t="s">
        <v>53</v>
      </c>
      <c r="F635">
        <v>390167</v>
      </c>
    </row>
    <row r="636" spans="2:6" x14ac:dyDescent="0.25">
      <c r="B636">
        <v>2013</v>
      </c>
      <c r="C636" s="44" t="s">
        <v>2</v>
      </c>
      <c r="D636" s="44" t="s">
        <v>62</v>
      </c>
      <c r="E636" s="44" t="s">
        <v>40</v>
      </c>
      <c r="F636">
        <v>2512903</v>
      </c>
    </row>
    <row r="637" spans="2:6" x14ac:dyDescent="0.25">
      <c r="B637">
        <v>2013</v>
      </c>
      <c r="C637" s="44" t="s">
        <v>2</v>
      </c>
      <c r="D637" s="44" t="s">
        <v>61</v>
      </c>
      <c r="E637" s="44" t="s">
        <v>18</v>
      </c>
      <c r="F637">
        <v>672033</v>
      </c>
    </row>
    <row r="638" spans="2:6" x14ac:dyDescent="0.25">
      <c r="B638">
        <v>2013</v>
      </c>
      <c r="C638" s="44" t="s">
        <v>2</v>
      </c>
      <c r="D638" s="44" t="s">
        <v>63</v>
      </c>
      <c r="E638" s="44" t="s">
        <v>77</v>
      </c>
      <c r="F638">
        <v>2163011</v>
      </c>
    </row>
    <row r="639" spans="2:6" x14ac:dyDescent="0.25">
      <c r="B639">
        <v>2013</v>
      </c>
      <c r="C639" s="44" t="s">
        <v>2</v>
      </c>
      <c r="D639" s="44" t="s">
        <v>63</v>
      </c>
      <c r="E639" s="44" t="s">
        <v>78</v>
      </c>
      <c r="F639">
        <v>1473378</v>
      </c>
    </row>
    <row r="640" spans="2:6" x14ac:dyDescent="0.25">
      <c r="B640">
        <v>2013</v>
      </c>
      <c r="C640" s="44" t="s">
        <v>2</v>
      </c>
      <c r="D640" s="44" t="s">
        <v>69</v>
      </c>
      <c r="E640" s="44" t="s">
        <v>122</v>
      </c>
      <c r="F640">
        <v>377949</v>
      </c>
    </row>
    <row r="641" spans="2:6" x14ac:dyDescent="0.25">
      <c r="B641">
        <v>2013</v>
      </c>
      <c r="C641" s="44" t="s">
        <v>2</v>
      </c>
      <c r="D641" s="44" t="s">
        <v>67</v>
      </c>
      <c r="E641" s="44" t="s">
        <v>81</v>
      </c>
      <c r="F641">
        <v>3342246</v>
      </c>
    </row>
    <row r="642" spans="2:6" x14ac:dyDescent="0.25">
      <c r="B642">
        <v>2013</v>
      </c>
      <c r="C642" s="44" t="s">
        <v>2</v>
      </c>
      <c r="D642" s="44" t="s">
        <v>61</v>
      </c>
      <c r="E642" s="44" t="s">
        <v>19</v>
      </c>
      <c r="F642">
        <v>571887</v>
      </c>
    </row>
    <row r="643" spans="2:6" x14ac:dyDescent="0.25">
      <c r="B643">
        <v>2013</v>
      </c>
      <c r="C643" s="44" t="s">
        <v>2</v>
      </c>
      <c r="D643" s="44" t="s">
        <v>65</v>
      </c>
      <c r="E643" s="44" t="s">
        <v>55</v>
      </c>
      <c r="F643">
        <v>1668511</v>
      </c>
    </row>
    <row r="644" spans="2:6" x14ac:dyDescent="0.25">
      <c r="B644">
        <v>2013</v>
      </c>
      <c r="C644" s="44" t="s">
        <v>2</v>
      </c>
      <c r="D644" s="44" t="s">
        <v>61</v>
      </c>
      <c r="E644" s="44" t="s">
        <v>20</v>
      </c>
      <c r="F644">
        <v>528664</v>
      </c>
    </row>
    <row r="645" spans="2:6" x14ac:dyDescent="0.25">
      <c r="B645">
        <v>2013</v>
      </c>
      <c r="C645" s="44" t="s">
        <v>2</v>
      </c>
      <c r="D645" s="44" t="s">
        <v>61</v>
      </c>
      <c r="E645" s="44" t="s">
        <v>21</v>
      </c>
      <c r="F645">
        <v>790370</v>
      </c>
    </row>
    <row r="646" spans="2:6" x14ac:dyDescent="0.25">
      <c r="B646">
        <v>2013</v>
      </c>
      <c r="C646" s="44" t="s">
        <v>2</v>
      </c>
      <c r="D646" s="44" t="s">
        <v>68</v>
      </c>
      <c r="E646" s="44" t="s">
        <v>107</v>
      </c>
      <c r="F646">
        <v>877300</v>
      </c>
    </row>
    <row r="647" spans="2:6" x14ac:dyDescent="0.25">
      <c r="B647">
        <v>2013</v>
      </c>
      <c r="C647" s="44" t="s">
        <v>2</v>
      </c>
      <c r="D647" s="44" t="s">
        <v>61</v>
      </c>
      <c r="E647" s="44" t="s">
        <v>22</v>
      </c>
      <c r="F647">
        <v>894972</v>
      </c>
    </row>
    <row r="648" spans="2:6" x14ac:dyDescent="0.25">
      <c r="B648">
        <v>2013</v>
      </c>
      <c r="C648" s="44" t="s">
        <v>2</v>
      </c>
      <c r="D648" s="44" t="s">
        <v>67</v>
      </c>
      <c r="E648" s="44" t="s">
        <v>82</v>
      </c>
      <c r="F648">
        <v>993673</v>
      </c>
    </row>
    <row r="649" spans="2:6" x14ac:dyDescent="0.25">
      <c r="B649">
        <v>2013</v>
      </c>
      <c r="C649" s="44" t="s">
        <v>2</v>
      </c>
      <c r="D649" s="44" t="s">
        <v>63</v>
      </c>
      <c r="E649" s="44" t="s">
        <v>71</v>
      </c>
      <c r="F649">
        <v>862544</v>
      </c>
    </row>
    <row r="650" spans="2:6" x14ac:dyDescent="0.25">
      <c r="B650">
        <v>2013</v>
      </c>
      <c r="C650" s="44" t="s">
        <v>2</v>
      </c>
      <c r="D650" s="44" t="s">
        <v>63</v>
      </c>
      <c r="E650" s="44" t="s">
        <v>79</v>
      </c>
      <c r="F650">
        <v>700205</v>
      </c>
    </row>
    <row r="651" spans="2:6" x14ac:dyDescent="0.25">
      <c r="B651">
        <v>2013</v>
      </c>
      <c r="C651" s="44" t="s">
        <v>2</v>
      </c>
      <c r="D651" s="44" t="s">
        <v>69</v>
      </c>
      <c r="E651" s="44" t="s">
        <v>116</v>
      </c>
      <c r="F651">
        <v>956762</v>
      </c>
    </row>
    <row r="652" spans="2:6" x14ac:dyDescent="0.25">
      <c r="B652">
        <v>2013</v>
      </c>
      <c r="C652" s="44" t="s">
        <v>2</v>
      </c>
      <c r="D652" s="44" t="s">
        <v>67</v>
      </c>
      <c r="E652" s="44" t="s">
        <v>84</v>
      </c>
      <c r="F652">
        <v>1145737</v>
      </c>
    </row>
    <row r="653" spans="2:6" x14ac:dyDescent="0.25">
      <c r="B653">
        <v>2013</v>
      </c>
      <c r="C653" s="44" t="s">
        <v>2</v>
      </c>
      <c r="D653" s="44" t="s">
        <v>67</v>
      </c>
      <c r="E653" s="44" t="s">
        <v>83</v>
      </c>
      <c r="F653">
        <v>1951504</v>
      </c>
    </row>
    <row r="654" spans="2:6" x14ac:dyDescent="0.25">
      <c r="B654">
        <v>2013</v>
      </c>
      <c r="C654" s="44" t="s">
        <v>2</v>
      </c>
      <c r="D654" s="44" t="s">
        <v>65</v>
      </c>
      <c r="E654" s="44" t="s">
        <v>54</v>
      </c>
      <c r="F654">
        <v>720418</v>
      </c>
    </row>
    <row r="655" spans="2:6" x14ac:dyDescent="0.25">
      <c r="B655">
        <v>2013</v>
      </c>
      <c r="C655" s="44" t="s">
        <v>2</v>
      </c>
      <c r="D655" s="44" t="s">
        <v>63</v>
      </c>
      <c r="E655" s="44" t="s">
        <v>72</v>
      </c>
      <c r="F655">
        <v>736675</v>
      </c>
    </row>
    <row r="656" spans="2:6" x14ac:dyDescent="0.25">
      <c r="B656">
        <v>2013</v>
      </c>
      <c r="C656" s="44" t="s">
        <v>2</v>
      </c>
      <c r="D656" s="44" t="s">
        <v>69</v>
      </c>
      <c r="E656" s="44" t="s">
        <v>126</v>
      </c>
      <c r="F656">
        <v>35360</v>
      </c>
    </row>
    <row r="657" spans="2:6" x14ac:dyDescent="0.25">
      <c r="B657">
        <v>2013</v>
      </c>
      <c r="C657" s="44" t="s">
        <v>2</v>
      </c>
      <c r="D657" s="44" t="s">
        <v>67</v>
      </c>
      <c r="E657" s="44" t="s">
        <v>85</v>
      </c>
      <c r="F657">
        <v>481306</v>
      </c>
    </row>
    <row r="658" spans="2:6" x14ac:dyDescent="0.25">
      <c r="B658">
        <v>2013</v>
      </c>
      <c r="C658" s="44" t="s">
        <v>2</v>
      </c>
      <c r="D658" s="44" t="s">
        <v>61</v>
      </c>
      <c r="E658" s="44" t="s">
        <v>23</v>
      </c>
      <c r="F658">
        <v>744794</v>
      </c>
    </row>
    <row r="659" spans="2:6" x14ac:dyDescent="0.25">
      <c r="B659">
        <v>2013</v>
      </c>
      <c r="C659" s="44" t="s">
        <v>3</v>
      </c>
      <c r="D659" s="44" t="s">
        <v>68</v>
      </c>
      <c r="E659" s="44" t="s">
        <v>94</v>
      </c>
      <c r="F659">
        <v>1443439</v>
      </c>
    </row>
    <row r="660" spans="2:6" x14ac:dyDescent="0.25">
      <c r="B660">
        <v>2013</v>
      </c>
      <c r="C660" s="44" t="s">
        <v>3</v>
      </c>
      <c r="D660" s="44" t="s">
        <v>69</v>
      </c>
      <c r="E660" s="44" t="s">
        <v>118</v>
      </c>
      <c r="F660">
        <v>572297</v>
      </c>
    </row>
    <row r="661" spans="2:6" x14ac:dyDescent="0.25">
      <c r="B661">
        <v>2013</v>
      </c>
      <c r="C661" s="44" t="s">
        <v>3</v>
      </c>
      <c r="D661" s="44" t="s">
        <v>64</v>
      </c>
      <c r="E661" s="44" t="s">
        <v>27</v>
      </c>
      <c r="F661">
        <v>844615</v>
      </c>
    </row>
    <row r="662" spans="2:6" x14ac:dyDescent="0.25">
      <c r="B662">
        <v>2013</v>
      </c>
      <c r="C662" s="44" t="s">
        <v>3</v>
      </c>
      <c r="D662" s="44" t="s">
        <v>62</v>
      </c>
      <c r="E662" s="44" t="s">
        <v>38</v>
      </c>
      <c r="F662">
        <v>712929</v>
      </c>
    </row>
    <row r="663" spans="2:6" x14ac:dyDescent="0.25">
      <c r="B663">
        <v>2013</v>
      </c>
      <c r="C663" s="44" t="s">
        <v>3</v>
      </c>
      <c r="D663" s="44" t="s">
        <v>61</v>
      </c>
      <c r="E663" s="44" t="s">
        <v>7</v>
      </c>
      <c r="F663">
        <v>919686</v>
      </c>
    </row>
    <row r="664" spans="2:6" x14ac:dyDescent="0.25">
      <c r="B664">
        <v>2013</v>
      </c>
      <c r="C664" s="44" t="s">
        <v>3</v>
      </c>
      <c r="D664" s="44" t="s">
        <v>61</v>
      </c>
      <c r="E664" s="44" t="s">
        <v>8</v>
      </c>
      <c r="F664">
        <v>711657</v>
      </c>
    </row>
    <row r="665" spans="2:6" x14ac:dyDescent="0.25">
      <c r="B665">
        <v>2013</v>
      </c>
      <c r="C665" s="44" t="s">
        <v>3</v>
      </c>
      <c r="D665" s="44" t="s">
        <v>61</v>
      </c>
      <c r="E665" s="44" t="s">
        <v>9</v>
      </c>
      <c r="F665">
        <v>823065</v>
      </c>
    </row>
    <row r="666" spans="2:6" x14ac:dyDescent="0.25">
      <c r="B666">
        <v>2013</v>
      </c>
      <c r="C666" s="44" t="s">
        <v>3</v>
      </c>
      <c r="D666" s="44" t="s">
        <v>62</v>
      </c>
      <c r="E666" s="44" t="s">
        <v>39</v>
      </c>
      <c r="F666">
        <v>2030987</v>
      </c>
    </row>
    <row r="667" spans="2:6" x14ac:dyDescent="0.25">
      <c r="B667">
        <v>2013</v>
      </c>
      <c r="C667" s="44" t="s">
        <v>3</v>
      </c>
      <c r="D667" s="44" t="s">
        <v>64</v>
      </c>
      <c r="E667" s="44" t="s">
        <v>28</v>
      </c>
      <c r="F667">
        <v>803256</v>
      </c>
    </row>
    <row r="668" spans="2:6" x14ac:dyDescent="0.25">
      <c r="B668">
        <v>2013</v>
      </c>
      <c r="C668" s="44" t="s">
        <v>3</v>
      </c>
      <c r="D668" s="44" t="s">
        <v>61</v>
      </c>
      <c r="E668" s="44" t="s">
        <v>10</v>
      </c>
      <c r="F668">
        <v>1283700</v>
      </c>
    </row>
    <row r="669" spans="2:6" x14ac:dyDescent="0.25">
      <c r="B669">
        <v>2013</v>
      </c>
      <c r="C669" s="44" t="s">
        <v>3</v>
      </c>
      <c r="D669" s="44" t="s">
        <v>61</v>
      </c>
      <c r="E669" s="44" t="s">
        <v>24</v>
      </c>
      <c r="F669">
        <v>16778864</v>
      </c>
    </row>
    <row r="670" spans="2:6" x14ac:dyDescent="0.25">
      <c r="B670">
        <v>2013</v>
      </c>
      <c r="C670" s="44" t="s">
        <v>3</v>
      </c>
      <c r="D670" s="44" t="s">
        <v>64</v>
      </c>
      <c r="E670" s="44" t="s">
        <v>34</v>
      </c>
      <c r="F670">
        <v>5936517</v>
      </c>
    </row>
    <row r="671" spans="2:6" x14ac:dyDescent="0.25">
      <c r="B671">
        <v>2013</v>
      </c>
      <c r="C671" s="44" t="s">
        <v>3</v>
      </c>
      <c r="D671" s="44" t="s">
        <v>69</v>
      </c>
      <c r="E671" s="44" t="s">
        <v>124</v>
      </c>
      <c r="F671">
        <v>104555</v>
      </c>
    </row>
    <row r="672" spans="2:6" x14ac:dyDescent="0.25">
      <c r="B672">
        <v>2013</v>
      </c>
      <c r="C672" s="44" t="s">
        <v>3</v>
      </c>
      <c r="D672" s="44" t="s">
        <v>68</v>
      </c>
      <c r="E672" s="44" t="s">
        <v>96</v>
      </c>
      <c r="F672">
        <v>548458</v>
      </c>
    </row>
    <row r="673" spans="2:6" x14ac:dyDescent="0.25">
      <c r="B673">
        <v>2013</v>
      </c>
      <c r="C673" s="44" t="s">
        <v>3</v>
      </c>
      <c r="D673" s="44" t="s">
        <v>61</v>
      </c>
      <c r="E673" s="44" t="s">
        <v>11</v>
      </c>
      <c r="F673">
        <v>720951</v>
      </c>
    </row>
    <row r="674" spans="2:6" x14ac:dyDescent="0.25">
      <c r="B674">
        <v>2013</v>
      </c>
      <c r="C674" s="44" t="s">
        <v>3</v>
      </c>
      <c r="D674" s="44" t="s">
        <v>68</v>
      </c>
      <c r="E674" s="44" t="s">
        <v>100</v>
      </c>
      <c r="F674">
        <v>2323479</v>
      </c>
    </row>
    <row r="675" spans="2:6" x14ac:dyDescent="0.25">
      <c r="B675">
        <v>2013</v>
      </c>
      <c r="C675" s="44" t="s">
        <v>3</v>
      </c>
      <c r="D675" s="44" t="s">
        <v>65</v>
      </c>
      <c r="E675" s="44" t="s">
        <v>51</v>
      </c>
      <c r="F675">
        <v>506827</v>
      </c>
    </row>
    <row r="676" spans="2:6" x14ac:dyDescent="0.25">
      <c r="B676">
        <v>2013</v>
      </c>
      <c r="C676" s="44" t="s">
        <v>3</v>
      </c>
      <c r="D676" s="44" t="s">
        <v>64</v>
      </c>
      <c r="E676" s="44" t="s">
        <v>29</v>
      </c>
      <c r="F676">
        <v>937835</v>
      </c>
    </row>
    <row r="677" spans="2:6" x14ac:dyDescent="0.25">
      <c r="B677">
        <v>2013</v>
      </c>
      <c r="C677" s="44" t="s">
        <v>3</v>
      </c>
      <c r="D677" s="44" t="s">
        <v>61</v>
      </c>
      <c r="E677" s="44" t="s">
        <v>12</v>
      </c>
      <c r="F677">
        <v>652973</v>
      </c>
    </row>
    <row r="678" spans="2:6" x14ac:dyDescent="0.25">
      <c r="B678">
        <v>2013</v>
      </c>
      <c r="C678" s="44" t="s">
        <v>3</v>
      </c>
      <c r="D678" s="44" t="s">
        <v>69</v>
      </c>
      <c r="E678" s="44" t="s">
        <v>112</v>
      </c>
      <c r="F678">
        <v>296341</v>
      </c>
    </row>
    <row r="679" spans="2:6" x14ac:dyDescent="0.25">
      <c r="B679">
        <v>2013</v>
      </c>
      <c r="C679" s="44" t="s">
        <v>3</v>
      </c>
      <c r="D679" s="44" t="s">
        <v>65</v>
      </c>
      <c r="E679" s="44" t="s">
        <v>52</v>
      </c>
      <c r="F679">
        <v>232167</v>
      </c>
    </row>
    <row r="680" spans="2:6" x14ac:dyDescent="0.25">
      <c r="B680">
        <v>2013</v>
      </c>
      <c r="C680" s="44" t="s">
        <v>3</v>
      </c>
      <c r="D680" s="44" t="s">
        <v>68</v>
      </c>
      <c r="E680" s="44" t="s">
        <v>102</v>
      </c>
      <c r="F680">
        <v>2331036</v>
      </c>
    </row>
    <row r="681" spans="2:6" x14ac:dyDescent="0.25">
      <c r="B681">
        <v>2013</v>
      </c>
      <c r="C681" s="44" t="s">
        <v>3</v>
      </c>
      <c r="D681" s="44" t="s">
        <v>63</v>
      </c>
      <c r="E681" s="44" t="s">
        <v>73</v>
      </c>
      <c r="F681">
        <v>759225</v>
      </c>
    </row>
    <row r="682" spans="2:6" x14ac:dyDescent="0.25">
      <c r="B682">
        <v>2013</v>
      </c>
      <c r="C682" s="44" t="s">
        <v>3</v>
      </c>
      <c r="D682" s="44" t="s">
        <v>61</v>
      </c>
      <c r="E682" s="44" t="s">
        <v>13</v>
      </c>
      <c r="F682">
        <v>437284</v>
      </c>
    </row>
    <row r="683" spans="2:6" x14ac:dyDescent="0.25">
      <c r="B683">
        <v>2013</v>
      </c>
      <c r="C683" s="44" t="s">
        <v>3</v>
      </c>
      <c r="D683" s="44" t="s">
        <v>62</v>
      </c>
      <c r="E683" s="44" t="s">
        <v>37</v>
      </c>
      <c r="F683">
        <v>4659591</v>
      </c>
    </row>
    <row r="684" spans="2:6" x14ac:dyDescent="0.25">
      <c r="B684">
        <v>2013</v>
      </c>
      <c r="C684" s="44" t="s">
        <v>3</v>
      </c>
      <c r="D684" s="44" t="s">
        <v>68</v>
      </c>
      <c r="E684" s="44" t="s">
        <v>99</v>
      </c>
      <c r="F684">
        <v>2208838</v>
      </c>
    </row>
    <row r="685" spans="2:6" x14ac:dyDescent="0.25">
      <c r="B685">
        <v>2013</v>
      </c>
      <c r="C685" s="44" t="s">
        <v>3</v>
      </c>
      <c r="D685" s="44" t="s">
        <v>67</v>
      </c>
      <c r="E685" s="44" t="s">
        <v>80</v>
      </c>
      <c r="F685">
        <v>482251</v>
      </c>
    </row>
    <row r="686" spans="2:6" x14ac:dyDescent="0.25">
      <c r="B686">
        <v>2013</v>
      </c>
      <c r="C686" s="44" t="s">
        <v>3</v>
      </c>
      <c r="D686" s="44" t="s">
        <v>61</v>
      </c>
      <c r="E686" s="44" t="s">
        <v>14</v>
      </c>
      <c r="F686">
        <v>663322</v>
      </c>
    </row>
    <row r="687" spans="2:6" x14ac:dyDescent="0.25">
      <c r="B687">
        <v>2013</v>
      </c>
      <c r="C687" s="44" t="s">
        <v>3</v>
      </c>
      <c r="D687" s="44" t="s">
        <v>64</v>
      </c>
      <c r="E687" s="44" t="s">
        <v>30</v>
      </c>
      <c r="F687">
        <v>2334</v>
      </c>
    </row>
    <row r="688" spans="2:6" x14ac:dyDescent="0.25">
      <c r="B688">
        <v>2013</v>
      </c>
      <c r="C688" s="44" t="s">
        <v>3</v>
      </c>
      <c r="D688" s="44" t="s">
        <v>61</v>
      </c>
      <c r="E688" s="44" t="s">
        <v>15</v>
      </c>
      <c r="F688">
        <v>633472</v>
      </c>
    </row>
    <row r="689" spans="2:6" x14ac:dyDescent="0.25">
      <c r="B689">
        <v>2013</v>
      </c>
      <c r="C689" s="44" t="s">
        <v>3</v>
      </c>
      <c r="D689" s="44" t="s">
        <v>69</v>
      </c>
      <c r="E689" s="44" t="s">
        <v>120</v>
      </c>
      <c r="F689">
        <v>140672</v>
      </c>
    </row>
    <row r="690" spans="2:6" x14ac:dyDescent="0.25">
      <c r="B690">
        <v>2013</v>
      </c>
      <c r="C690" s="44" t="s">
        <v>3</v>
      </c>
      <c r="D690" s="44" t="s">
        <v>61</v>
      </c>
      <c r="E690" s="44" t="s">
        <v>16</v>
      </c>
      <c r="F690">
        <v>7571</v>
      </c>
    </row>
    <row r="691" spans="2:6" x14ac:dyDescent="0.25">
      <c r="B691">
        <v>2013</v>
      </c>
      <c r="C691" s="44" t="s">
        <v>3</v>
      </c>
      <c r="D691" s="44" t="s">
        <v>64</v>
      </c>
      <c r="E691" s="44" t="s">
        <v>31</v>
      </c>
      <c r="F691">
        <v>604487</v>
      </c>
    </row>
    <row r="692" spans="2:6" x14ac:dyDescent="0.25">
      <c r="B692">
        <v>2013</v>
      </c>
      <c r="C692" s="44" t="s">
        <v>3</v>
      </c>
      <c r="D692" s="44" t="s">
        <v>63</v>
      </c>
      <c r="E692" s="44" t="s">
        <v>74</v>
      </c>
      <c r="F692">
        <v>1901837</v>
      </c>
    </row>
    <row r="693" spans="2:6" x14ac:dyDescent="0.25">
      <c r="B693">
        <v>2013</v>
      </c>
      <c r="C693" s="44" t="s">
        <v>3</v>
      </c>
      <c r="D693" s="44" t="s">
        <v>64</v>
      </c>
      <c r="E693" s="44" t="s">
        <v>32</v>
      </c>
      <c r="F693">
        <v>369487</v>
      </c>
    </row>
    <row r="694" spans="2:6" x14ac:dyDescent="0.25">
      <c r="B694">
        <v>2013</v>
      </c>
      <c r="C694" s="44" t="s">
        <v>3</v>
      </c>
      <c r="D694" s="44" t="s">
        <v>68</v>
      </c>
      <c r="E694" s="44" t="s">
        <v>104</v>
      </c>
      <c r="F694">
        <v>2538086</v>
      </c>
    </row>
    <row r="695" spans="2:6" x14ac:dyDescent="0.25">
      <c r="B695">
        <v>2013</v>
      </c>
      <c r="C695" s="44" t="s">
        <v>3</v>
      </c>
      <c r="D695" s="44" t="s">
        <v>68</v>
      </c>
      <c r="E695" s="44" t="s">
        <v>106</v>
      </c>
      <c r="F695">
        <v>1398818</v>
      </c>
    </row>
    <row r="696" spans="2:6" x14ac:dyDescent="0.25">
      <c r="B696">
        <v>2013</v>
      </c>
      <c r="C696" s="44" t="s">
        <v>3</v>
      </c>
      <c r="D696" s="44" t="s">
        <v>63</v>
      </c>
      <c r="E696" s="44" t="s">
        <v>75</v>
      </c>
      <c r="F696">
        <v>1303123</v>
      </c>
    </row>
    <row r="697" spans="2:6" x14ac:dyDescent="0.25">
      <c r="B697">
        <v>2013</v>
      </c>
      <c r="C697" s="44" t="s">
        <v>3</v>
      </c>
      <c r="D697" s="44" t="s">
        <v>61</v>
      </c>
      <c r="E697" s="44" t="s">
        <v>17</v>
      </c>
      <c r="F697">
        <v>459351</v>
      </c>
    </row>
    <row r="698" spans="2:6" x14ac:dyDescent="0.25">
      <c r="B698">
        <v>2013</v>
      </c>
      <c r="C698" s="44" t="s">
        <v>3</v>
      </c>
      <c r="D698" s="44" t="s">
        <v>63</v>
      </c>
      <c r="E698" s="44" t="s">
        <v>76</v>
      </c>
      <c r="F698">
        <v>749787</v>
      </c>
    </row>
    <row r="699" spans="2:6" x14ac:dyDescent="0.25">
      <c r="B699">
        <v>2013</v>
      </c>
      <c r="C699" s="44" t="s">
        <v>3</v>
      </c>
      <c r="D699" s="44" t="s">
        <v>63</v>
      </c>
      <c r="E699" s="44" t="s">
        <v>66</v>
      </c>
      <c r="F699">
        <v>1593785</v>
      </c>
    </row>
    <row r="700" spans="2:6" x14ac:dyDescent="0.25">
      <c r="B700">
        <v>2013</v>
      </c>
      <c r="C700" s="44" t="s">
        <v>3</v>
      </c>
      <c r="D700" s="44" t="s">
        <v>69</v>
      </c>
      <c r="E700" s="44" t="s">
        <v>114</v>
      </c>
      <c r="F700">
        <v>1241245</v>
      </c>
    </row>
    <row r="701" spans="2:6" x14ac:dyDescent="0.25">
      <c r="B701">
        <v>2013</v>
      </c>
      <c r="C701" s="44" t="s">
        <v>3</v>
      </c>
      <c r="D701" s="44" t="s">
        <v>64</v>
      </c>
      <c r="E701" s="44" t="s">
        <v>33</v>
      </c>
      <c r="F701">
        <v>462419</v>
      </c>
    </row>
    <row r="702" spans="2:6" x14ac:dyDescent="0.25">
      <c r="B702">
        <v>2013</v>
      </c>
      <c r="C702" s="44" t="s">
        <v>3</v>
      </c>
      <c r="D702" s="44" t="s">
        <v>62</v>
      </c>
      <c r="E702" s="44" t="s">
        <v>35</v>
      </c>
      <c r="F702">
        <v>346601</v>
      </c>
    </row>
    <row r="703" spans="2:6" x14ac:dyDescent="0.25">
      <c r="B703">
        <v>2013</v>
      </c>
      <c r="C703" s="44" t="s">
        <v>3</v>
      </c>
      <c r="D703" s="44" t="s">
        <v>68</v>
      </c>
      <c r="E703" s="44" t="s">
        <v>86</v>
      </c>
      <c r="F703">
        <v>159222</v>
      </c>
    </row>
    <row r="704" spans="2:6" x14ac:dyDescent="0.25">
      <c r="B704">
        <v>2013</v>
      </c>
      <c r="C704" s="44" t="s">
        <v>3</v>
      </c>
      <c r="D704" s="44" t="s">
        <v>68</v>
      </c>
      <c r="E704" s="44" t="s">
        <v>88</v>
      </c>
      <c r="F704">
        <v>684000</v>
      </c>
    </row>
    <row r="705" spans="2:6" x14ac:dyDescent="0.25">
      <c r="B705">
        <v>2013</v>
      </c>
      <c r="C705" s="44" t="s">
        <v>3</v>
      </c>
      <c r="D705" s="44" t="s">
        <v>65</v>
      </c>
      <c r="E705" s="44" t="s">
        <v>49</v>
      </c>
      <c r="F705">
        <v>1390152</v>
      </c>
    </row>
    <row r="706" spans="2:6" x14ac:dyDescent="0.25">
      <c r="B706">
        <v>2013</v>
      </c>
      <c r="C706" s="44" t="s">
        <v>3</v>
      </c>
      <c r="D706" s="44" t="s">
        <v>62</v>
      </c>
      <c r="E706" s="44" t="s">
        <v>36</v>
      </c>
      <c r="F706">
        <v>185412</v>
      </c>
    </row>
    <row r="707" spans="2:6" x14ac:dyDescent="0.25">
      <c r="B707">
        <v>2013</v>
      </c>
      <c r="C707" s="44" t="s">
        <v>3</v>
      </c>
      <c r="D707" s="44" t="s">
        <v>64</v>
      </c>
      <c r="E707" s="44" t="s">
        <v>25</v>
      </c>
      <c r="F707">
        <v>448697</v>
      </c>
    </row>
    <row r="708" spans="2:6" x14ac:dyDescent="0.25">
      <c r="B708">
        <v>2013</v>
      </c>
      <c r="C708" s="44" t="s">
        <v>3</v>
      </c>
      <c r="D708" s="44" t="s">
        <v>64</v>
      </c>
      <c r="E708" s="44" t="s">
        <v>26</v>
      </c>
      <c r="F708">
        <v>620210</v>
      </c>
    </row>
    <row r="709" spans="2:6" x14ac:dyDescent="0.25">
      <c r="B709">
        <v>2013</v>
      </c>
      <c r="C709" s="44" t="s">
        <v>3</v>
      </c>
      <c r="D709" s="44" t="s">
        <v>63</v>
      </c>
      <c r="E709" s="44" t="s">
        <v>57</v>
      </c>
      <c r="F709">
        <v>388758</v>
      </c>
    </row>
    <row r="710" spans="2:6" x14ac:dyDescent="0.25">
      <c r="B710">
        <v>2013</v>
      </c>
      <c r="C710" s="44" t="s">
        <v>3</v>
      </c>
      <c r="D710" s="44" t="s">
        <v>63</v>
      </c>
      <c r="E710" s="44" t="s">
        <v>58</v>
      </c>
      <c r="F710">
        <v>391002</v>
      </c>
    </row>
    <row r="711" spans="2:6" x14ac:dyDescent="0.25">
      <c r="B711">
        <v>2013</v>
      </c>
      <c r="C711" s="44" t="s">
        <v>3</v>
      </c>
      <c r="D711" s="44" t="s">
        <v>69</v>
      </c>
      <c r="E711" s="44" t="s">
        <v>111</v>
      </c>
      <c r="F711">
        <v>734547</v>
      </c>
    </row>
    <row r="712" spans="2:6" x14ac:dyDescent="0.25">
      <c r="B712">
        <v>2013</v>
      </c>
      <c r="C712" s="44" t="s">
        <v>3</v>
      </c>
      <c r="D712" s="44" t="s">
        <v>63</v>
      </c>
      <c r="E712" s="44" t="s">
        <v>59</v>
      </c>
      <c r="F712">
        <v>2306939</v>
      </c>
    </row>
    <row r="713" spans="2:6" x14ac:dyDescent="0.25">
      <c r="B713">
        <v>2013</v>
      </c>
      <c r="C713" s="44" t="s">
        <v>3</v>
      </c>
      <c r="D713" s="44" t="s">
        <v>68</v>
      </c>
      <c r="E713" s="44" t="s">
        <v>90</v>
      </c>
      <c r="F713">
        <v>273739</v>
      </c>
    </row>
    <row r="714" spans="2:6" x14ac:dyDescent="0.25">
      <c r="B714">
        <v>2013</v>
      </c>
      <c r="C714" s="44" t="s">
        <v>3</v>
      </c>
      <c r="D714" s="44" t="s">
        <v>68</v>
      </c>
      <c r="E714" s="44" t="s">
        <v>93</v>
      </c>
      <c r="F714">
        <v>433721</v>
      </c>
    </row>
    <row r="715" spans="2:6" x14ac:dyDescent="0.25">
      <c r="B715">
        <v>2013</v>
      </c>
      <c r="C715" s="44" t="s">
        <v>3</v>
      </c>
      <c r="D715" s="44" t="s">
        <v>63</v>
      </c>
      <c r="E715" s="44" t="s">
        <v>56</v>
      </c>
      <c r="F715">
        <v>2427119</v>
      </c>
    </row>
    <row r="716" spans="2:6" x14ac:dyDescent="0.25">
      <c r="B716">
        <v>2013</v>
      </c>
      <c r="C716" s="44" t="s">
        <v>3</v>
      </c>
      <c r="D716" s="44" t="s">
        <v>65</v>
      </c>
      <c r="E716" s="44" t="s">
        <v>50</v>
      </c>
      <c r="F716">
        <v>216927</v>
      </c>
    </row>
    <row r="717" spans="2:6" x14ac:dyDescent="0.25">
      <c r="B717">
        <v>2013</v>
      </c>
      <c r="C717" s="44" t="s">
        <v>3</v>
      </c>
      <c r="D717" s="44" t="s">
        <v>65</v>
      </c>
      <c r="E717" s="44" t="s">
        <v>53</v>
      </c>
      <c r="F717">
        <v>407708</v>
      </c>
    </row>
    <row r="718" spans="2:6" x14ac:dyDescent="0.25">
      <c r="B718">
        <v>2013</v>
      </c>
      <c r="C718" s="44" t="s">
        <v>3</v>
      </c>
      <c r="D718" s="44" t="s">
        <v>62</v>
      </c>
      <c r="E718" s="44" t="s">
        <v>40</v>
      </c>
      <c r="F718">
        <v>2635289</v>
      </c>
    </row>
    <row r="719" spans="2:6" x14ac:dyDescent="0.25">
      <c r="B719">
        <v>2013</v>
      </c>
      <c r="C719" s="44" t="s">
        <v>3</v>
      </c>
      <c r="D719" s="44" t="s">
        <v>61</v>
      </c>
      <c r="E719" s="44" t="s">
        <v>18</v>
      </c>
      <c r="F719">
        <v>692966</v>
      </c>
    </row>
    <row r="720" spans="2:6" x14ac:dyDescent="0.25">
      <c r="B720">
        <v>2013</v>
      </c>
      <c r="C720" s="44" t="s">
        <v>3</v>
      </c>
      <c r="D720" s="44" t="s">
        <v>63</v>
      </c>
      <c r="E720" s="44" t="s">
        <v>77</v>
      </c>
      <c r="F720">
        <v>2232970</v>
      </c>
    </row>
    <row r="721" spans="2:6" x14ac:dyDescent="0.25">
      <c r="B721">
        <v>2013</v>
      </c>
      <c r="C721" s="44" t="s">
        <v>3</v>
      </c>
      <c r="D721" s="44" t="s">
        <v>63</v>
      </c>
      <c r="E721" s="44" t="s">
        <v>78</v>
      </c>
      <c r="F721">
        <v>1538064</v>
      </c>
    </row>
    <row r="722" spans="2:6" x14ac:dyDescent="0.25">
      <c r="B722">
        <v>2013</v>
      </c>
      <c r="C722" s="44" t="s">
        <v>3</v>
      </c>
      <c r="D722" s="44" t="s">
        <v>69</v>
      </c>
      <c r="E722" s="44" t="s">
        <v>122</v>
      </c>
      <c r="F722">
        <v>394060</v>
      </c>
    </row>
    <row r="723" spans="2:6" x14ac:dyDescent="0.25">
      <c r="B723">
        <v>2013</v>
      </c>
      <c r="C723" s="44" t="s">
        <v>3</v>
      </c>
      <c r="D723" s="44" t="s">
        <v>67</v>
      </c>
      <c r="E723" s="44" t="s">
        <v>81</v>
      </c>
      <c r="F723">
        <v>3406854</v>
      </c>
    </row>
    <row r="724" spans="2:6" x14ac:dyDescent="0.25">
      <c r="B724">
        <v>2013</v>
      </c>
      <c r="C724" s="44" t="s">
        <v>3</v>
      </c>
      <c r="D724" s="44" t="s">
        <v>61</v>
      </c>
      <c r="E724" s="44" t="s">
        <v>19</v>
      </c>
      <c r="F724">
        <v>624780</v>
      </c>
    </row>
    <row r="725" spans="2:6" x14ac:dyDescent="0.25">
      <c r="B725">
        <v>2013</v>
      </c>
      <c r="C725" s="44" t="s">
        <v>3</v>
      </c>
      <c r="D725" s="44" t="s">
        <v>65</v>
      </c>
      <c r="E725" s="44" t="s">
        <v>55</v>
      </c>
      <c r="F725">
        <v>1711014</v>
      </c>
    </row>
    <row r="726" spans="2:6" x14ac:dyDescent="0.25">
      <c r="B726">
        <v>2013</v>
      </c>
      <c r="C726" s="44" t="s">
        <v>3</v>
      </c>
      <c r="D726" s="44" t="s">
        <v>61</v>
      </c>
      <c r="E726" s="44" t="s">
        <v>20</v>
      </c>
      <c r="F726">
        <v>544368</v>
      </c>
    </row>
    <row r="727" spans="2:6" x14ac:dyDescent="0.25">
      <c r="B727">
        <v>2013</v>
      </c>
      <c r="C727" s="44" t="s">
        <v>3</v>
      </c>
      <c r="D727" s="44" t="s">
        <v>61</v>
      </c>
      <c r="E727" s="44" t="s">
        <v>21</v>
      </c>
      <c r="F727">
        <v>1012779</v>
      </c>
    </row>
    <row r="728" spans="2:6" x14ac:dyDescent="0.25">
      <c r="B728">
        <v>2013</v>
      </c>
      <c r="C728" s="44" t="s">
        <v>3</v>
      </c>
      <c r="D728" s="44" t="s">
        <v>68</v>
      </c>
      <c r="E728" s="44" t="s">
        <v>107</v>
      </c>
      <c r="F728">
        <v>895138</v>
      </c>
    </row>
    <row r="729" spans="2:6" x14ac:dyDescent="0.25">
      <c r="B729">
        <v>2013</v>
      </c>
      <c r="C729" s="44" t="s">
        <v>3</v>
      </c>
      <c r="D729" s="44" t="s">
        <v>61</v>
      </c>
      <c r="E729" s="44" t="s">
        <v>22</v>
      </c>
      <c r="F729">
        <v>904103</v>
      </c>
    </row>
    <row r="730" spans="2:6" x14ac:dyDescent="0.25">
      <c r="B730">
        <v>2013</v>
      </c>
      <c r="C730" s="44" t="s">
        <v>3</v>
      </c>
      <c r="D730" s="44" t="s">
        <v>67</v>
      </c>
      <c r="E730" s="44" t="s">
        <v>82</v>
      </c>
      <c r="F730">
        <v>997083</v>
      </c>
    </row>
    <row r="731" spans="2:6" x14ac:dyDescent="0.25">
      <c r="B731">
        <v>2013</v>
      </c>
      <c r="C731" s="44" t="s">
        <v>3</v>
      </c>
      <c r="D731" s="44" t="s">
        <v>63</v>
      </c>
      <c r="E731" s="44" t="s">
        <v>71</v>
      </c>
      <c r="F731">
        <v>894362</v>
      </c>
    </row>
    <row r="732" spans="2:6" x14ac:dyDescent="0.25">
      <c r="B732">
        <v>2013</v>
      </c>
      <c r="C732" s="44" t="s">
        <v>3</v>
      </c>
      <c r="D732" s="44" t="s">
        <v>63</v>
      </c>
      <c r="E732" s="44" t="s">
        <v>79</v>
      </c>
      <c r="F732">
        <v>727471</v>
      </c>
    </row>
    <row r="733" spans="2:6" x14ac:dyDescent="0.25">
      <c r="B733">
        <v>2013</v>
      </c>
      <c r="C733" s="44" t="s">
        <v>3</v>
      </c>
      <c r="D733" s="44" t="s">
        <v>69</v>
      </c>
      <c r="E733" s="44" t="s">
        <v>116</v>
      </c>
      <c r="F733">
        <v>994029</v>
      </c>
    </row>
    <row r="734" spans="2:6" x14ac:dyDescent="0.25">
      <c r="B734">
        <v>2013</v>
      </c>
      <c r="C734" s="44" t="s">
        <v>3</v>
      </c>
      <c r="D734" s="44" t="s">
        <v>67</v>
      </c>
      <c r="E734" s="44" t="s">
        <v>84</v>
      </c>
      <c r="F734">
        <v>1196765</v>
      </c>
    </row>
    <row r="735" spans="2:6" x14ac:dyDescent="0.25">
      <c r="B735">
        <v>2013</v>
      </c>
      <c r="C735" s="44" t="s">
        <v>3</v>
      </c>
      <c r="D735" s="44" t="s">
        <v>67</v>
      </c>
      <c r="E735" s="44" t="s">
        <v>83</v>
      </c>
      <c r="F735">
        <v>2008063</v>
      </c>
    </row>
    <row r="736" spans="2:6" x14ac:dyDescent="0.25">
      <c r="B736">
        <v>2013</v>
      </c>
      <c r="C736" s="44" t="s">
        <v>3</v>
      </c>
      <c r="D736" s="44" t="s">
        <v>65</v>
      </c>
      <c r="E736" s="44" t="s">
        <v>54</v>
      </c>
      <c r="F736">
        <v>760777</v>
      </c>
    </row>
    <row r="737" spans="2:6" x14ac:dyDescent="0.25">
      <c r="B737">
        <v>2013</v>
      </c>
      <c r="C737" s="44" t="s">
        <v>3</v>
      </c>
      <c r="D737" s="44" t="s">
        <v>63</v>
      </c>
      <c r="E737" s="44" t="s">
        <v>72</v>
      </c>
      <c r="F737">
        <v>763840</v>
      </c>
    </row>
    <row r="738" spans="2:6" x14ac:dyDescent="0.25">
      <c r="B738">
        <v>2013</v>
      </c>
      <c r="C738" s="44" t="s">
        <v>3</v>
      </c>
      <c r="D738" s="44" t="s">
        <v>69</v>
      </c>
      <c r="E738" s="44" t="s">
        <v>126</v>
      </c>
      <c r="F738">
        <v>40682</v>
      </c>
    </row>
    <row r="739" spans="2:6" x14ac:dyDescent="0.25">
      <c r="B739">
        <v>2013</v>
      </c>
      <c r="C739" s="44" t="s">
        <v>3</v>
      </c>
      <c r="D739" s="44" t="s">
        <v>67</v>
      </c>
      <c r="E739" s="44" t="s">
        <v>85</v>
      </c>
      <c r="F739">
        <v>515341</v>
      </c>
    </row>
    <row r="740" spans="2:6" x14ac:dyDescent="0.25">
      <c r="B740">
        <v>2013</v>
      </c>
      <c r="C740" s="44" t="s">
        <v>3</v>
      </c>
      <c r="D740" s="44" t="s">
        <v>61</v>
      </c>
      <c r="E740" s="44" t="s">
        <v>23</v>
      </c>
      <c r="F740">
        <v>880430</v>
      </c>
    </row>
    <row r="741" spans="2:6" x14ac:dyDescent="0.25">
      <c r="B741">
        <v>2014</v>
      </c>
      <c r="C741" s="44" t="s">
        <v>4</v>
      </c>
      <c r="D741" s="44" t="s">
        <v>68</v>
      </c>
      <c r="E741" s="44" t="s">
        <v>94</v>
      </c>
      <c r="F741">
        <v>1417832</v>
      </c>
    </row>
    <row r="742" spans="2:6" x14ac:dyDescent="0.25">
      <c r="B742">
        <v>2014</v>
      </c>
      <c r="C742" s="44" t="s">
        <v>4</v>
      </c>
      <c r="D742" s="44" t="s">
        <v>69</v>
      </c>
      <c r="E742" s="44" t="s">
        <v>118</v>
      </c>
      <c r="F742">
        <v>566988</v>
      </c>
    </row>
    <row r="743" spans="2:6" x14ac:dyDescent="0.25">
      <c r="B743">
        <v>2014</v>
      </c>
      <c r="C743" s="44" t="s">
        <v>4</v>
      </c>
      <c r="D743" s="44" t="s">
        <v>64</v>
      </c>
      <c r="E743" s="44" t="s">
        <v>27</v>
      </c>
      <c r="F743">
        <v>838507</v>
      </c>
    </row>
    <row r="744" spans="2:6" x14ac:dyDescent="0.25">
      <c r="B744">
        <v>2014</v>
      </c>
      <c r="C744" s="44" t="s">
        <v>4</v>
      </c>
      <c r="D744" s="44" t="s">
        <v>62</v>
      </c>
      <c r="E744" s="44" t="s">
        <v>38</v>
      </c>
      <c r="F744">
        <v>713685</v>
      </c>
    </row>
    <row r="745" spans="2:6" x14ac:dyDescent="0.25">
      <c r="B745">
        <v>2014</v>
      </c>
      <c r="C745" s="44" t="s">
        <v>4</v>
      </c>
      <c r="D745" s="44" t="s">
        <v>61</v>
      </c>
      <c r="E745" s="44" t="s">
        <v>7</v>
      </c>
      <c r="F745">
        <v>895468</v>
      </c>
    </row>
    <row r="746" spans="2:6" x14ac:dyDescent="0.25">
      <c r="B746">
        <v>2014</v>
      </c>
      <c r="C746" s="44" t="s">
        <v>4</v>
      </c>
      <c r="D746" s="44" t="s">
        <v>61</v>
      </c>
      <c r="E746" s="44" t="s">
        <v>8</v>
      </c>
      <c r="F746">
        <v>704521</v>
      </c>
    </row>
    <row r="747" spans="2:6" x14ac:dyDescent="0.25">
      <c r="B747">
        <v>2014</v>
      </c>
      <c r="C747" s="44" t="s">
        <v>4</v>
      </c>
      <c r="D747" s="44" t="s">
        <v>61</v>
      </c>
      <c r="E747" s="44" t="s">
        <v>9</v>
      </c>
      <c r="F747">
        <v>813880</v>
      </c>
    </row>
    <row r="748" spans="2:6" x14ac:dyDescent="0.25">
      <c r="B748">
        <v>2014</v>
      </c>
      <c r="C748" s="44" t="s">
        <v>4</v>
      </c>
      <c r="D748" s="44" t="s">
        <v>62</v>
      </c>
      <c r="E748" s="44" t="s">
        <v>39</v>
      </c>
      <c r="F748">
        <v>1836483</v>
      </c>
    </row>
    <row r="749" spans="2:6" x14ac:dyDescent="0.25">
      <c r="B749">
        <v>2014</v>
      </c>
      <c r="C749" s="44" t="s">
        <v>4</v>
      </c>
      <c r="D749" s="44" t="s">
        <v>64</v>
      </c>
      <c r="E749" s="44" t="s">
        <v>28</v>
      </c>
      <c r="F749">
        <v>783205</v>
      </c>
    </row>
    <row r="750" spans="2:6" x14ac:dyDescent="0.25">
      <c r="B750">
        <v>2014</v>
      </c>
      <c r="C750" s="44" t="s">
        <v>4</v>
      </c>
      <c r="D750" s="44" t="s">
        <v>61</v>
      </c>
      <c r="E750" s="44" t="s">
        <v>10</v>
      </c>
      <c r="F750">
        <v>1275010</v>
      </c>
    </row>
    <row r="751" spans="2:6" x14ac:dyDescent="0.25">
      <c r="B751">
        <v>2014</v>
      </c>
      <c r="C751" s="44" t="s">
        <v>4</v>
      </c>
      <c r="D751" s="44" t="s">
        <v>61</v>
      </c>
      <c r="E751" s="44" t="s">
        <v>24</v>
      </c>
      <c r="F751">
        <v>16617893</v>
      </c>
    </row>
    <row r="752" spans="2:6" x14ac:dyDescent="0.25">
      <c r="B752">
        <v>2014</v>
      </c>
      <c r="C752" s="44" t="s">
        <v>4</v>
      </c>
      <c r="D752" s="44" t="s">
        <v>64</v>
      </c>
      <c r="E752" s="44" t="s">
        <v>34</v>
      </c>
      <c r="F752">
        <v>5896493</v>
      </c>
    </row>
    <row r="753" spans="2:6" x14ac:dyDescent="0.25">
      <c r="B753">
        <v>2014</v>
      </c>
      <c r="C753" s="44" t="s">
        <v>4</v>
      </c>
      <c r="D753" s="44" t="s">
        <v>69</v>
      </c>
      <c r="E753" s="44" t="s">
        <v>124</v>
      </c>
      <c r="F753">
        <v>101817</v>
      </c>
    </row>
    <row r="754" spans="2:6" x14ac:dyDescent="0.25">
      <c r="B754">
        <v>2014</v>
      </c>
      <c r="C754" s="44" t="s">
        <v>4</v>
      </c>
      <c r="D754" s="44" t="s">
        <v>68</v>
      </c>
      <c r="E754" s="44" t="s">
        <v>96</v>
      </c>
      <c r="F754">
        <v>553155</v>
      </c>
    </row>
    <row r="755" spans="2:6" x14ac:dyDescent="0.25">
      <c r="B755">
        <v>2014</v>
      </c>
      <c r="C755" s="44" t="s">
        <v>4</v>
      </c>
      <c r="D755" s="44" t="s">
        <v>61</v>
      </c>
      <c r="E755" s="44" t="s">
        <v>11</v>
      </c>
      <c r="F755">
        <v>702705</v>
      </c>
    </row>
    <row r="756" spans="2:6" x14ac:dyDescent="0.25">
      <c r="B756">
        <v>2014</v>
      </c>
      <c r="C756" s="44" t="s">
        <v>4</v>
      </c>
      <c r="D756" s="44" t="s">
        <v>68</v>
      </c>
      <c r="E756" s="44" t="s">
        <v>100</v>
      </c>
      <c r="F756">
        <v>2350329</v>
      </c>
    </row>
    <row r="757" spans="2:6" x14ac:dyDescent="0.25">
      <c r="B757">
        <v>2014</v>
      </c>
      <c r="C757" s="44" t="s">
        <v>4</v>
      </c>
      <c r="D757" s="44" t="s">
        <v>65</v>
      </c>
      <c r="E757" s="44" t="s">
        <v>51</v>
      </c>
      <c r="F757">
        <v>514026</v>
      </c>
    </row>
    <row r="758" spans="2:6" x14ac:dyDescent="0.25">
      <c r="B758">
        <v>2014</v>
      </c>
      <c r="C758" s="44" t="s">
        <v>4</v>
      </c>
      <c r="D758" s="44" t="s">
        <v>64</v>
      </c>
      <c r="E758" s="44" t="s">
        <v>29</v>
      </c>
      <c r="F758">
        <v>937331</v>
      </c>
    </row>
    <row r="759" spans="2:6" x14ac:dyDescent="0.25">
      <c r="B759">
        <v>2014</v>
      </c>
      <c r="C759" s="44" t="s">
        <v>4</v>
      </c>
      <c r="D759" s="44" t="s">
        <v>61</v>
      </c>
      <c r="E759" s="44" t="s">
        <v>12</v>
      </c>
      <c r="F759">
        <v>636912</v>
      </c>
    </row>
    <row r="760" spans="2:6" x14ac:dyDescent="0.25">
      <c r="B760">
        <v>2014</v>
      </c>
      <c r="C760" s="44" t="s">
        <v>4</v>
      </c>
      <c r="D760" s="44" t="s">
        <v>69</v>
      </c>
      <c r="E760" s="44" t="s">
        <v>112</v>
      </c>
      <c r="F760">
        <v>297235</v>
      </c>
    </row>
    <row r="761" spans="2:6" x14ac:dyDescent="0.25">
      <c r="B761">
        <v>2014</v>
      </c>
      <c r="C761" s="44" t="s">
        <v>4</v>
      </c>
      <c r="D761" s="44" t="s">
        <v>65</v>
      </c>
      <c r="E761" s="44" t="s">
        <v>52</v>
      </c>
      <c r="F761">
        <v>235025</v>
      </c>
    </row>
    <row r="762" spans="2:6" x14ac:dyDescent="0.25">
      <c r="B762">
        <v>2014</v>
      </c>
      <c r="C762" s="44" t="s">
        <v>4</v>
      </c>
      <c r="D762" s="44" t="s">
        <v>68</v>
      </c>
      <c r="E762" s="44" t="s">
        <v>102</v>
      </c>
      <c r="F762">
        <v>2301239</v>
      </c>
    </row>
    <row r="763" spans="2:6" x14ac:dyDescent="0.25">
      <c r="B763">
        <v>2014</v>
      </c>
      <c r="C763" s="44" t="s">
        <v>4</v>
      </c>
      <c r="D763" s="44" t="s">
        <v>63</v>
      </c>
      <c r="E763" s="44" t="s">
        <v>73</v>
      </c>
      <c r="F763">
        <v>763675</v>
      </c>
    </row>
    <row r="764" spans="2:6" x14ac:dyDescent="0.25">
      <c r="B764">
        <v>2014</v>
      </c>
      <c r="C764" s="44" t="s">
        <v>4</v>
      </c>
      <c r="D764" s="44" t="s">
        <v>61</v>
      </c>
      <c r="E764" s="44" t="s">
        <v>13</v>
      </c>
      <c r="F764">
        <v>428136</v>
      </c>
    </row>
    <row r="765" spans="2:6" x14ac:dyDescent="0.25">
      <c r="B765">
        <v>2014</v>
      </c>
      <c r="C765" s="44" t="s">
        <v>4</v>
      </c>
      <c r="D765" s="44" t="s">
        <v>62</v>
      </c>
      <c r="E765" s="44" t="s">
        <v>37</v>
      </c>
      <c r="F765">
        <v>4045824</v>
      </c>
    </row>
    <row r="766" spans="2:6" x14ac:dyDescent="0.25">
      <c r="B766">
        <v>2014</v>
      </c>
      <c r="C766" s="44" t="s">
        <v>4</v>
      </c>
      <c r="D766" s="44" t="s">
        <v>68</v>
      </c>
      <c r="E766" s="44" t="s">
        <v>99</v>
      </c>
      <c r="F766">
        <v>2136398</v>
      </c>
    </row>
    <row r="767" spans="2:6" x14ac:dyDescent="0.25">
      <c r="B767">
        <v>2014</v>
      </c>
      <c r="C767" s="44" t="s">
        <v>4</v>
      </c>
      <c r="D767" s="44" t="s">
        <v>67</v>
      </c>
      <c r="E767" s="44" t="s">
        <v>80</v>
      </c>
      <c r="F767">
        <v>480980</v>
      </c>
    </row>
    <row r="768" spans="2:6" x14ac:dyDescent="0.25">
      <c r="B768">
        <v>2014</v>
      </c>
      <c r="C768" s="44" t="s">
        <v>4</v>
      </c>
      <c r="D768" s="44" t="s">
        <v>61</v>
      </c>
      <c r="E768" s="44" t="s">
        <v>14</v>
      </c>
      <c r="F768">
        <v>650817</v>
      </c>
    </row>
    <row r="769" spans="2:6" x14ac:dyDescent="0.25">
      <c r="B769">
        <v>2014</v>
      </c>
      <c r="C769" s="44" t="s">
        <v>4</v>
      </c>
      <c r="D769" s="44" t="s">
        <v>64</v>
      </c>
      <c r="E769" s="44" t="s">
        <v>30</v>
      </c>
      <c r="F769">
        <v>2075</v>
      </c>
    </row>
    <row r="770" spans="2:6" x14ac:dyDescent="0.25">
      <c r="B770">
        <v>2014</v>
      </c>
      <c r="C770" s="44" t="s">
        <v>4</v>
      </c>
      <c r="D770" s="44" t="s">
        <v>61</v>
      </c>
      <c r="E770" s="44" t="s">
        <v>15</v>
      </c>
      <c r="F770">
        <v>609218</v>
      </c>
    </row>
    <row r="771" spans="2:6" x14ac:dyDescent="0.25">
      <c r="B771">
        <v>2014</v>
      </c>
      <c r="C771" s="44" t="s">
        <v>4</v>
      </c>
      <c r="D771" s="44" t="s">
        <v>69</v>
      </c>
      <c r="E771" s="44" t="s">
        <v>120</v>
      </c>
      <c r="F771">
        <v>144190</v>
      </c>
    </row>
    <row r="772" spans="2:6" x14ac:dyDescent="0.25">
      <c r="B772">
        <v>2014</v>
      </c>
      <c r="C772" s="44" t="s">
        <v>4</v>
      </c>
      <c r="D772" s="44" t="s">
        <v>61</v>
      </c>
      <c r="E772" s="44" t="s">
        <v>16</v>
      </c>
      <c r="F772">
        <v>7424</v>
      </c>
    </row>
    <row r="773" spans="2:6" x14ac:dyDescent="0.25">
      <c r="B773">
        <v>2014</v>
      </c>
      <c r="C773" s="44" t="s">
        <v>4</v>
      </c>
      <c r="D773" s="44" t="s">
        <v>64</v>
      </c>
      <c r="E773" s="44" t="s">
        <v>31</v>
      </c>
      <c r="F773">
        <v>597089</v>
      </c>
    </row>
    <row r="774" spans="2:6" x14ac:dyDescent="0.25">
      <c r="B774">
        <v>2014</v>
      </c>
      <c r="C774" s="44" t="s">
        <v>4</v>
      </c>
      <c r="D774" s="44" t="s">
        <v>63</v>
      </c>
      <c r="E774" s="44" t="s">
        <v>74</v>
      </c>
      <c r="F774">
        <v>1894270</v>
      </c>
    </row>
    <row r="775" spans="2:6" x14ac:dyDescent="0.25">
      <c r="B775">
        <v>2014</v>
      </c>
      <c r="C775" s="44" t="s">
        <v>4</v>
      </c>
      <c r="D775" s="44" t="s">
        <v>64</v>
      </c>
      <c r="E775" s="44" t="s">
        <v>32</v>
      </c>
      <c r="F775">
        <v>367225</v>
      </c>
    </row>
    <row r="776" spans="2:6" x14ac:dyDescent="0.25">
      <c r="B776">
        <v>2014</v>
      </c>
      <c r="C776" s="44" t="s">
        <v>4</v>
      </c>
      <c r="D776" s="44" t="s">
        <v>68</v>
      </c>
      <c r="E776" s="44" t="s">
        <v>104</v>
      </c>
      <c r="F776">
        <v>2547743</v>
      </c>
    </row>
    <row r="777" spans="2:6" x14ac:dyDescent="0.25">
      <c r="B777">
        <v>2014</v>
      </c>
      <c r="C777" s="44" t="s">
        <v>4</v>
      </c>
      <c r="D777" s="44" t="s">
        <v>68</v>
      </c>
      <c r="E777" s="44" t="s">
        <v>106</v>
      </c>
      <c r="F777">
        <v>1461093</v>
      </c>
    </row>
    <row r="778" spans="2:6" x14ac:dyDescent="0.25">
      <c r="B778">
        <v>2014</v>
      </c>
      <c r="C778" s="44" t="s">
        <v>4</v>
      </c>
      <c r="D778" s="44" t="s">
        <v>63</v>
      </c>
      <c r="E778" s="44" t="s">
        <v>75</v>
      </c>
      <c r="F778">
        <v>1321959</v>
      </c>
    </row>
    <row r="779" spans="2:6" x14ac:dyDescent="0.25">
      <c r="B779">
        <v>2014</v>
      </c>
      <c r="C779" s="44" t="s">
        <v>4</v>
      </c>
      <c r="D779" s="44" t="s">
        <v>61</v>
      </c>
      <c r="E779" s="44" t="s">
        <v>17</v>
      </c>
      <c r="F779">
        <v>454608</v>
      </c>
    </row>
    <row r="780" spans="2:6" x14ac:dyDescent="0.25">
      <c r="B780">
        <v>2014</v>
      </c>
      <c r="C780" s="44" t="s">
        <v>4</v>
      </c>
      <c r="D780" s="44" t="s">
        <v>63</v>
      </c>
      <c r="E780" s="44" t="s">
        <v>76</v>
      </c>
      <c r="F780">
        <v>750948</v>
      </c>
    </row>
    <row r="781" spans="2:6" x14ac:dyDescent="0.25">
      <c r="B781">
        <v>2014</v>
      </c>
      <c r="C781" s="44" t="s">
        <v>4</v>
      </c>
      <c r="D781" s="44" t="s">
        <v>63</v>
      </c>
      <c r="E781" s="44" t="s">
        <v>66</v>
      </c>
      <c r="F781">
        <v>1615259</v>
      </c>
    </row>
    <row r="782" spans="2:6" x14ac:dyDescent="0.25">
      <c r="B782">
        <v>2014</v>
      </c>
      <c r="C782" s="44" t="s">
        <v>4</v>
      </c>
      <c r="D782" s="44" t="s">
        <v>69</v>
      </c>
      <c r="E782" s="44" t="s">
        <v>114</v>
      </c>
      <c r="F782">
        <v>1271301</v>
      </c>
    </row>
    <row r="783" spans="2:6" x14ac:dyDescent="0.25">
      <c r="B783">
        <v>2014</v>
      </c>
      <c r="C783" s="44" t="s">
        <v>4</v>
      </c>
      <c r="D783" s="44" t="s">
        <v>64</v>
      </c>
      <c r="E783" s="44" t="s">
        <v>33</v>
      </c>
      <c r="F783">
        <v>461628</v>
      </c>
    </row>
    <row r="784" spans="2:6" x14ac:dyDescent="0.25">
      <c r="B784">
        <v>2014</v>
      </c>
      <c r="C784" s="44" t="s">
        <v>4</v>
      </c>
      <c r="D784" s="44" t="s">
        <v>62</v>
      </c>
      <c r="E784" s="44" t="s">
        <v>35</v>
      </c>
      <c r="F784">
        <v>348852</v>
      </c>
    </row>
    <row r="785" spans="2:6" x14ac:dyDescent="0.25">
      <c r="B785">
        <v>2014</v>
      </c>
      <c r="C785" s="44" t="s">
        <v>4</v>
      </c>
      <c r="D785" s="44" t="s">
        <v>68</v>
      </c>
      <c r="E785" s="44" t="s">
        <v>86</v>
      </c>
      <c r="F785">
        <v>155293</v>
      </c>
    </row>
    <row r="786" spans="2:6" x14ac:dyDescent="0.25">
      <c r="B786">
        <v>2014</v>
      </c>
      <c r="C786" s="44" t="s">
        <v>4</v>
      </c>
      <c r="D786" s="44" t="s">
        <v>68</v>
      </c>
      <c r="E786" s="44" t="s">
        <v>88</v>
      </c>
      <c r="F786">
        <v>707750</v>
      </c>
    </row>
    <row r="787" spans="2:6" x14ac:dyDescent="0.25">
      <c r="B787">
        <v>2014</v>
      </c>
      <c r="C787" s="44" t="s">
        <v>4</v>
      </c>
      <c r="D787" s="44" t="s">
        <v>65</v>
      </c>
      <c r="E787" s="44" t="s">
        <v>49</v>
      </c>
      <c r="F787">
        <v>1393843</v>
      </c>
    </row>
    <row r="788" spans="2:6" x14ac:dyDescent="0.25">
      <c r="B788">
        <v>2014</v>
      </c>
      <c r="C788" s="44" t="s">
        <v>4</v>
      </c>
      <c r="D788" s="44" t="s">
        <v>62</v>
      </c>
      <c r="E788" s="44" t="s">
        <v>36</v>
      </c>
      <c r="F788">
        <v>188692</v>
      </c>
    </row>
    <row r="789" spans="2:6" x14ac:dyDescent="0.25">
      <c r="B789">
        <v>2014</v>
      </c>
      <c r="C789" s="44" t="s">
        <v>4</v>
      </c>
      <c r="D789" s="44" t="s">
        <v>64</v>
      </c>
      <c r="E789" s="44" t="s">
        <v>25</v>
      </c>
      <c r="F789">
        <v>444616</v>
      </c>
    </row>
    <row r="790" spans="2:6" x14ac:dyDescent="0.25">
      <c r="B790">
        <v>2014</v>
      </c>
      <c r="C790" s="44" t="s">
        <v>4</v>
      </c>
      <c r="D790" s="44" t="s">
        <v>64</v>
      </c>
      <c r="E790" s="44" t="s">
        <v>26</v>
      </c>
      <c r="F790">
        <v>611919</v>
      </c>
    </row>
    <row r="791" spans="2:6" x14ac:dyDescent="0.25">
      <c r="B791">
        <v>2014</v>
      </c>
      <c r="C791" s="44" t="s">
        <v>4</v>
      </c>
      <c r="D791" s="44" t="s">
        <v>63</v>
      </c>
      <c r="E791" s="44" t="s">
        <v>57</v>
      </c>
      <c r="F791">
        <v>396649</v>
      </c>
    </row>
    <row r="792" spans="2:6" x14ac:dyDescent="0.25">
      <c r="B792">
        <v>2014</v>
      </c>
      <c r="C792" s="44" t="s">
        <v>4</v>
      </c>
      <c r="D792" s="44" t="s">
        <v>63</v>
      </c>
      <c r="E792" s="44" t="s">
        <v>58</v>
      </c>
      <c r="F792">
        <v>391281</v>
      </c>
    </row>
    <row r="793" spans="2:6" x14ac:dyDescent="0.25">
      <c r="B793">
        <v>2014</v>
      </c>
      <c r="C793" s="44" t="s">
        <v>4</v>
      </c>
      <c r="D793" s="44" t="s">
        <v>69</v>
      </c>
      <c r="E793" s="44" t="s">
        <v>111</v>
      </c>
      <c r="F793">
        <v>756275</v>
      </c>
    </row>
    <row r="794" spans="2:6" x14ac:dyDescent="0.25">
      <c r="B794">
        <v>2014</v>
      </c>
      <c r="C794" s="44" t="s">
        <v>4</v>
      </c>
      <c r="D794" s="44" t="s">
        <v>63</v>
      </c>
      <c r="E794" s="44" t="s">
        <v>59</v>
      </c>
      <c r="F794">
        <v>2330619</v>
      </c>
    </row>
    <row r="795" spans="2:6" x14ac:dyDescent="0.25">
      <c r="B795">
        <v>2014</v>
      </c>
      <c r="C795" s="44" t="s">
        <v>4</v>
      </c>
      <c r="D795" s="44" t="s">
        <v>68</v>
      </c>
      <c r="E795" s="44" t="s">
        <v>90</v>
      </c>
      <c r="F795">
        <v>263061</v>
      </c>
    </row>
    <row r="796" spans="2:6" x14ac:dyDescent="0.25">
      <c r="B796">
        <v>2014</v>
      </c>
      <c r="C796" s="44" t="s">
        <v>4</v>
      </c>
      <c r="D796" s="44" t="s">
        <v>68</v>
      </c>
      <c r="E796" s="44" t="s">
        <v>93</v>
      </c>
      <c r="F796">
        <v>430243</v>
      </c>
    </row>
    <row r="797" spans="2:6" x14ac:dyDescent="0.25">
      <c r="B797">
        <v>2014</v>
      </c>
      <c r="C797" s="44" t="s">
        <v>4</v>
      </c>
      <c r="D797" s="44" t="s">
        <v>63</v>
      </c>
      <c r="E797" s="44" t="s">
        <v>56</v>
      </c>
      <c r="F797">
        <v>2479118</v>
      </c>
    </row>
    <row r="798" spans="2:6" x14ac:dyDescent="0.25">
      <c r="B798">
        <v>2014</v>
      </c>
      <c r="C798" s="44" t="s">
        <v>4</v>
      </c>
      <c r="D798" s="44" t="s">
        <v>65</v>
      </c>
      <c r="E798" s="44" t="s">
        <v>50</v>
      </c>
      <c r="F798">
        <v>222359</v>
      </c>
    </row>
    <row r="799" spans="2:6" x14ac:dyDescent="0.25">
      <c r="B799">
        <v>2014</v>
      </c>
      <c r="C799" s="44" t="s">
        <v>4</v>
      </c>
      <c r="D799" s="44" t="s">
        <v>65</v>
      </c>
      <c r="E799" s="44" t="s">
        <v>53</v>
      </c>
      <c r="F799">
        <v>413244</v>
      </c>
    </row>
    <row r="800" spans="2:6" x14ac:dyDescent="0.25">
      <c r="B800">
        <v>2014</v>
      </c>
      <c r="C800" s="44" t="s">
        <v>4</v>
      </c>
      <c r="D800" s="44" t="s">
        <v>62</v>
      </c>
      <c r="E800" s="44" t="s">
        <v>40</v>
      </c>
      <c r="F800">
        <v>2668752</v>
      </c>
    </row>
    <row r="801" spans="2:6" x14ac:dyDescent="0.25">
      <c r="B801">
        <v>2014</v>
      </c>
      <c r="C801" s="44" t="s">
        <v>4</v>
      </c>
      <c r="D801" s="44" t="s">
        <v>61</v>
      </c>
      <c r="E801" s="44" t="s">
        <v>18</v>
      </c>
      <c r="F801">
        <v>682348</v>
      </c>
    </row>
    <row r="802" spans="2:6" x14ac:dyDescent="0.25">
      <c r="B802">
        <v>2014</v>
      </c>
      <c r="C802" s="44" t="s">
        <v>4</v>
      </c>
      <c r="D802" s="44" t="s">
        <v>63</v>
      </c>
      <c r="E802" s="44" t="s">
        <v>77</v>
      </c>
      <c r="F802">
        <v>2263509</v>
      </c>
    </row>
    <row r="803" spans="2:6" x14ac:dyDescent="0.25">
      <c r="B803">
        <v>2014</v>
      </c>
      <c r="C803" s="44" t="s">
        <v>4</v>
      </c>
      <c r="D803" s="44" t="s">
        <v>63</v>
      </c>
      <c r="E803" s="44" t="s">
        <v>78</v>
      </c>
      <c r="F803">
        <v>1544133</v>
      </c>
    </row>
    <row r="804" spans="2:6" x14ac:dyDescent="0.25">
      <c r="B804">
        <v>2014</v>
      </c>
      <c r="C804" s="44" t="s">
        <v>4</v>
      </c>
      <c r="D804" s="44" t="s">
        <v>69</v>
      </c>
      <c r="E804" s="44" t="s">
        <v>122</v>
      </c>
      <c r="F804">
        <v>400631</v>
      </c>
    </row>
    <row r="805" spans="2:6" x14ac:dyDescent="0.25">
      <c r="B805">
        <v>2014</v>
      </c>
      <c r="C805" s="44" t="s">
        <v>4</v>
      </c>
      <c r="D805" s="44" t="s">
        <v>67</v>
      </c>
      <c r="E805" s="44" t="s">
        <v>81</v>
      </c>
      <c r="F805">
        <v>2822983</v>
      </c>
    </row>
    <row r="806" spans="2:6" x14ac:dyDescent="0.25">
      <c r="B806">
        <v>2014</v>
      </c>
      <c r="C806" s="44" t="s">
        <v>4</v>
      </c>
      <c r="D806" s="44" t="s">
        <v>61</v>
      </c>
      <c r="E806" s="44" t="s">
        <v>19</v>
      </c>
      <c r="F806">
        <v>597492</v>
      </c>
    </row>
    <row r="807" spans="2:6" x14ac:dyDescent="0.25">
      <c r="B807">
        <v>2014</v>
      </c>
      <c r="C807" s="44" t="s">
        <v>4</v>
      </c>
      <c r="D807" s="44" t="s">
        <v>65</v>
      </c>
      <c r="E807" s="44" t="s">
        <v>55</v>
      </c>
      <c r="F807">
        <v>1710730</v>
      </c>
    </row>
    <row r="808" spans="2:6" x14ac:dyDescent="0.25">
      <c r="B808">
        <v>2014</v>
      </c>
      <c r="C808" s="44" t="s">
        <v>4</v>
      </c>
      <c r="D808" s="44" t="s">
        <v>61</v>
      </c>
      <c r="E808" s="44" t="s">
        <v>20</v>
      </c>
      <c r="F808">
        <v>532045</v>
      </c>
    </row>
    <row r="809" spans="2:6" x14ac:dyDescent="0.25">
      <c r="B809">
        <v>2014</v>
      </c>
      <c r="C809" s="44" t="s">
        <v>4</v>
      </c>
      <c r="D809" s="44" t="s">
        <v>61</v>
      </c>
      <c r="E809" s="44" t="s">
        <v>21</v>
      </c>
      <c r="F809">
        <v>980044</v>
      </c>
    </row>
    <row r="810" spans="2:6" x14ac:dyDescent="0.25">
      <c r="B810">
        <v>2014</v>
      </c>
      <c r="C810" s="44" t="s">
        <v>4</v>
      </c>
      <c r="D810" s="44" t="s">
        <v>68</v>
      </c>
      <c r="E810" s="44" t="s">
        <v>107</v>
      </c>
      <c r="F810">
        <v>840670</v>
      </c>
    </row>
    <row r="811" spans="2:6" x14ac:dyDescent="0.25">
      <c r="B811">
        <v>2014</v>
      </c>
      <c r="C811" s="44" t="s">
        <v>4</v>
      </c>
      <c r="D811" s="44" t="s">
        <v>61</v>
      </c>
      <c r="E811" s="44" t="s">
        <v>22</v>
      </c>
      <c r="F811">
        <v>891533</v>
      </c>
    </row>
    <row r="812" spans="2:6" x14ac:dyDescent="0.25">
      <c r="B812">
        <v>2014</v>
      </c>
      <c r="C812" s="44" t="s">
        <v>4</v>
      </c>
      <c r="D812" s="44" t="s">
        <v>67</v>
      </c>
      <c r="E812" s="44" t="s">
        <v>82</v>
      </c>
      <c r="F812">
        <v>1013246</v>
      </c>
    </row>
    <row r="813" spans="2:6" x14ac:dyDescent="0.25">
      <c r="B813">
        <v>2014</v>
      </c>
      <c r="C813" s="44" t="s">
        <v>4</v>
      </c>
      <c r="D813" s="44" t="s">
        <v>63</v>
      </c>
      <c r="E813" s="44" t="s">
        <v>71</v>
      </c>
      <c r="F813">
        <v>924703</v>
      </c>
    </row>
    <row r="814" spans="2:6" x14ac:dyDescent="0.25">
      <c r="B814">
        <v>2014</v>
      </c>
      <c r="C814" s="44" t="s">
        <v>4</v>
      </c>
      <c r="D814" s="44" t="s">
        <v>63</v>
      </c>
      <c r="E814" s="44" t="s">
        <v>79</v>
      </c>
      <c r="F814">
        <v>729632</v>
      </c>
    </row>
    <row r="815" spans="2:6" x14ac:dyDescent="0.25">
      <c r="B815">
        <v>2014</v>
      </c>
      <c r="C815" s="44" t="s">
        <v>4</v>
      </c>
      <c r="D815" s="44" t="s">
        <v>69</v>
      </c>
      <c r="E815" s="44" t="s">
        <v>116</v>
      </c>
      <c r="F815">
        <v>984340</v>
      </c>
    </row>
    <row r="816" spans="2:6" x14ac:dyDescent="0.25">
      <c r="B816">
        <v>2014</v>
      </c>
      <c r="C816" s="44" t="s">
        <v>4</v>
      </c>
      <c r="D816" s="44" t="s">
        <v>67</v>
      </c>
      <c r="E816" s="44" t="s">
        <v>84</v>
      </c>
      <c r="F816">
        <v>1197315</v>
      </c>
    </row>
    <row r="817" spans="2:6" x14ac:dyDescent="0.25">
      <c r="B817">
        <v>2014</v>
      </c>
      <c r="C817" s="44" t="s">
        <v>4</v>
      </c>
      <c r="D817" s="44" t="s">
        <v>67</v>
      </c>
      <c r="E817" s="44" t="s">
        <v>83</v>
      </c>
      <c r="F817">
        <v>1963229</v>
      </c>
    </row>
    <row r="818" spans="2:6" x14ac:dyDescent="0.25">
      <c r="B818">
        <v>2014</v>
      </c>
      <c r="C818" s="44" t="s">
        <v>4</v>
      </c>
      <c r="D818" s="44" t="s">
        <v>65</v>
      </c>
      <c r="E818" s="44" t="s">
        <v>54</v>
      </c>
      <c r="F818">
        <v>824789</v>
      </c>
    </row>
    <row r="819" spans="2:6" x14ac:dyDescent="0.25">
      <c r="B819">
        <v>2014</v>
      </c>
      <c r="C819" s="44" t="s">
        <v>4</v>
      </c>
      <c r="D819" s="44" t="s">
        <v>63</v>
      </c>
      <c r="E819" s="44" t="s">
        <v>72</v>
      </c>
      <c r="F819">
        <v>775674</v>
      </c>
    </row>
    <row r="820" spans="2:6" x14ac:dyDescent="0.25">
      <c r="B820">
        <v>2014</v>
      </c>
      <c r="C820" s="44" t="s">
        <v>4</v>
      </c>
      <c r="D820" s="44" t="s">
        <v>69</v>
      </c>
      <c r="E820" s="44" t="s">
        <v>126</v>
      </c>
      <c r="F820">
        <v>37995</v>
      </c>
    </row>
    <row r="821" spans="2:6" x14ac:dyDescent="0.25">
      <c r="B821">
        <v>2014</v>
      </c>
      <c r="C821" s="44" t="s">
        <v>4</v>
      </c>
      <c r="D821" s="44" t="s">
        <v>67</v>
      </c>
      <c r="E821" s="44" t="s">
        <v>85</v>
      </c>
      <c r="F821">
        <v>567519</v>
      </c>
    </row>
    <row r="822" spans="2:6" x14ac:dyDescent="0.25">
      <c r="B822">
        <v>2014</v>
      </c>
      <c r="C822" s="44" t="s">
        <v>4</v>
      </c>
      <c r="D822" s="44" t="s">
        <v>61</v>
      </c>
      <c r="E822" s="44" t="s">
        <v>23</v>
      </c>
      <c r="F822">
        <v>863831</v>
      </c>
    </row>
    <row r="823" spans="2:6" x14ac:dyDescent="0.25">
      <c r="B823">
        <v>2014</v>
      </c>
      <c r="C823" s="44" t="s">
        <v>5</v>
      </c>
      <c r="D823" s="44" t="s">
        <v>68</v>
      </c>
      <c r="E823" s="44" t="s">
        <v>94</v>
      </c>
      <c r="F823">
        <v>1588897</v>
      </c>
    </row>
    <row r="824" spans="2:6" x14ac:dyDescent="0.25">
      <c r="B824">
        <v>2014</v>
      </c>
      <c r="C824" s="44" t="s">
        <v>5</v>
      </c>
      <c r="D824" s="44" t="s">
        <v>69</v>
      </c>
      <c r="E824" s="44" t="s">
        <v>118</v>
      </c>
      <c r="F824">
        <v>555163</v>
      </c>
    </row>
    <row r="825" spans="2:6" x14ac:dyDescent="0.25">
      <c r="B825">
        <v>2014</v>
      </c>
      <c r="C825" s="44" t="s">
        <v>5</v>
      </c>
      <c r="D825" s="44" t="s">
        <v>64</v>
      </c>
      <c r="E825" s="44" t="s">
        <v>27</v>
      </c>
      <c r="F825">
        <v>1072784</v>
      </c>
    </row>
    <row r="826" spans="2:6" x14ac:dyDescent="0.25">
      <c r="B826">
        <v>2014</v>
      </c>
      <c r="C826" s="44" t="s">
        <v>5</v>
      </c>
      <c r="D826" s="44" t="s">
        <v>62</v>
      </c>
      <c r="E826" s="44" t="s">
        <v>38</v>
      </c>
      <c r="F826">
        <v>715486</v>
      </c>
    </row>
    <row r="827" spans="2:6" x14ac:dyDescent="0.25">
      <c r="B827">
        <v>2014</v>
      </c>
      <c r="C827" s="44" t="s">
        <v>5</v>
      </c>
      <c r="D827" s="44" t="s">
        <v>61</v>
      </c>
      <c r="E827" s="44" t="s">
        <v>7</v>
      </c>
      <c r="F827">
        <v>907947</v>
      </c>
    </row>
    <row r="828" spans="2:6" x14ac:dyDescent="0.25">
      <c r="B828">
        <v>2014</v>
      </c>
      <c r="C828" s="44" t="s">
        <v>5</v>
      </c>
      <c r="D828" s="44" t="s">
        <v>61</v>
      </c>
      <c r="E828" s="44" t="s">
        <v>8</v>
      </c>
      <c r="F828">
        <v>708656</v>
      </c>
    </row>
    <row r="829" spans="2:6" x14ac:dyDescent="0.25">
      <c r="B829">
        <v>2014</v>
      </c>
      <c r="C829" s="44" t="s">
        <v>5</v>
      </c>
      <c r="D829" s="44" t="s">
        <v>61</v>
      </c>
      <c r="E829" s="44" t="s">
        <v>9</v>
      </c>
      <c r="F829">
        <v>829254</v>
      </c>
    </row>
    <row r="830" spans="2:6" x14ac:dyDescent="0.25">
      <c r="B830">
        <v>2014</v>
      </c>
      <c r="C830" s="44" t="s">
        <v>5</v>
      </c>
      <c r="D830" s="44" t="s">
        <v>62</v>
      </c>
      <c r="E830" s="44" t="s">
        <v>39</v>
      </c>
      <c r="F830">
        <v>1867917</v>
      </c>
    </row>
    <row r="831" spans="2:6" x14ac:dyDescent="0.25">
      <c r="B831">
        <v>2014</v>
      </c>
      <c r="C831" s="44" t="s">
        <v>5</v>
      </c>
      <c r="D831" s="44" t="s">
        <v>64</v>
      </c>
      <c r="E831" s="44" t="s">
        <v>28</v>
      </c>
      <c r="F831">
        <v>1126518</v>
      </c>
    </row>
    <row r="832" spans="2:6" x14ac:dyDescent="0.25">
      <c r="B832">
        <v>2014</v>
      </c>
      <c r="C832" s="44" t="s">
        <v>5</v>
      </c>
      <c r="D832" s="44" t="s">
        <v>61</v>
      </c>
      <c r="E832" s="44" t="s">
        <v>10</v>
      </c>
      <c r="F832">
        <v>1281788</v>
      </c>
    </row>
    <row r="833" spans="2:6" x14ac:dyDescent="0.25">
      <c r="B833">
        <v>2014</v>
      </c>
      <c r="C833" s="44" t="s">
        <v>5</v>
      </c>
      <c r="D833" s="44" t="s">
        <v>61</v>
      </c>
      <c r="E833" s="44" t="s">
        <v>24</v>
      </c>
      <c r="F833">
        <v>17843223</v>
      </c>
    </row>
    <row r="834" spans="2:6" x14ac:dyDescent="0.25">
      <c r="B834">
        <v>2014</v>
      </c>
      <c r="C834" s="44" t="s">
        <v>5</v>
      </c>
      <c r="D834" s="44" t="s">
        <v>64</v>
      </c>
      <c r="E834" s="44" t="s">
        <v>34</v>
      </c>
      <c r="F834">
        <v>7637329</v>
      </c>
    </row>
    <row r="835" spans="2:6" x14ac:dyDescent="0.25">
      <c r="B835">
        <v>2014</v>
      </c>
      <c r="C835" s="44" t="s">
        <v>5</v>
      </c>
      <c r="D835" s="44" t="s">
        <v>69</v>
      </c>
      <c r="E835" s="44" t="s">
        <v>124</v>
      </c>
      <c r="F835">
        <v>100322</v>
      </c>
    </row>
    <row r="836" spans="2:6" x14ac:dyDescent="0.25">
      <c r="B836">
        <v>2014</v>
      </c>
      <c r="C836" s="44" t="s">
        <v>5</v>
      </c>
      <c r="D836" s="44" t="s">
        <v>68</v>
      </c>
      <c r="E836" s="44" t="s">
        <v>96</v>
      </c>
      <c r="F836">
        <v>541721</v>
      </c>
    </row>
    <row r="837" spans="2:6" x14ac:dyDescent="0.25">
      <c r="B837">
        <v>2014</v>
      </c>
      <c r="C837" s="44" t="s">
        <v>5</v>
      </c>
      <c r="D837" s="44" t="s">
        <v>61</v>
      </c>
      <c r="E837" s="44" t="s">
        <v>11</v>
      </c>
      <c r="F837">
        <v>891090</v>
      </c>
    </row>
    <row r="838" spans="2:6" x14ac:dyDescent="0.25">
      <c r="B838">
        <v>2014</v>
      </c>
      <c r="C838" s="44" t="s">
        <v>5</v>
      </c>
      <c r="D838" s="44" t="s">
        <v>68</v>
      </c>
      <c r="E838" s="44" t="s">
        <v>100</v>
      </c>
      <c r="F838">
        <v>2210700</v>
      </c>
    </row>
    <row r="839" spans="2:6" x14ac:dyDescent="0.25">
      <c r="B839">
        <v>2014</v>
      </c>
      <c r="C839" s="44" t="s">
        <v>5</v>
      </c>
      <c r="D839" s="44" t="s">
        <v>65</v>
      </c>
      <c r="E839" s="44" t="s">
        <v>51</v>
      </c>
      <c r="F839">
        <v>521525</v>
      </c>
    </row>
    <row r="840" spans="2:6" x14ac:dyDescent="0.25">
      <c r="B840">
        <v>2014</v>
      </c>
      <c r="C840" s="44" t="s">
        <v>5</v>
      </c>
      <c r="D840" s="44" t="s">
        <v>64</v>
      </c>
      <c r="E840" s="44" t="s">
        <v>29</v>
      </c>
      <c r="F840">
        <v>1060418</v>
      </c>
    </row>
    <row r="841" spans="2:6" x14ac:dyDescent="0.25">
      <c r="B841">
        <v>2014</v>
      </c>
      <c r="C841" s="44" t="s">
        <v>5</v>
      </c>
      <c r="D841" s="44" t="s">
        <v>61</v>
      </c>
      <c r="E841" s="44" t="s">
        <v>12</v>
      </c>
      <c r="F841">
        <v>651083</v>
      </c>
    </row>
    <row r="842" spans="2:6" x14ac:dyDescent="0.25">
      <c r="B842">
        <v>2014</v>
      </c>
      <c r="C842" s="44" t="s">
        <v>5</v>
      </c>
      <c r="D842" s="44" t="s">
        <v>69</v>
      </c>
      <c r="E842" s="44" t="s">
        <v>112</v>
      </c>
      <c r="F842">
        <v>300201</v>
      </c>
    </row>
    <row r="843" spans="2:6" x14ac:dyDescent="0.25">
      <c r="B843">
        <v>2014</v>
      </c>
      <c r="C843" s="44" t="s">
        <v>5</v>
      </c>
      <c r="D843" s="44" t="s">
        <v>65</v>
      </c>
      <c r="E843" s="44" t="s">
        <v>52</v>
      </c>
      <c r="F843">
        <v>241265</v>
      </c>
    </row>
    <row r="844" spans="2:6" x14ac:dyDescent="0.25">
      <c r="B844">
        <v>2014</v>
      </c>
      <c r="C844" s="44" t="s">
        <v>5</v>
      </c>
      <c r="D844" s="44" t="s">
        <v>68</v>
      </c>
      <c r="E844" s="44" t="s">
        <v>102</v>
      </c>
      <c r="F844">
        <v>2304155</v>
      </c>
    </row>
    <row r="845" spans="2:6" x14ac:dyDescent="0.25">
      <c r="B845">
        <v>2014</v>
      </c>
      <c r="C845" s="44" t="s">
        <v>5</v>
      </c>
      <c r="D845" s="44" t="s">
        <v>63</v>
      </c>
      <c r="E845" s="44" t="s">
        <v>73</v>
      </c>
      <c r="F845">
        <v>762831</v>
      </c>
    </row>
    <row r="846" spans="2:6" x14ac:dyDescent="0.25">
      <c r="B846">
        <v>2014</v>
      </c>
      <c r="C846" s="44" t="s">
        <v>5</v>
      </c>
      <c r="D846" s="44" t="s">
        <v>61</v>
      </c>
      <c r="E846" s="44" t="s">
        <v>13</v>
      </c>
      <c r="F846">
        <v>487238</v>
      </c>
    </row>
    <row r="847" spans="2:6" x14ac:dyDescent="0.25">
      <c r="B847">
        <v>2014</v>
      </c>
      <c r="C847" s="44" t="s">
        <v>5</v>
      </c>
      <c r="D847" s="44" t="s">
        <v>62</v>
      </c>
      <c r="E847" s="44" t="s">
        <v>37</v>
      </c>
      <c r="F847">
        <v>3946776</v>
      </c>
    </row>
    <row r="848" spans="2:6" x14ac:dyDescent="0.25">
      <c r="B848">
        <v>2014</v>
      </c>
      <c r="C848" s="44" t="s">
        <v>5</v>
      </c>
      <c r="D848" s="44" t="s">
        <v>68</v>
      </c>
      <c r="E848" s="44" t="s">
        <v>99</v>
      </c>
      <c r="F848">
        <v>2150855</v>
      </c>
    </row>
    <row r="849" spans="2:6" x14ac:dyDescent="0.25">
      <c r="B849">
        <v>2014</v>
      </c>
      <c r="C849" s="44" t="s">
        <v>5</v>
      </c>
      <c r="D849" s="44" t="s">
        <v>67</v>
      </c>
      <c r="E849" s="44" t="s">
        <v>80</v>
      </c>
      <c r="F849">
        <v>482596</v>
      </c>
    </row>
    <row r="850" spans="2:6" x14ac:dyDescent="0.25">
      <c r="B850">
        <v>2014</v>
      </c>
      <c r="C850" s="44" t="s">
        <v>5</v>
      </c>
      <c r="D850" s="44" t="s">
        <v>61</v>
      </c>
      <c r="E850" s="44" t="s">
        <v>14</v>
      </c>
      <c r="F850">
        <v>651331</v>
      </c>
    </row>
    <row r="851" spans="2:6" x14ac:dyDescent="0.25">
      <c r="B851">
        <v>2014</v>
      </c>
      <c r="C851" s="44" t="s">
        <v>5</v>
      </c>
      <c r="D851" s="44" t="s">
        <v>64</v>
      </c>
      <c r="E851" s="44" t="s">
        <v>30</v>
      </c>
      <c r="F851">
        <v>2031</v>
      </c>
    </row>
    <row r="852" spans="2:6" x14ac:dyDescent="0.25">
      <c r="B852">
        <v>2014</v>
      </c>
      <c r="C852" s="44" t="s">
        <v>5</v>
      </c>
      <c r="D852" s="44" t="s">
        <v>61</v>
      </c>
      <c r="E852" s="44" t="s">
        <v>15</v>
      </c>
      <c r="F852">
        <v>613925</v>
      </c>
    </row>
    <row r="853" spans="2:6" x14ac:dyDescent="0.25">
      <c r="B853">
        <v>2014</v>
      </c>
      <c r="C853" s="44" t="s">
        <v>5</v>
      </c>
      <c r="D853" s="44" t="s">
        <v>69</v>
      </c>
      <c r="E853" s="44" t="s">
        <v>120</v>
      </c>
      <c r="F853">
        <v>142470</v>
      </c>
    </row>
    <row r="854" spans="2:6" x14ac:dyDescent="0.25">
      <c r="B854">
        <v>2014</v>
      </c>
      <c r="C854" s="44" t="s">
        <v>5</v>
      </c>
      <c r="D854" s="44" t="s">
        <v>64</v>
      </c>
      <c r="E854" s="44" t="s">
        <v>31</v>
      </c>
      <c r="F854">
        <v>762288</v>
      </c>
    </row>
    <row r="855" spans="2:6" x14ac:dyDescent="0.25">
      <c r="B855">
        <v>2014</v>
      </c>
      <c r="C855" s="44" t="s">
        <v>5</v>
      </c>
      <c r="D855" s="44" t="s">
        <v>63</v>
      </c>
      <c r="E855" s="44" t="s">
        <v>74</v>
      </c>
      <c r="F855">
        <v>1920505</v>
      </c>
    </row>
    <row r="856" spans="2:6" x14ac:dyDescent="0.25">
      <c r="B856">
        <v>2014</v>
      </c>
      <c r="C856" s="44" t="s">
        <v>5</v>
      </c>
      <c r="D856" s="44" t="s">
        <v>64</v>
      </c>
      <c r="E856" s="44" t="s">
        <v>32</v>
      </c>
      <c r="F856">
        <v>525980</v>
      </c>
    </row>
    <row r="857" spans="2:6" x14ac:dyDescent="0.25">
      <c r="B857">
        <v>2014</v>
      </c>
      <c r="C857" s="44" t="s">
        <v>5</v>
      </c>
      <c r="D857" s="44" t="s">
        <v>68</v>
      </c>
      <c r="E857" s="44" t="s">
        <v>104</v>
      </c>
      <c r="F857">
        <v>2619570</v>
      </c>
    </row>
    <row r="858" spans="2:6" x14ac:dyDescent="0.25">
      <c r="B858">
        <v>2014</v>
      </c>
      <c r="C858" s="44" t="s">
        <v>5</v>
      </c>
      <c r="D858" s="44" t="s">
        <v>68</v>
      </c>
      <c r="E858" s="44" t="s">
        <v>106</v>
      </c>
      <c r="F858">
        <v>1479507</v>
      </c>
    </row>
    <row r="859" spans="2:6" x14ac:dyDescent="0.25">
      <c r="B859">
        <v>2014</v>
      </c>
      <c r="C859" s="44" t="s">
        <v>5</v>
      </c>
      <c r="D859" s="44" t="s">
        <v>63</v>
      </c>
      <c r="E859" s="44" t="s">
        <v>75</v>
      </c>
      <c r="F859">
        <v>1294528</v>
      </c>
    </row>
    <row r="860" spans="2:6" x14ac:dyDescent="0.25">
      <c r="B860">
        <v>2014</v>
      </c>
      <c r="C860" s="44" t="s">
        <v>5</v>
      </c>
      <c r="D860" s="44" t="s">
        <v>61</v>
      </c>
      <c r="E860" s="44" t="s">
        <v>17</v>
      </c>
      <c r="F860">
        <v>462851</v>
      </c>
    </row>
    <row r="861" spans="2:6" x14ac:dyDescent="0.25">
      <c r="B861">
        <v>2014</v>
      </c>
      <c r="C861" s="44" t="s">
        <v>5</v>
      </c>
      <c r="D861" s="44" t="s">
        <v>63</v>
      </c>
      <c r="E861" s="44" t="s">
        <v>76</v>
      </c>
      <c r="F861">
        <v>753067</v>
      </c>
    </row>
    <row r="862" spans="2:6" x14ac:dyDescent="0.25">
      <c r="B862">
        <v>2014</v>
      </c>
      <c r="C862" s="44" t="s">
        <v>5</v>
      </c>
      <c r="D862" s="44" t="s">
        <v>63</v>
      </c>
      <c r="E862" s="44" t="s">
        <v>66</v>
      </c>
      <c r="F862">
        <v>1629339</v>
      </c>
    </row>
    <row r="863" spans="2:6" x14ac:dyDescent="0.25">
      <c r="B863">
        <v>2014</v>
      </c>
      <c r="C863" s="44" t="s">
        <v>5</v>
      </c>
      <c r="D863" s="44" t="s">
        <v>69</v>
      </c>
      <c r="E863" s="44" t="s">
        <v>114</v>
      </c>
      <c r="F863">
        <v>1279548</v>
      </c>
    </row>
    <row r="864" spans="2:6" x14ac:dyDescent="0.25">
      <c r="B864">
        <v>2014</v>
      </c>
      <c r="C864" s="44" t="s">
        <v>5</v>
      </c>
      <c r="D864" s="44" t="s">
        <v>64</v>
      </c>
      <c r="E864" s="44" t="s">
        <v>33</v>
      </c>
      <c r="F864">
        <v>481634</v>
      </c>
    </row>
    <row r="865" spans="2:6" x14ac:dyDescent="0.25">
      <c r="B865">
        <v>2014</v>
      </c>
      <c r="C865" s="44" t="s">
        <v>5</v>
      </c>
      <c r="D865" s="44" t="s">
        <v>62</v>
      </c>
      <c r="E865" s="44" t="s">
        <v>35</v>
      </c>
      <c r="F865">
        <v>342925</v>
      </c>
    </row>
    <row r="866" spans="2:6" x14ac:dyDescent="0.25">
      <c r="B866">
        <v>2014</v>
      </c>
      <c r="C866" s="44" t="s">
        <v>5</v>
      </c>
      <c r="D866" s="44" t="s">
        <v>68</v>
      </c>
      <c r="E866" s="44" t="s">
        <v>86</v>
      </c>
      <c r="F866">
        <v>156828</v>
      </c>
    </row>
    <row r="867" spans="2:6" x14ac:dyDescent="0.25">
      <c r="B867">
        <v>2014</v>
      </c>
      <c r="C867" s="44" t="s">
        <v>5</v>
      </c>
      <c r="D867" s="44" t="s">
        <v>68</v>
      </c>
      <c r="E867" s="44" t="s">
        <v>88</v>
      </c>
      <c r="F867">
        <v>660837</v>
      </c>
    </row>
    <row r="868" spans="2:6" x14ac:dyDescent="0.25">
      <c r="B868">
        <v>2014</v>
      </c>
      <c r="C868" s="44" t="s">
        <v>5</v>
      </c>
      <c r="D868" s="44" t="s">
        <v>65</v>
      </c>
      <c r="E868" s="44" t="s">
        <v>49</v>
      </c>
      <c r="F868">
        <v>1418896</v>
      </c>
    </row>
    <row r="869" spans="2:6" x14ac:dyDescent="0.25">
      <c r="B869">
        <v>2014</v>
      </c>
      <c r="C869" s="44" t="s">
        <v>5</v>
      </c>
      <c r="D869" s="44" t="s">
        <v>62</v>
      </c>
      <c r="E869" s="44" t="s">
        <v>36</v>
      </c>
      <c r="F869">
        <v>184996</v>
      </c>
    </row>
    <row r="870" spans="2:6" x14ac:dyDescent="0.25">
      <c r="B870">
        <v>2014</v>
      </c>
      <c r="C870" s="44" t="s">
        <v>5</v>
      </c>
      <c r="D870" s="44" t="s">
        <v>64</v>
      </c>
      <c r="E870" s="44" t="s">
        <v>25</v>
      </c>
      <c r="F870">
        <v>592992</v>
      </c>
    </row>
    <row r="871" spans="2:6" x14ac:dyDescent="0.25">
      <c r="B871">
        <v>2014</v>
      </c>
      <c r="C871" s="44" t="s">
        <v>5</v>
      </c>
      <c r="D871" s="44" t="s">
        <v>64</v>
      </c>
      <c r="E871" s="44" t="s">
        <v>26</v>
      </c>
      <c r="F871">
        <v>587521</v>
      </c>
    </row>
    <row r="872" spans="2:6" x14ac:dyDescent="0.25">
      <c r="B872">
        <v>2014</v>
      </c>
      <c r="C872" s="44" t="s">
        <v>5</v>
      </c>
      <c r="D872" s="44" t="s">
        <v>63</v>
      </c>
      <c r="E872" s="44" t="s">
        <v>57</v>
      </c>
      <c r="F872">
        <v>397784</v>
      </c>
    </row>
    <row r="873" spans="2:6" x14ac:dyDescent="0.25">
      <c r="B873">
        <v>2014</v>
      </c>
      <c r="C873" s="44" t="s">
        <v>5</v>
      </c>
      <c r="D873" s="44" t="s">
        <v>63</v>
      </c>
      <c r="E873" s="44" t="s">
        <v>58</v>
      </c>
      <c r="F873">
        <v>392736</v>
      </c>
    </row>
    <row r="874" spans="2:6" x14ac:dyDescent="0.25">
      <c r="B874">
        <v>2014</v>
      </c>
      <c r="C874" s="44" t="s">
        <v>5</v>
      </c>
      <c r="D874" s="44" t="s">
        <v>69</v>
      </c>
      <c r="E874" s="44" t="s">
        <v>111</v>
      </c>
      <c r="F874">
        <v>757891</v>
      </c>
    </row>
    <row r="875" spans="2:6" x14ac:dyDescent="0.25">
      <c r="B875">
        <v>2014</v>
      </c>
      <c r="C875" s="44" t="s">
        <v>5</v>
      </c>
      <c r="D875" s="44" t="s">
        <v>63</v>
      </c>
      <c r="E875" s="44" t="s">
        <v>59</v>
      </c>
      <c r="F875">
        <v>2368095</v>
      </c>
    </row>
    <row r="876" spans="2:6" x14ac:dyDescent="0.25">
      <c r="B876">
        <v>2014</v>
      </c>
      <c r="C876" s="44" t="s">
        <v>5</v>
      </c>
      <c r="D876" s="44" t="s">
        <v>68</v>
      </c>
      <c r="E876" s="44" t="s">
        <v>90</v>
      </c>
      <c r="F876">
        <v>263193</v>
      </c>
    </row>
    <row r="877" spans="2:6" x14ac:dyDescent="0.25">
      <c r="B877">
        <v>2014</v>
      </c>
      <c r="C877" s="44" t="s">
        <v>5</v>
      </c>
      <c r="D877" s="44" t="s">
        <v>68</v>
      </c>
      <c r="E877" s="44" t="s">
        <v>93</v>
      </c>
      <c r="F877">
        <v>428789</v>
      </c>
    </row>
    <row r="878" spans="2:6" x14ac:dyDescent="0.25">
      <c r="B878">
        <v>2014</v>
      </c>
      <c r="C878" s="44" t="s">
        <v>5</v>
      </c>
      <c r="D878" s="44" t="s">
        <v>63</v>
      </c>
      <c r="E878" s="44" t="s">
        <v>56</v>
      </c>
      <c r="F878">
        <v>2503319</v>
      </c>
    </row>
    <row r="879" spans="2:6" x14ac:dyDescent="0.25">
      <c r="B879">
        <v>2014</v>
      </c>
      <c r="C879" s="44" t="s">
        <v>5</v>
      </c>
      <c r="D879" s="44" t="s">
        <v>65</v>
      </c>
      <c r="E879" s="44" t="s">
        <v>50</v>
      </c>
      <c r="F879">
        <v>222817</v>
      </c>
    </row>
    <row r="880" spans="2:6" x14ac:dyDescent="0.25">
      <c r="B880">
        <v>2014</v>
      </c>
      <c r="C880" s="44" t="s">
        <v>5</v>
      </c>
      <c r="D880" s="44" t="s">
        <v>65</v>
      </c>
      <c r="E880" s="44" t="s">
        <v>53</v>
      </c>
      <c r="F880">
        <v>414423</v>
      </c>
    </row>
    <row r="881" spans="2:6" x14ac:dyDescent="0.25">
      <c r="B881">
        <v>2014</v>
      </c>
      <c r="C881" s="44" t="s">
        <v>5</v>
      </c>
      <c r="D881" s="44" t="s">
        <v>62</v>
      </c>
      <c r="E881" s="44" t="s">
        <v>40</v>
      </c>
      <c r="F881">
        <v>2710858</v>
      </c>
    </row>
    <row r="882" spans="2:6" x14ac:dyDescent="0.25">
      <c r="B882">
        <v>2014</v>
      </c>
      <c r="C882" s="44" t="s">
        <v>5</v>
      </c>
      <c r="D882" s="44" t="s">
        <v>61</v>
      </c>
      <c r="E882" s="44" t="s">
        <v>18</v>
      </c>
      <c r="F882">
        <v>710371</v>
      </c>
    </row>
    <row r="883" spans="2:6" x14ac:dyDescent="0.25">
      <c r="B883">
        <v>2014</v>
      </c>
      <c r="C883" s="44" t="s">
        <v>5</v>
      </c>
      <c r="D883" s="44" t="s">
        <v>63</v>
      </c>
      <c r="E883" s="44" t="s">
        <v>77</v>
      </c>
      <c r="F883">
        <v>2274493</v>
      </c>
    </row>
    <row r="884" spans="2:6" x14ac:dyDescent="0.25">
      <c r="B884">
        <v>2014</v>
      </c>
      <c r="C884" s="44" t="s">
        <v>5</v>
      </c>
      <c r="D884" s="44" t="s">
        <v>63</v>
      </c>
      <c r="E884" s="44" t="s">
        <v>78</v>
      </c>
      <c r="F884">
        <v>1526758</v>
      </c>
    </row>
    <row r="885" spans="2:6" x14ac:dyDescent="0.25">
      <c r="B885">
        <v>2014</v>
      </c>
      <c r="C885" s="44" t="s">
        <v>5</v>
      </c>
      <c r="D885" s="44" t="s">
        <v>69</v>
      </c>
      <c r="E885" s="44" t="s">
        <v>122</v>
      </c>
      <c r="F885">
        <v>383381</v>
      </c>
    </row>
    <row r="886" spans="2:6" x14ac:dyDescent="0.25">
      <c r="B886">
        <v>2014</v>
      </c>
      <c r="C886" s="44" t="s">
        <v>5</v>
      </c>
      <c r="D886" s="44" t="s">
        <v>67</v>
      </c>
      <c r="E886" s="44" t="s">
        <v>81</v>
      </c>
      <c r="F886">
        <v>2881529</v>
      </c>
    </row>
    <row r="887" spans="2:6" x14ac:dyDescent="0.25">
      <c r="B887">
        <v>2014</v>
      </c>
      <c r="C887" s="44" t="s">
        <v>5</v>
      </c>
      <c r="D887" s="44" t="s">
        <v>61</v>
      </c>
      <c r="E887" s="44" t="s">
        <v>19</v>
      </c>
      <c r="F887">
        <v>684319</v>
      </c>
    </row>
    <row r="888" spans="2:6" x14ac:dyDescent="0.25">
      <c r="B888">
        <v>2014</v>
      </c>
      <c r="C888" s="44" t="s">
        <v>5</v>
      </c>
      <c r="D888" s="44" t="s">
        <v>65</v>
      </c>
      <c r="E888" s="44" t="s">
        <v>55</v>
      </c>
      <c r="F888">
        <v>1722705</v>
      </c>
    </row>
    <row r="889" spans="2:6" x14ac:dyDescent="0.25">
      <c r="B889">
        <v>2014</v>
      </c>
      <c r="C889" s="44" t="s">
        <v>5</v>
      </c>
      <c r="D889" s="44" t="s">
        <v>61</v>
      </c>
      <c r="E889" s="44" t="s">
        <v>20</v>
      </c>
      <c r="F889">
        <v>541819</v>
      </c>
    </row>
    <row r="890" spans="2:6" x14ac:dyDescent="0.25">
      <c r="B890">
        <v>2014</v>
      </c>
      <c r="C890" s="44" t="s">
        <v>5</v>
      </c>
      <c r="D890" s="44" t="s">
        <v>61</v>
      </c>
      <c r="E890" s="44" t="s">
        <v>21</v>
      </c>
      <c r="F890">
        <v>1086025</v>
      </c>
    </row>
    <row r="891" spans="2:6" x14ac:dyDescent="0.25">
      <c r="B891">
        <v>2014</v>
      </c>
      <c r="C891" s="44" t="s">
        <v>5</v>
      </c>
      <c r="D891" s="44" t="s">
        <v>68</v>
      </c>
      <c r="E891" s="44" t="s">
        <v>107</v>
      </c>
      <c r="F891">
        <v>835493</v>
      </c>
    </row>
    <row r="892" spans="2:6" x14ac:dyDescent="0.25">
      <c r="B892">
        <v>2014</v>
      </c>
      <c r="C892" s="44" t="s">
        <v>5</v>
      </c>
      <c r="D892" s="44" t="s">
        <v>61</v>
      </c>
      <c r="E892" s="44" t="s">
        <v>22</v>
      </c>
      <c r="F892">
        <v>886319</v>
      </c>
    </row>
    <row r="893" spans="2:6" x14ac:dyDescent="0.25">
      <c r="B893">
        <v>2014</v>
      </c>
      <c r="C893" s="44" t="s">
        <v>5</v>
      </c>
      <c r="D893" s="44" t="s">
        <v>67</v>
      </c>
      <c r="E893" s="44" t="s">
        <v>82</v>
      </c>
      <c r="F893">
        <v>1051115</v>
      </c>
    </row>
    <row r="894" spans="2:6" x14ac:dyDescent="0.25">
      <c r="B894">
        <v>2014</v>
      </c>
      <c r="C894" s="44" t="s">
        <v>5</v>
      </c>
      <c r="D894" s="44" t="s">
        <v>63</v>
      </c>
      <c r="E894" s="44" t="s">
        <v>71</v>
      </c>
      <c r="F894">
        <v>927028</v>
      </c>
    </row>
    <row r="895" spans="2:6" x14ac:dyDescent="0.25">
      <c r="B895">
        <v>2014</v>
      </c>
      <c r="C895" s="44" t="s">
        <v>5</v>
      </c>
      <c r="D895" s="44" t="s">
        <v>63</v>
      </c>
      <c r="E895" s="44" t="s">
        <v>79</v>
      </c>
      <c r="F895">
        <v>719040</v>
      </c>
    </row>
    <row r="896" spans="2:6" x14ac:dyDescent="0.25">
      <c r="B896">
        <v>2014</v>
      </c>
      <c r="C896" s="44" t="s">
        <v>5</v>
      </c>
      <c r="D896" s="44" t="s">
        <v>69</v>
      </c>
      <c r="E896" s="44" t="s">
        <v>116</v>
      </c>
      <c r="F896">
        <v>972809</v>
      </c>
    </row>
    <row r="897" spans="2:6" x14ac:dyDescent="0.25">
      <c r="B897">
        <v>2014</v>
      </c>
      <c r="C897" s="44" t="s">
        <v>5</v>
      </c>
      <c r="D897" s="44" t="s">
        <v>67</v>
      </c>
      <c r="E897" s="44" t="s">
        <v>84</v>
      </c>
      <c r="F897">
        <v>1184560</v>
      </c>
    </row>
    <row r="898" spans="2:6" x14ac:dyDescent="0.25">
      <c r="B898">
        <v>2014</v>
      </c>
      <c r="C898" s="44" t="s">
        <v>5</v>
      </c>
      <c r="D898" s="44" t="s">
        <v>67</v>
      </c>
      <c r="E898" s="44" t="s">
        <v>83</v>
      </c>
      <c r="F898">
        <v>2108148</v>
      </c>
    </row>
    <row r="899" spans="2:6" x14ac:dyDescent="0.25">
      <c r="B899">
        <v>2014</v>
      </c>
      <c r="C899" s="44" t="s">
        <v>5</v>
      </c>
      <c r="D899" s="44" t="s">
        <v>65</v>
      </c>
      <c r="E899" s="44" t="s">
        <v>54</v>
      </c>
      <c r="F899">
        <v>835049</v>
      </c>
    </row>
    <row r="900" spans="2:6" x14ac:dyDescent="0.25">
      <c r="B900">
        <v>2014</v>
      </c>
      <c r="C900" s="44" t="s">
        <v>5</v>
      </c>
      <c r="D900" s="44" t="s">
        <v>63</v>
      </c>
      <c r="E900" s="44" t="s">
        <v>72</v>
      </c>
      <c r="F900">
        <v>776320</v>
      </c>
    </row>
    <row r="901" spans="2:6" x14ac:dyDescent="0.25">
      <c r="B901">
        <v>2014</v>
      </c>
      <c r="C901" s="44" t="s">
        <v>5</v>
      </c>
      <c r="D901" s="44" t="s">
        <v>69</v>
      </c>
      <c r="E901" s="44" t="s">
        <v>126</v>
      </c>
      <c r="F901">
        <v>35869</v>
      </c>
    </row>
    <row r="902" spans="2:6" x14ac:dyDescent="0.25">
      <c r="B902">
        <v>2014</v>
      </c>
      <c r="C902" s="44" t="s">
        <v>5</v>
      </c>
      <c r="D902" s="44" t="s">
        <v>67</v>
      </c>
      <c r="E902" s="44" t="s">
        <v>85</v>
      </c>
      <c r="F902">
        <v>482404</v>
      </c>
    </row>
    <row r="903" spans="2:6" x14ac:dyDescent="0.25">
      <c r="B903">
        <v>2014</v>
      </c>
      <c r="C903" s="44" t="s">
        <v>5</v>
      </c>
      <c r="D903" s="44" t="s">
        <v>61</v>
      </c>
      <c r="E903" s="44" t="s">
        <v>23</v>
      </c>
      <c r="F903">
        <v>1024556</v>
      </c>
    </row>
    <row r="904" spans="2:6" x14ac:dyDescent="0.25">
      <c r="B904">
        <v>2014</v>
      </c>
      <c r="C904" s="44" t="s">
        <v>2</v>
      </c>
      <c r="D904" s="44" t="s">
        <v>68</v>
      </c>
      <c r="E904" s="44" t="s">
        <v>94</v>
      </c>
      <c r="F904">
        <v>1799391</v>
      </c>
    </row>
    <row r="905" spans="2:6" x14ac:dyDescent="0.25">
      <c r="B905">
        <v>2014</v>
      </c>
      <c r="C905" s="44" t="s">
        <v>2</v>
      </c>
      <c r="D905" s="44" t="s">
        <v>69</v>
      </c>
      <c r="E905" s="44" t="s">
        <v>118</v>
      </c>
      <c r="F905">
        <v>566381</v>
      </c>
    </row>
    <row r="906" spans="2:6" x14ac:dyDescent="0.25">
      <c r="B906">
        <v>2014</v>
      </c>
      <c r="C906" s="44" t="s">
        <v>2</v>
      </c>
      <c r="D906" s="44" t="s">
        <v>64</v>
      </c>
      <c r="E906" s="44" t="s">
        <v>27</v>
      </c>
      <c r="F906">
        <v>851537</v>
      </c>
    </row>
    <row r="907" spans="2:6" x14ac:dyDescent="0.25">
      <c r="B907">
        <v>2014</v>
      </c>
      <c r="C907" s="44" t="s">
        <v>2</v>
      </c>
      <c r="D907" s="44" t="s">
        <v>62</v>
      </c>
      <c r="E907" s="44" t="s">
        <v>38</v>
      </c>
      <c r="F907">
        <v>723811</v>
      </c>
    </row>
    <row r="908" spans="2:6" x14ac:dyDescent="0.25">
      <c r="B908">
        <v>2014</v>
      </c>
      <c r="C908" s="44" t="s">
        <v>2</v>
      </c>
      <c r="D908" s="44" t="s">
        <v>61</v>
      </c>
      <c r="E908" s="44" t="s">
        <v>7</v>
      </c>
      <c r="F908">
        <v>952435</v>
      </c>
    </row>
    <row r="909" spans="2:6" x14ac:dyDescent="0.25">
      <c r="B909">
        <v>2014</v>
      </c>
      <c r="C909" s="44" t="s">
        <v>2</v>
      </c>
      <c r="D909" s="44" t="s">
        <v>61</v>
      </c>
      <c r="E909" s="44" t="s">
        <v>8</v>
      </c>
      <c r="F909">
        <v>740619</v>
      </c>
    </row>
    <row r="910" spans="2:6" x14ac:dyDescent="0.25">
      <c r="B910">
        <v>2014</v>
      </c>
      <c r="C910" s="44" t="s">
        <v>2</v>
      </c>
      <c r="D910" s="44" t="s">
        <v>61</v>
      </c>
      <c r="E910" s="44" t="s">
        <v>9</v>
      </c>
      <c r="F910">
        <v>866621</v>
      </c>
    </row>
    <row r="911" spans="2:6" x14ac:dyDescent="0.25">
      <c r="B911">
        <v>2014</v>
      </c>
      <c r="C911" s="44" t="s">
        <v>2</v>
      </c>
      <c r="D911" s="44" t="s">
        <v>62</v>
      </c>
      <c r="E911" s="44" t="s">
        <v>39</v>
      </c>
      <c r="F911">
        <v>1901963</v>
      </c>
    </row>
    <row r="912" spans="2:6" x14ac:dyDescent="0.25">
      <c r="B912">
        <v>2014</v>
      </c>
      <c r="C912" s="44" t="s">
        <v>2</v>
      </c>
      <c r="D912" s="44" t="s">
        <v>64</v>
      </c>
      <c r="E912" s="44" t="s">
        <v>28</v>
      </c>
      <c r="F912">
        <v>791153</v>
      </c>
    </row>
    <row r="913" spans="2:6" x14ac:dyDescent="0.25">
      <c r="B913">
        <v>2014</v>
      </c>
      <c r="C913" s="44" t="s">
        <v>2</v>
      </c>
      <c r="D913" s="44" t="s">
        <v>61</v>
      </c>
      <c r="E913" s="44" t="s">
        <v>10</v>
      </c>
      <c r="F913">
        <v>1355790</v>
      </c>
    </row>
    <row r="914" spans="2:6" x14ac:dyDescent="0.25">
      <c r="B914">
        <v>2014</v>
      </c>
      <c r="C914" s="44" t="s">
        <v>2</v>
      </c>
      <c r="D914" s="44" t="s">
        <v>61</v>
      </c>
      <c r="E914" s="44" t="s">
        <v>24</v>
      </c>
      <c r="F914">
        <v>18737645</v>
      </c>
    </row>
    <row r="915" spans="2:6" x14ac:dyDescent="0.25">
      <c r="B915">
        <v>2014</v>
      </c>
      <c r="C915" s="44" t="s">
        <v>2</v>
      </c>
      <c r="D915" s="44" t="s">
        <v>64</v>
      </c>
      <c r="E915" s="44" t="s">
        <v>34</v>
      </c>
      <c r="F915">
        <v>6324883</v>
      </c>
    </row>
    <row r="916" spans="2:6" x14ac:dyDescent="0.25">
      <c r="B916">
        <v>2014</v>
      </c>
      <c r="C916" s="44" t="s">
        <v>2</v>
      </c>
      <c r="D916" s="44" t="s">
        <v>69</v>
      </c>
      <c r="E916" s="44" t="s">
        <v>124</v>
      </c>
      <c r="F916">
        <v>100184</v>
      </c>
    </row>
    <row r="917" spans="2:6" x14ac:dyDescent="0.25">
      <c r="B917">
        <v>2014</v>
      </c>
      <c r="C917" s="44" t="s">
        <v>2</v>
      </c>
      <c r="D917" s="44" t="s">
        <v>68</v>
      </c>
      <c r="E917" s="44" t="s">
        <v>96</v>
      </c>
      <c r="F917">
        <v>529991</v>
      </c>
    </row>
    <row r="918" spans="2:6" x14ac:dyDescent="0.25">
      <c r="B918">
        <v>2014</v>
      </c>
      <c r="C918" s="44" t="s">
        <v>2</v>
      </c>
      <c r="D918" s="44" t="s">
        <v>61</v>
      </c>
      <c r="E918" s="44" t="s">
        <v>11</v>
      </c>
      <c r="F918">
        <v>731251</v>
      </c>
    </row>
    <row r="919" spans="2:6" x14ac:dyDescent="0.25">
      <c r="B919">
        <v>2014</v>
      </c>
      <c r="C919" s="44" t="s">
        <v>2</v>
      </c>
      <c r="D919" s="44" t="s">
        <v>68</v>
      </c>
      <c r="E919" s="44" t="s">
        <v>100</v>
      </c>
      <c r="F919">
        <v>2236231</v>
      </c>
    </row>
    <row r="920" spans="2:6" x14ac:dyDescent="0.25">
      <c r="B920">
        <v>2014</v>
      </c>
      <c r="C920" s="44" t="s">
        <v>2</v>
      </c>
      <c r="D920" s="44" t="s">
        <v>65</v>
      </c>
      <c r="E920" s="44" t="s">
        <v>51</v>
      </c>
      <c r="F920">
        <v>534370</v>
      </c>
    </row>
    <row r="921" spans="2:6" x14ac:dyDescent="0.25">
      <c r="B921">
        <v>2014</v>
      </c>
      <c r="C921" s="44" t="s">
        <v>2</v>
      </c>
      <c r="D921" s="44" t="s">
        <v>64</v>
      </c>
      <c r="E921" s="44" t="s">
        <v>29</v>
      </c>
      <c r="F921">
        <v>983642</v>
      </c>
    </row>
    <row r="922" spans="2:6" x14ac:dyDescent="0.25">
      <c r="B922">
        <v>2014</v>
      </c>
      <c r="C922" s="44" t="s">
        <v>2</v>
      </c>
      <c r="D922" s="44" t="s">
        <v>61</v>
      </c>
      <c r="E922" s="44" t="s">
        <v>12</v>
      </c>
      <c r="F922">
        <v>688350</v>
      </c>
    </row>
    <row r="923" spans="2:6" x14ac:dyDescent="0.25">
      <c r="B923">
        <v>2014</v>
      </c>
      <c r="C923" s="44" t="s">
        <v>2</v>
      </c>
      <c r="D923" s="44" t="s">
        <v>69</v>
      </c>
      <c r="E923" s="44" t="s">
        <v>112</v>
      </c>
      <c r="F923">
        <v>297444</v>
      </c>
    </row>
    <row r="924" spans="2:6" x14ac:dyDescent="0.25">
      <c r="B924">
        <v>2014</v>
      </c>
      <c r="C924" s="44" t="s">
        <v>2</v>
      </c>
      <c r="D924" s="44" t="s">
        <v>65</v>
      </c>
      <c r="E924" s="44" t="s">
        <v>52</v>
      </c>
      <c r="F924">
        <v>250560</v>
      </c>
    </row>
    <row r="925" spans="2:6" x14ac:dyDescent="0.25">
      <c r="B925">
        <v>2014</v>
      </c>
      <c r="C925" s="44" t="s">
        <v>2</v>
      </c>
      <c r="D925" s="44" t="s">
        <v>68</v>
      </c>
      <c r="E925" s="44" t="s">
        <v>102</v>
      </c>
      <c r="F925">
        <v>2330761</v>
      </c>
    </row>
    <row r="926" spans="2:6" x14ac:dyDescent="0.25">
      <c r="B926">
        <v>2014</v>
      </c>
      <c r="C926" s="44" t="s">
        <v>2</v>
      </c>
      <c r="D926" s="44" t="s">
        <v>63</v>
      </c>
      <c r="E926" s="44" t="s">
        <v>73</v>
      </c>
      <c r="F926">
        <v>766653</v>
      </c>
    </row>
    <row r="927" spans="2:6" x14ac:dyDescent="0.25">
      <c r="B927">
        <v>2014</v>
      </c>
      <c r="C927" s="44" t="s">
        <v>2</v>
      </c>
      <c r="D927" s="44" t="s">
        <v>61</v>
      </c>
      <c r="E927" s="44" t="s">
        <v>13</v>
      </c>
      <c r="F927">
        <v>444330</v>
      </c>
    </row>
    <row r="928" spans="2:6" x14ac:dyDescent="0.25">
      <c r="B928">
        <v>2014</v>
      </c>
      <c r="C928" s="44" t="s">
        <v>2</v>
      </c>
      <c r="D928" s="44" t="s">
        <v>62</v>
      </c>
      <c r="E928" s="44" t="s">
        <v>37</v>
      </c>
      <c r="F928">
        <v>4613598</v>
      </c>
    </row>
    <row r="929" spans="2:6" x14ac:dyDescent="0.25">
      <c r="B929">
        <v>2014</v>
      </c>
      <c r="C929" s="44" t="s">
        <v>2</v>
      </c>
      <c r="D929" s="44" t="s">
        <v>68</v>
      </c>
      <c r="E929" s="44" t="s">
        <v>99</v>
      </c>
      <c r="F929">
        <v>2192242</v>
      </c>
    </row>
    <row r="930" spans="2:6" x14ac:dyDescent="0.25">
      <c r="B930">
        <v>2014</v>
      </c>
      <c r="C930" s="44" t="s">
        <v>2</v>
      </c>
      <c r="D930" s="44" t="s">
        <v>67</v>
      </c>
      <c r="E930" s="44" t="s">
        <v>80</v>
      </c>
      <c r="F930">
        <v>490886</v>
      </c>
    </row>
    <row r="931" spans="2:6" x14ac:dyDescent="0.25">
      <c r="B931">
        <v>2014</v>
      </c>
      <c r="C931" s="44" t="s">
        <v>2</v>
      </c>
      <c r="D931" s="44" t="s">
        <v>61</v>
      </c>
      <c r="E931" s="44" t="s">
        <v>14</v>
      </c>
      <c r="F931">
        <v>684293</v>
      </c>
    </row>
    <row r="932" spans="2:6" x14ac:dyDescent="0.25">
      <c r="B932">
        <v>2014</v>
      </c>
      <c r="C932" s="44" t="s">
        <v>2</v>
      </c>
      <c r="D932" s="44" t="s">
        <v>64</v>
      </c>
      <c r="E932" s="44" t="s">
        <v>30</v>
      </c>
      <c r="F932">
        <v>1817</v>
      </c>
    </row>
    <row r="933" spans="2:6" x14ac:dyDescent="0.25">
      <c r="B933">
        <v>2014</v>
      </c>
      <c r="C933" s="44" t="s">
        <v>2</v>
      </c>
      <c r="D933" s="44" t="s">
        <v>61</v>
      </c>
      <c r="E933" s="44" t="s">
        <v>15</v>
      </c>
      <c r="F933">
        <v>652915</v>
      </c>
    </row>
    <row r="934" spans="2:6" x14ac:dyDescent="0.25">
      <c r="B934">
        <v>2014</v>
      </c>
      <c r="C934" s="44" t="s">
        <v>2</v>
      </c>
      <c r="D934" s="44" t="s">
        <v>69</v>
      </c>
      <c r="E934" s="44" t="s">
        <v>120</v>
      </c>
      <c r="F934">
        <v>145717</v>
      </c>
    </row>
    <row r="935" spans="2:6" x14ac:dyDescent="0.25">
      <c r="B935">
        <v>2014</v>
      </c>
      <c r="C935" s="44" t="s">
        <v>2</v>
      </c>
      <c r="D935" s="44" t="s">
        <v>64</v>
      </c>
      <c r="E935" s="44" t="s">
        <v>31</v>
      </c>
      <c r="F935">
        <v>594794</v>
      </c>
    </row>
    <row r="936" spans="2:6" x14ac:dyDescent="0.25">
      <c r="B936">
        <v>2014</v>
      </c>
      <c r="C936" s="44" t="s">
        <v>2</v>
      </c>
      <c r="D936" s="44" t="s">
        <v>63</v>
      </c>
      <c r="E936" s="44" t="s">
        <v>74</v>
      </c>
      <c r="F936">
        <v>1977235</v>
      </c>
    </row>
    <row r="937" spans="2:6" x14ac:dyDescent="0.25">
      <c r="B937">
        <v>2014</v>
      </c>
      <c r="C937" s="44" t="s">
        <v>2</v>
      </c>
      <c r="D937" s="44" t="s">
        <v>64</v>
      </c>
      <c r="E937" s="44" t="s">
        <v>32</v>
      </c>
      <c r="F937">
        <v>501134</v>
      </c>
    </row>
    <row r="938" spans="2:6" x14ac:dyDescent="0.25">
      <c r="B938">
        <v>2014</v>
      </c>
      <c r="C938" s="44" t="s">
        <v>2</v>
      </c>
      <c r="D938" s="44" t="s">
        <v>68</v>
      </c>
      <c r="E938" s="44" t="s">
        <v>104</v>
      </c>
      <c r="F938">
        <v>2673371</v>
      </c>
    </row>
    <row r="939" spans="2:6" x14ac:dyDescent="0.25">
      <c r="B939">
        <v>2014</v>
      </c>
      <c r="C939" s="44" t="s">
        <v>2</v>
      </c>
      <c r="D939" s="44" t="s">
        <v>68</v>
      </c>
      <c r="E939" s="44" t="s">
        <v>106</v>
      </c>
      <c r="F939">
        <v>1501390</v>
      </c>
    </row>
    <row r="940" spans="2:6" x14ac:dyDescent="0.25">
      <c r="B940">
        <v>2014</v>
      </c>
      <c r="C940" s="44" t="s">
        <v>2</v>
      </c>
      <c r="D940" s="44" t="s">
        <v>63</v>
      </c>
      <c r="E940" s="44" t="s">
        <v>75</v>
      </c>
      <c r="F940">
        <v>1282426</v>
      </c>
    </row>
    <row r="941" spans="2:6" x14ac:dyDescent="0.25">
      <c r="B941">
        <v>2014</v>
      </c>
      <c r="C941" s="44" t="s">
        <v>2</v>
      </c>
      <c r="D941" s="44" t="s">
        <v>61</v>
      </c>
      <c r="E941" s="44" t="s">
        <v>17</v>
      </c>
      <c r="F941">
        <v>474438</v>
      </c>
    </row>
    <row r="942" spans="2:6" x14ac:dyDescent="0.25">
      <c r="B942">
        <v>2014</v>
      </c>
      <c r="C942" s="44" t="s">
        <v>2</v>
      </c>
      <c r="D942" s="44" t="s">
        <v>63</v>
      </c>
      <c r="E942" s="44" t="s">
        <v>76</v>
      </c>
      <c r="F942">
        <v>756596</v>
      </c>
    </row>
    <row r="943" spans="2:6" x14ac:dyDescent="0.25">
      <c r="B943">
        <v>2014</v>
      </c>
      <c r="C943" s="44" t="s">
        <v>2</v>
      </c>
      <c r="D943" s="44" t="s">
        <v>63</v>
      </c>
      <c r="E943" s="44" t="s">
        <v>66</v>
      </c>
      <c r="F943">
        <v>1660344</v>
      </c>
    </row>
    <row r="944" spans="2:6" x14ac:dyDescent="0.25">
      <c r="B944">
        <v>2014</v>
      </c>
      <c r="C944" s="44" t="s">
        <v>2</v>
      </c>
      <c r="D944" s="44" t="s">
        <v>69</v>
      </c>
      <c r="E944" s="44" t="s">
        <v>114</v>
      </c>
      <c r="F944">
        <v>1319971</v>
      </c>
    </row>
    <row r="945" spans="2:6" x14ac:dyDescent="0.25">
      <c r="B945">
        <v>2014</v>
      </c>
      <c r="C945" s="44" t="s">
        <v>2</v>
      </c>
      <c r="D945" s="44" t="s">
        <v>64</v>
      </c>
      <c r="E945" s="44" t="s">
        <v>33</v>
      </c>
      <c r="F945">
        <v>474950</v>
      </c>
    </row>
    <row r="946" spans="2:6" x14ac:dyDescent="0.25">
      <c r="B946">
        <v>2014</v>
      </c>
      <c r="C946" s="44" t="s">
        <v>2</v>
      </c>
      <c r="D946" s="44" t="s">
        <v>62</v>
      </c>
      <c r="E946" s="44" t="s">
        <v>35</v>
      </c>
      <c r="F946">
        <v>336690</v>
      </c>
    </row>
    <row r="947" spans="2:6" x14ac:dyDescent="0.25">
      <c r="B947">
        <v>2014</v>
      </c>
      <c r="C947" s="44" t="s">
        <v>2</v>
      </c>
      <c r="D947" s="44" t="s">
        <v>68</v>
      </c>
      <c r="E947" s="44" t="s">
        <v>86</v>
      </c>
      <c r="F947">
        <v>161185</v>
      </c>
    </row>
    <row r="948" spans="2:6" x14ac:dyDescent="0.25">
      <c r="B948">
        <v>2014</v>
      </c>
      <c r="C948" s="44" t="s">
        <v>2</v>
      </c>
      <c r="D948" s="44" t="s">
        <v>68</v>
      </c>
      <c r="E948" s="44" t="s">
        <v>88</v>
      </c>
      <c r="F948">
        <v>654985</v>
      </c>
    </row>
    <row r="949" spans="2:6" x14ac:dyDescent="0.25">
      <c r="B949">
        <v>2014</v>
      </c>
      <c r="C949" s="44" t="s">
        <v>2</v>
      </c>
      <c r="D949" s="44" t="s">
        <v>65</v>
      </c>
      <c r="E949" s="44" t="s">
        <v>49</v>
      </c>
      <c r="F949">
        <v>1498496</v>
      </c>
    </row>
    <row r="950" spans="2:6" x14ac:dyDescent="0.25">
      <c r="B950">
        <v>2014</v>
      </c>
      <c r="C950" s="44" t="s">
        <v>2</v>
      </c>
      <c r="D950" s="44" t="s">
        <v>62</v>
      </c>
      <c r="E950" s="44" t="s">
        <v>36</v>
      </c>
      <c r="F950">
        <v>182976</v>
      </c>
    </row>
    <row r="951" spans="2:6" x14ac:dyDescent="0.25">
      <c r="B951">
        <v>2014</v>
      </c>
      <c r="C951" s="44" t="s">
        <v>2</v>
      </c>
      <c r="D951" s="44" t="s">
        <v>64</v>
      </c>
      <c r="E951" s="44" t="s">
        <v>25</v>
      </c>
      <c r="F951">
        <v>463622</v>
      </c>
    </row>
    <row r="952" spans="2:6" x14ac:dyDescent="0.25">
      <c r="B952">
        <v>2014</v>
      </c>
      <c r="C952" s="44" t="s">
        <v>2</v>
      </c>
      <c r="D952" s="44" t="s">
        <v>64</v>
      </c>
      <c r="E952" s="44" t="s">
        <v>26</v>
      </c>
      <c r="F952">
        <v>580477</v>
      </c>
    </row>
    <row r="953" spans="2:6" x14ac:dyDescent="0.25">
      <c r="B953">
        <v>2014</v>
      </c>
      <c r="C953" s="44" t="s">
        <v>2</v>
      </c>
      <c r="D953" s="44" t="s">
        <v>63</v>
      </c>
      <c r="E953" s="44" t="s">
        <v>57</v>
      </c>
      <c r="F953">
        <v>405085</v>
      </c>
    </row>
    <row r="954" spans="2:6" x14ac:dyDescent="0.25">
      <c r="B954">
        <v>2014</v>
      </c>
      <c r="C954" s="44" t="s">
        <v>2</v>
      </c>
      <c r="D954" s="44" t="s">
        <v>63</v>
      </c>
      <c r="E954" s="44" t="s">
        <v>58</v>
      </c>
      <c r="F954">
        <v>389677</v>
      </c>
    </row>
    <row r="955" spans="2:6" x14ac:dyDescent="0.25">
      <c r="B955">
        <v>2014</v>
      </c>
      <c r="C955" s="44" t="s">
        <v>2</v>
      </c>
      <c r="D955" s="44" t="s">
        <v>69</v>
      </c>
      <c r="E955" s="44" t="s">
        <v>111</v>
      </c>
      <c r="F955">
        <v>780466</v>
      </c>
    </row>
    <row r="956" spans="2:6" x14ac:dyDescent="0.25">
      <c r="B956">
        <v>2014</v>
      </c>
      <c r="C956" s="44" t="s">
        <v>2</v>
      </c>
      <c r="D956" s="44" t="s">
        <v>63</v>
      </c>
      <c r="E956" s="44" t="s">
        <v>59</v>
      </c>
      <c r="F956">
        <v>2428783</v>
      </c>
    </row>
    <row r="957" spans="2:6" x14ac:dyDescent="0.25">
      <c r="B957">
        <v>2014</v>
      </c>
      <c r="C957" s="44" t="s">
        <v>2</v>
      </c>
      <c r="D957" s="44" t="s">
        <v>68</v>
      </c>
      <c r="E957" s="44" t="s">
        <v>90</v>
      </c>
      <c r="F957">
        <v>259516</v>
      </c>
    </row>
    <row r="958" spans="2:6" x14ac:dyDescent="0.25">
      <c r="B958">
        <v>2014</v>
      </c>
      <c r="C958" s="44" t="s">
        <v>2</v>
      </c>
      <c r="D958" s="44" t="s">
        <v>68</v>
      </c>
      <c r="E958" s="44" t="s">
        <v>93</v>
      </c>
      <c r="F958">
        <v>434958</v>
      </c>
    </row>
    <row r="959" spans="2:6" x14ac:dyDescent="0.25">
      <c r="B959">
        <v>2014</v>
      </c>
      <c r="C959" s="44" t="s">
        <v>2</v>
      </c>
      <c r="D959" s="44" t="s">
        <v>63</v>
      </c>
      <c r="E959" s="44" t="s">
        <v>56</v>
      </c>
      <c r="F959">
        <v>2492331</v>
      </c>
    </row>
    <row r="960" spans="2:6" x14ac:dyDescent="0.25">
      <c r="B960">
        <v>2014</v>
      </c>
      <c r="C960" s="44" t="s">
        <v>2</v>
      </c>
      <c r="D960" s="44" t="s">
        <v>65</v>
      </c>
      <c r="E960" s="44" t="s">
        <v>50</v>
      </c>
      <c r="F960">
        <v>230786</v>
      </c>
    </row>
    <row r="961" spans="2:6" x14ac:dyDescent="0.25">
      <c r="B961">
        <v>2014</v>
      </c>
      <c r="C961" s="44" t="s">
        <v>2</v>
      </c>
      <c r="D961" s="44" t="s">
        <v>65</v>
      </c>
      <c r="E961" s="44" t="s">
        <v>53</v>
      </c>
      <c r="F961">
        <v>431735</v>
      </c>
    </row>
    <row r="962" spans="2:6" x14ac:dyDescent="0.25">
      <c r="B962">
        <v>2014</v>
      </c>
      <c r="C962" s="44" t="s">
        <v>2</v>
      </c>
      <c r="D962" s="44" t="s">
        <v>62</v>
      </c>
      <c r="E962" s="44" t="s">
        <v>40</v>
      </c>
      <c r="F962">
        <v>2884027</v>
      </c>
    </row>
    <row r="963" spans="2:6" x14ac:dyDescent="0.25">
      <c r="B963">
        <v>2014</v>
      </c>
      <c r="C963" s="44" t="s">
        <v>2</v>
      </c>
      <c r="D963" s="44" t="s">
        <v>61</v>
      </c>
      <c r="E963" s="44" t="s">
        <v>18</v>
      </c>
      <c r="F963">
        <v>736322</v>
      </c>
    </row>
    <row r="964" spans="2:6" x14ac:dyDescent="0.25">
      <c r="B964">
        <v>2014</v>
      </c>
      <c r="C964" s="44" t="s">
        <v>2</v>
      </c>
      <c r="D964" s="44" t="s">
        <v>63</v>
      </c>
      <c r="E964" s="44" t="s">
        <v>77</v>
      </c>
      <c r="F964">
        <v>2243479</v>
      </c>
    </row>
    <row r="965" spans="2:6" x14ac:dyDescent="0.25">
      <c r="B965">
        <v>2014</v>
      </c>
      <c r="C965" s="44" t="s">
        <v>2</v>
      </c>
      <c r="D965" s="44" t="s">
        <v>63</v>
      </c>
      <c r="E965" s="44" t="s">
        <v>78</v>
      </c>
      <c r="F965">
        <v>1521791</v>
      </c>
    </row>
    <row r="966" spans="2:6" x14ac:dyDescent="0.25">
      <c r="B966">
        <v>2014</v>
      </c>
      <c r="C966" s="44" t="s">
        <v>2</v>
      </c>
      <c r="D966" s="44" t="s">
        <v>69</v>
      </c>
      <c r="E966" s="44" t="s">
        <v>122</v>
      </c>
      <c r="F966">
        <v>394437</v>
      </c>
    </row>
    <row r="967" spans="2:6" x14ac:dyDescent="0.25">
      <c r="B967">
        <v>2014</v>
      </c>
      <c r="C967" s="44" t="s">
        <v>2</v>
      </c>
      <c r="D967" s="44" t="s">
        <v>67</v>
      </c>
      <c r="E967" s="44" t="s">
        <v>81</v>
      </c>
      <c r="F967">
        <v>2927415</v>
      </c>
    </row>
    <row r="968" spans="2:6" x14ac:dyDescent="0.25">
      <c r="B968">
        <v>2014</v>
      </c>
      <c r="C968" s="44" t="s">
        <v>2</v>
      </c>
      <c r="D968" s="44" t="s">
        <v>61</v>
      </c>
      <c r="E968" s="44" t="s">
        <v>19</v>
      </c>
      <c r="F968">
        <v>624499</v>
      </c>
    </row>
    <row r="969" spans="2:6" x14ac:dyDescent="0.25">
      <c r="B969">
        <v>2014</v>
      </c>
      <c r="C969" s="44" t="s">
        <v>2</v>
      </c>
      <c r="D969" s="44" t="s">
        <v>65</v>
      </c>
      <c r="E969" s="44" t="s">
        <v>55</v>
      </c>
      <c r="F969">
        <v>1795084</v>
      </c>
    </row>
    <row r="970" spans="2:6" x14ac:dyDescent="0.25">
      <c r="B970">
        <v>2014</v>
      </c>
      <c r="C970" s="44" t="s">
        <v>2</v>
      </c>
      <c r="D970" s="44" t="s">
        <v>61</v>
      </c>
      <c r="E970" s="44" t="s">
        <v>20</v>
      </c>
      <c r="F970">
        <v>554788</v>
      </c>
    </row>
    <row r="971" spans="2:6" x14ac:dyDescent="0.25">
      <c r="B971">
        <v>2014</v>
      </c>
      <c r="C971" s="44" t="s">
        <v>2</v>
      </c>
      <c r="D971" s="44" t="s">
        <v>61</v>
      </c>
      <c r="E971" s="44" t="s">
        <v>21</v>
      </c>
      <c r="F971">
        <v>1037563</v>
      </c>
    </row>
    <row r="972" spans="2:6" x14ac:dyDescent="0.25">
      <c r="B972">
        <v>2014</v>
      </c>
      <c r="C972" s="44" t="s">
        <v>2</v>
      </c>
      <c r="D972" s="44" t="s">
        <v>68</v>
      </c>
      <c r="E972" s="44" t="s">
        <v>107</v>
      </c>
      <c r="F972">
        <v>913477</v>
      </c>
    </row>
    <row r="973" spans="2:6" x14ac:dyDescent="0.25">
      <c r="B973">
        <v>2014</v>
      </c>
      <c r="C973" s="44" t="s">
        <v>2</v>
      </c>
      <c r="D973" s="44" t="s">
        <v>61</v>
      </c>
      <c r="E973" s="44" t="s">
        <v>22</v>
      </c>
      <c r="F973">
        <v>958067</v>
      </c>
    </row>
    <row r="974" spans="2:6" x14ac:dyDescent="0.25">
      <c r="B974">
        <v>2014</v>
      </c>
      <c r="C974" s="44" t="s">
        <v>2</v>
      </c>
      <c r="D974" s="44" t="s">
        <v>67</v>
      </c>
      <c r="E974" s="44" t="s">
        <v>82</v>
      </c>
      <c r="F974">
        <v>1048880</v>
      </c>
    </row>
    <row r="975" spans="2:6" x14ac:dyDescent="0.25">
      <c r="B975">
        <v>2014</v>
      </c>
      <c r="C975" s="44" t="s">
        <v>2</v>
      </c>
      <c r="D975" s="44" t="s">
        <v>63</v>
      </c>
      <c r="E975" s="44" t="s">
        <v>71</v>
      </c>
      <c r="F975">
        <v>929882</v>
      </c>
    </row>
    <row r="976" spans="2:6" x14ac:dyDescent="0.25">
      <c r="B976">
        <v>2014</v>
      </c>
      <c r="C976" s="44" t="s">
        <v>2</v>
      </c>
      <c r="D976" s="44" t="s">
        <v>63</v>
      </c>
      <c r="E976" s="44" t="s">
        <v>79</v>
      </c>
      <c r="F976">
        <v>716137</v>
      </c>
    </row>
    <row r="977" spans="2:6" x14ac:dyDescent="0.25">
      <c r="B977">
        <v>2014</v>
      </c>
      <c r="C977" s="44" t="s">
        <v>2</v>
      </c>
      <c r="D977" s="44" t="s">
        <v>69</v>
      </c>
      <c r="E977" s="44" t="s">
        <v>116</v>
      </c>
      <c r="F977">
        <v>982488</v>
      </c>
    </row>
    <row r="978" spans="2:6" x14ac:dyDescent="0.25">
      <c r="B978">
        <v>2014</v>
      </c>
      <c r="C978" s="44" t="s">
        <v>2</v>
      </c>
      <c r="D978" s="44" t="s">
        <v>67</v>
      </c>
      <c r="E978" s="44" t="s">
        <v>84</v>
      </c>
      <c r="F978">
        <v>1210137</v>
      </c>
    </row>
    <row r="979" spans="2:6" x14ac:dyDescent="0.25">
      <c r="B979">
        <v>2014</v>
      </c>
      <c r="C979" s="44" t="s">
        <v>2</v>
      </c>
      <c r="D979" s="44" t="s">
        <v>67</v>
      </c>
      <c r="E979" s="44" t="s">
        <v>83</v>
      </c>
      <c r="F979">
        <v>2109054</v>
      </c>
    </row>
    <row r="980" spans="2:6" x14ac:dyDescent="0.25">
      <c r="B980">
        <v>2014</v>
      </c>
      <c r="C980" s="44" t="s">
        <v>2</v>
      </c>
      <c r="D980" s="44" t="s">
        <v>65</v>
      </c>
      <c r="E980" s="44" t="s">
        <v>54</v>
      </c>
      <c r="F980">
        <v>872718</v>
      </c>
    </row>
    <row r="981" spans="2:6" x14ac:dyDescent="0.25">
      <c r="B981">
        <v>2014</v>
      </c>
      <c r="C981" s="44" t="s">
        <v>2</v>
      </c>
      <c r="D981" s="44" t="s">
        <v>63</v>
      </c>
      <c r="E981" s="44" t="s">
        <v>72</v>
      </c>
      <c r="F981">
        <v>781761</v>
      </c>
    </row>
    <row r="982" spans="2:6" x14ac:dyDescent="0.25">
      <c r="B982">
        <v>2014</v>
      </c>
      <c r="C982" s="44" t="s">
        <v>2</v>
      </c>
      <c r="D982" s="44" t="s">
        <v>69</v>
      </c>
      <c r="E982" s="44" t="s">
        <v>126</v>
      </c>
      <c r="F982">
        <v>37205</v>
      </c>
    </row>
    <row r="983" spans="2:6" x14ac:dyDescent="0.25">
      <c r="B983">
        <v>2014</v>
      </c>
      <c r="C983" s="44" t="s">
        <v>2</v>
      </c>
      <c r="D983" s="44" t="s">
        <v>67</v>
      </c>
      <c r="E983" s="44" t="s">
        <v>85</v>
      </c>
      <c r="F983">
        <v>498607</v>
      </c>
    </row>
    <row r="984" spans="2:6" x14ac:dyDescent="0.25">
      <c r="B984">
        <v>2014</v>
      </c>
      <c r="C984" s="44" t="s">
        <v>2</v>
      </c>
      <c r="D984" s="44" t="s">
        <v>61</v>
      </c>
      <c r="E984" s="44" t="s">
        <v>23</v>
      </c>
      <c r="F984">
        <v>926621</v>
      </c>
    </row>
    <row r="985" spans="2:6" x14ac:dyDescent="0.25">
      <c r="B985">
        <v>2014</v>
      </c>
      <c r="C985" s="44" t="s">
        <v>3</v>
      </c>
      <c r="D985" s="44" t="s">
        <v>68</v>
      </c>
      <c r="E985" s="44" t="s">
        <v>94</v>
      </c>
      <c r="F985">
        <v>1445216</v>
      </c>
    </row>
    <row r="986" spans="2:6" x14ac:dyDescent="0.25">
      <c r="B986">
        <v>2014</v>
      </c>
      <c r="C986" s="44" t="s">
        <v>3</v>
      </c>
      <c r="D986" s="44" t="s">
        <v>69</v>
      </c>
      <c r="E986" s="44" t="s">
        <v>118</v>
      </c>
      <c r="F986">
        <v>600622</v>
      </c>
    </row>
    <row r="987" spans="2:6" x14ac:dyDescent="0.25">
      <c r="B987">
        <v>2014</v>
      </c>
      <c r="C987" s="44" t="s">
        <v>3</v>
      </c>
      <c r="D987" s="44" t="s">
        <v>64</v>
      </c>
      <c r="E987" s="44" t="s">
        <v>27</v>
      </c>
      <c r="F987">
        <v>868257</v>
      </c>
    </row>
    <row r="988" spans="2:6" x14ac:dyDescent="0.25">
      <c r="B988">
        <v>2014</v>
      </c>
      <c r="C988" s="44" t="s">
        <v>3</v>
      </c>
      <c r="D988" s="44" t="s">
        <v>62</v>
      </c>
      <c r="E988" s="44" t="s">
        <v>38</v>
      </c>
      <c r="F988">
        <v>744335</v>
      </c>
    </row>
    <row r="989" spans="2:6" x14ac:dyDescent="0.25">
      <c r="B989">
        <v>2014</v>
      </c>
      <c r="C989" s="44" t="s">
        <v>3</v>
      </c>
      <c r="D989" s="44" t="s">
        <v>61</v>
      </c>
      <c r="E989" s="44" t="s">
        <v>7</v>
      </c>
      <c r="F989">
        <v>1006652</v>
      </c>
    </row>
    <row r="990" spans="2:6" x14ac:dyDescent="0.25">
      <c r="B990">
        <v>2014</v>
      </c>
      <c r="C990" s="44" t="s">
        <v>3</v>
      </c>
      <c r="D990" s="44" t="s">
        <v>61</v>
      </c>
      <c r="E990" s="44" t="s">
        <v>8</v>
      </c>
      <c r="F990">
        <v>782223</v>
      </c>
    </row>
    <row r="991" spans="2:6" x14ac:dyDescent="0.25">
      <c r="B991">
        <v>2014</v>
      </c>
      <c r="C991" s="44" t="s">
        <v>3</v>
      </c>
      <c r="D991" s="44" t="s">
        <v>61</v>
      </c>
      <c r="E991" s="44" t="s">
        <v>9</v>
      </c>
      <c r="F991">
        <v>880958</v>
      </c>
    </row>
    <row r="992" spans="2:6" x14ac:dyDescent="0.25">
      <c r="B992">
        <v>2014</v>
      </c>
      <c r="C992" s="44" t="s">
        <v>3</v>
      </c>
      <c r="D992" s="44" t="s">
        <v>62</v>
      </c>
      <c r="E992" s="44" t="s">
        <v>39</v>
      </c>
      <c r="F992">
        <v>2076525</v>
      </c>
    </row>
    <row r="993" spans="2:6" x14ac:dyDescent="0.25">
      <c r="B993">
        <v>2014</v>
      </c>
      <c r="C993" s="44" t="s">
        <v>3</v>
      </c>
      <c r="D993" s="44" t="s">
        <v>64</v>
      </c>
      <c r="E993" s="44" t="s">
        <v>28</v>
      </c>
      <c r="F993">
        <v>787308</v>
      </c>
    </row>
    <row r="994" spans="2:6" x14ac:dyDescent="0.25">
      <c r="B994">
        <v>2014</v>
      </c>
      <c r="C994" s="44" t="s">
        <v>3</v>
      </c>
      <c r="D994" s="44" t="s">
        <v>61</v>
      </c>
      <c r="E994" s="44" t="s">
        <v>10</v>
      </c>
      <c r="F994">
        <v>1377983</v>
      </c>
    </row>
    <row r="995" spans="2:6" x14ac:dyDescent="0.25">
      <c r="B995">
        <v>2014</v>
      </c>
      <c r="C995" s="44" t="s">
        <v>3</v>
      </c>
      <c r="D995" s="44" t="s">
        <v>61</v>
      </c>
      <c r="E995" s="44" t="s">
        <v>24</v>
      </c>
      <c r="F995">
        <v>19271353</v>
      </c>
    </row>
    <row r="996" spans="2:6" x14ac:dyDescent="0.25">
      <c r="B996">
        <v>2014</v>
      </c>
      <c r="C996" s="44" t="s">
        <v>3</v>
      </c>
      <c r="D996" s="44" t="s">
        <v>64</v>
      </c>
      <c r="E996" s="44" t="s">
        <v>34</v>
      </c>
      <c r="F996">
        <v>6376729</v>
      </c>
    </row>
    <row r="997" spans="2:6" x14ac:dyDescent="0.25">
      <c r="B997">
        <v>2014</v>
      </c>
      <c r="C997" s="44" t="s">
        <v>3</v>
      </c>
      <c r="D997" s="44" t="s">
        <v>69</v>
      </c>
      <c r="E997" s="44" t="s">
        <v>124</v>
      </c>
      <c r="F997">
        <v>105213</v>
      </c>
    </row>
    <row r="998" spans="2:6" x14ac:dyDescent="0.25">
      <c r="B998">
        <v>2014</v>
      </c>
      <c r="C998" s="44" t="s">
        <v>3</v>
      </c>
      <c r="D998" s="44" t="s">
        <v>68</v>
      </c>
      <c r="E998" s="44" t="s">
        <v>96</v>
      </c>
      <c r="F998">
        <v>587782</v>
      </c>
    </row>
    <row r="999" spans="2:6" x14ac:dyDescent="0.25">
      <c r="B999">
        <v>2014</v>
      </c>
      <c r="C999" s="44" t="s">
        <v>3</v>
      </c>
      <c r="D999" s="44" t="s">
        <v>61</v>
      </c>
      <c r="E999" s="44" t="s">
        <v>11</v>
      </c>
      <c r="F999">
        <v>746800</v>
      </c>
    </row>
    <row r="1000" spans="2:6" x14ac:dyDescent="0.25">
      <c r="B1000">
        <v>2014</v>
      </c>
      <c r="C1000" s="44" t="s">
        <v>3</v>
      </c>
      <c r="D1000" s="44" t="s">
        <v>68</v>
      </c>
      <c r="E1000" s="44" t="s">
        <v>100</v>
      </c>
      <c r="F1000">
        <v>915292</v>
      </c>
    </row>
    <row r="1001" spans="2:6" x14ac:dyDescent="0.25">
      <c r="B1001">
        <v>2014</v>
      </c>
      <c r="C1001" s="44" t="s">
        <v>3</v>
      </c>
      <c r="D1001" s="44" t="s">
        <v>65</v>
      </c>
      <c r="E1001" s="44" t="s">
        <v>51</v>
      </c>
      <c r="F1001">
        <v>562371</v>
      </c>
    </row>
    <row r="1002" spans="2:6" x14ac:dyDescent="0.25">
      <c r="B1002">
        <v>2014</v>
      </c>
      <c r="C1002" s="44" t="s">
        <v>3</v>
      </c>
      <c r="D1002" s="44" t="s">
        <v>64</v>
      </c>
      <c r="E1002" s="44" t="s">
        <v>29</v>
      </c>
      <c r="F1002">
        <v>1002832</v>
      </c>
    </row>
    <row r="1003" spans="2:6" x14ac:dyDescent="0.25">
      <c r="B1003">
        <v>2014</v>
      </c>
      <c r="C1003" s="44" t="s">
        <v>3</v>
      </c>
      <c r="D1003" s="44" t="s">
        <v>61</v>
      </c>
      <c r="E1003" s="44" t="s">
        <v>12</v>
      </c>
      <c r="F1003">
        <v>691957</v>
      </c>
    </row>
    <row r="1004" spans="2:6" x14ac:dyDescent="0.25">
      <c r="B1004">
        <v>2014</v>
      </c>
      <c r="C1004" s="44" t="s">
        <v>3</v>
      </c>
      <c r="D1004" s="44" t="s">
        <v>69</v>
      </c>
      <c r="E1004" s="44" t="s">
        <v>112</v>
      </c>
      <c r="F1004">
        <v>307838</v>
      </c>
    </row>
    <row r="1005" spans="2:6" x14ac:dyDescent="0.25">
      <c r="B1005">
        <v>2014</v>
      </c>
      <c r="C1005" s="44" t="s">
        <v>3</v>
      </c>
      <c r="D1005" s="44" t="s">
        <v>65</v>
      </c>
      <c r="E1005" s="44" t="s">
        <v>52</v>
      </c>
      <c r="F1005">
        <v>267060</v>
      </c>
    </row>
    <row r="1006" spans="2:6" x14ac:dyDescent="0.25">
      <c r="B1006">
        <v>2014</v>
      </c>
      <c r="C1006" s="44" t="s">
        <v>3</v>
      </c>
      <c r="D1006" s="44" t="s">
        <v>68</v>
      </c>
      <c r="E1006" s="44" t="s">
        <v>102</v>
      </c>
      <c r="F1006">
        <v>2070486</v>
      </c>
    </row>
    <row r="1007" spans="2:6" x14ac:dyDescent="0.25">
      <c r="B1007">
        <v>2014</v>
      </c>
      <c r="C1007" s="44" t="s">
        <v>3</v>
      </c>
      <c r="D1007" s="44" t="s">
        <v>63</v>
      </c>
      <c r="E1007" s="44" t="s">
        <v>73</v>
      </c>
      <c r="F1007">
        <v>795963</v>
      </c>
    </row>
    <row r="1008" spans="2:6" x14ac:dyDescent="0.25">
      <c r="B1008">
        <v>2014</v>
      </c>
      <c r="C1008" s="44" t="s">
        <v>3</v>
      </c>
      <c r="D1008" s="44" t="s">
        <v>61</v>
      </c>
      <c r="E1008" s="44" t="s">
        <v>13</v>
      </c>
      <c r="F1008">
        <v>451241</v>
      </c>
    </row>
    <row r="1009" spans="2:6" x14ac:dyDescent="0.25">
      <c r="B1009">
        <v>2014</v>
      </c>
      <c r="C1009" s="44" t="s">
        <v>3</v>
      </c>
      <c r="D1009" s="44" t="s">
        <v>62</v>
      </c>
      <c r="E1009" s="44" t="s">
        <v>37</v>
      </c>
      <c r="F1009">
        <v>4837530</v>
      </c>
    </row>
    <row r="1010" spans="2:6" x14ac:dyDescent="0.25">
      <c r="B1010">
        <v>2014</v>
      </c>
      <c r="C1010" s="44" t="s">
        <v>3</v>
      </c>
      <c r="D1010" s="44" t="s">
        <v>68</v>
      </c>
      <c r="E1010" s="44" t="s">
        <v>99</v>
      </c>
      <c r="F1010">
        <v>1846518</v>
      </c>
    </row>
    <row r="1011" spans="2:6" x14ac:dyDescent="0.25">
      <c r="B1011">
        <v>2014</v>
      </c>
      <c r="C1011" s="44" t="s">
        <v>3</v>
      </c>
      <c r="D1011" s="44" t="s">
        <v>67</v>
      </c>
      <c r="E1011" s="44" t="s">
        <v>80</v>
      </c>
      <c r="F1011">
        <v>499190</v>
      </c>
    </row>
    <row r="1012" spans="2:6" x14ac:dyDescent="0.25">
      <c r="B1012">
        <v>2014</v>
      </c>
      <c r="C1012" s="44" t="s">
        <v>3</v>
      </c>
      <c r="D1012" s="44" t="s">
        <v>61</v>
      </c>
      <c r="E1012" s="44" t="s">
        <v>14</v>
      </c>
      <c r="F1012">
        <v>717843</v>
      </c>
    </row>
    <row r="1013" spans="2:6" x14ac:dyDescent="0.25">
      <c r="B1013">
        <v>2014</v>
      </c>
      <c r="C1013" s="44" t="s">
        <v>3</v>
      </c>
      <c r="D1013" s="44" t="s">
        <v>64</v>
      </c>
      <c r="E1013" s="44" t="s">
        <v>30</v>
      </c>
      <c r="F1013">
        <v>1596</v>
      </c>
    </row>
    <row r="1014" spans="2:6" x14ac:dyDescent="0.25">
      <c r="B1014">
        <v>2014</v>
      </c>
      <c r="C1014" s="44" t="s">
        <v>3</v>
      </c>
      <c r="D1014" s="44" t="s">
        <v>61</v>
      </c>
      <c r="E1014" s="44" t="s">
        <v>15</v>
      </c>
      <c r="F1014">
        <v>679738</v>
      </c>
    </row>
    <row r="1015" spans="2:6" x14ac:dyDescent="0.25">
      <c r="B1015">
        <v>2014</v>
      </c>
      <c r="C1015" s="44" t="s">
        <v>3</v>
      </c>
      <c r="D1015" s="44" t="s">
        <v>69</v>
      </c>
      <c r="E1015" s="44" t="s">
        <v>120</v>
      </c>
      <c r="F1015">
        <v>156162</v>
      </c>
    </row>
    <row r="1016" spans="2:6" x14ac:dyDescent="0.25">
      <c r="B1016">
        <v>2014</v>
      </c>
      <c r="C1016" s="44" t="s">
        <v>3</v>
      </c>
      <c r="D1016" s="44" t="s">
        <v>64</v>
      </c>
      <c r="E1016" s="44" t="s">
        <v>31</v>
      </c>
      <c r="F1016">
        <v>614872</v>
      </c>
    </row>
    <row r="1017" spans="2:6" x14ac:dyDescent="0.25">
      <c r="B1017">
        <v>2014</v>
      </c>
      <c r="C1017" s="44" t="s">
        <v>3</v>
      </c>
      <c r="D1017" s="44" t="s">
        <v>63</v>
      </c>
      <c r="E1017" s="44" t="s">
        <v>74</v>
      </c>
      <c r="F1017">
        <v>2035006</v>
      </c>
    </row>
    <row r="1018" spans="2:6" x14ac:dyDescent="0.25">
      <c r="B1018">
        <v>2014</v>
      </c>
      <c r="C1018" s="44" t="s">
        <v>3</v>
      </c>
      <c r="D1018" s="44" t="s">
        <v>64</v>
      </c>
      <c r="E1018" s="44" t="s">
        <v>32</v>
      </c>
      <c r="F1018">
        <v>499944</v>
      </c>
    </row>
    <row r="1019" spans="2:6" x14ac:dyDescent="0.25">
      <c r="B1019">
        <v>2014</v>
      </c>
      <c r="C1019" s="44" t="s">
        <v>3</v>
      </c>
      <c r="D1019" s="44" t="s">
        <v>68</v>
      </c>
      <c r="E1019" s="44" t="s">
        <v>104</v>
      </c>
      <c r="F1019">
        <v>2398219</v>
      </c>
    </row>
    <row r="1020" spans="2:6" x14ac:dyDescent="0.25">
      <c r="B1020">
        <v>2014</v>
      </c>
      <c r="C1020" s="44" t="s">
        <v>3</v>
      </c>
      <c r="D1020" s="44" t="s">
        <v>68</v>
      </c>
      <c r="E1020" s="44" t="s">
        <v>106</v>
      </c>
      <c r="F1020">
        <v>1425876</v>
      </c>
    </row>
    <row r="1021" spans="2:6" x14ac:dyDescent="0.25">
      <c r="B1021">
        <v>2014</v>
      </c>
      <c r="C1021" s="44" t="s">
        <v>3</v>
      </c>
      <c r="D1021" s="44" t="s">
        <v>63</v>
      </c>
      <c r="E1021" s="44" t="s">
        <v>75</v>
      </c>
      <c r="F1021">
        <v>1322417</v>
      </c>
    </row>
    <row r="1022" spans="2:6" x14ac:dyDescent="0.25">
      <c r="B1022">
        <v>2014</v>
      </c>
      <c r="C1022" s="44" t="s">
        <v>3</v>
      </c>
      <c r="D1022" s="44" t="s">
        <v>61</v>
      </c>
      <c r="E1022" s="44" t="s">
        <v>17</v>
      </c>
      <c r="F1022">
        <v>498180</v>
      </c>
    </row>
    <row r="1023" spans="2:6" x14ac:dyDescent="0.25">
      <c r="B1023">
        <v>2014</v>
      </c>
      <c r="C1023" s="44" t="s">
        <v>3</v>
      </c>
      <c r="D1023" s="44" t="s">
        <v>63</v>
      </c>
      <c r="E1023" s="44" t="s">
        <v>76</v>
      </c>
      <c r="F1023">
        <v>780448</v>
      </c>
    </row>
    <row r="1024" spans="2:6" x14ac:dyDescent="0.25">
      <c r="B1024">
        <v>2014</v>
      </c>
      <c r="C1024" s="44" t="s">
        <v>3</v>
      </c>
      <c r="D1024" s="44" t="s">
        <v>63</v>
      </c>
      <c r="E1024" s="44" t="s">
        <v>66</v>
      </c>
      <c r="F1024">
        <v>1678736</v>
      </c>
    </row>
    <row r="1025" spans="2:6" x14ac:dyDescent="0.25">
      <c r="B1025">
        <v>2014</v>
      </c>
      <c r="C1025" s="44" t="s">
        <v>3</v>
      </c>
      <c r="D1025" s="44" t="s">
        <v>69</v>
      </c>
      <c r="E1025" s="44" t="s">
        <v>114</v>
      </c>
      <c r="F1025">
        <v>1392017</v>
      </c>
    </row>
    <row r="1026" spans="2:6" x14ac:dyDescent="0.25">
      <c r="B1026">
        <v>2014</v>
      </c>
      <c r="C1026" s="44" t="s">
        <v>3</v>
      </c>
      <c r="D1026" s="44" t="s">
        <v>64</v>
      </c>
      <c r="E1026" s="44" t="s">
        <v>33</v>
      </c>
      <c r="F1026">
        <v>477783</v>
      </c>
    </row>
    <row r="1027" spans="2:6" x14ac:dyDescent="0.25">
      <c r="B1027">
        <v>2014</v>
      </c>
      <c r="C1027" s="44" t="s">
        <v>3</v>
      </c>
      <c r="D1027" s="44" t="s">
        <v>62</v>
      </c>
      <c r="E1027" s="44" t="s">
        <v>35</v>
      </c>
      <c r="F1027">
        <v>344591</v>
      </c>
    </row>
    <row r="1028" spans="2:6" x14ac:dyDescent="0.25">
      <c r="B1028">
        <v>2014</v>
      </c>
      <c r="C1028" s="44" t="s">
        <v>3</v>
      </c>
      <c r="D1028" s="44" t="s">
        <v>68</v>
      </c>
      <c r="E1028" s="44" t="s">
        <v>86</v>
      </c>
      <c r="F1028">
        <v>147611</v>
      </c>
    </row>
    <row r="1029" spans="2:6" x14ac:dyDescent="0.25">
      <c r="B1029">
        <v>2014</v>
      </c>
      <c r="C1029" s="44" t="s">
        <v>3</v>
      </c>
      <c r="D1029" s="44" t="s">
        <v>68</v>
      </c>
      <c r="E1029" s="44" t="s">
        <v>88</v>
      </c>
      <c r="F1029">
        <v>384193</v>
      </c>
    </row>
    <row r="1030" spans="2:6" x14ac:dyDescent="0.25">
      <c r="B1030">
        <v>2014</v>
      </c>
      <c r="C1030" s="44" t="s">
        <v>3</v>
      </c>
      <c r="D1030" s="44" t="s">
        <v>65</v>
      </c>
      <c r="E1030" s="44" t="s">
        <v>49</v>
      </c>
      <c r="F1030">
        <v>1582655</v>
      </c>
    </row>
    <row r="1031" spans="2:6" x14ac:dyDescent="0.25">
      <c r="B1031">
        <v>2014</v>
      </c>
      <c r="C1031" s="44" t="s">
        <v>3</v>
      </c>
      <c r="D1031" s="44" t="s">
        <v>62</v>
      </c>
      <c r="E1031" s="44" t="s">
        <v>36</v>
      </c>
      <c r="F1031">
        <v>186970</v>
      </c>
    </row>
    <row r="1032" spans="2:6" x14ac:dyDescent="0.25">
      <c r="B1032">
        <v>2014</v>
      </c>
      <c r="C1032" s="44" t="s">
        <v>3</v>
      </c>
      <c r="D1032" s="44" t="s">
        <v>64</v>
      </c>
      <c r="E1032" s="44" t="s">
        <v>25</v>
      </c>
      <c r="F1032">
        <v>464662</v>
      </c>
    </row>
    <row r="1033" spans="2:6" x14ac:dyDescent="0.25">
      <c r="B1033">
        <v>2014</v>
      </c>
      <c r="C1033" s="44" t="s">
        <v>3</v>
      </c>
      <c r="D1033" s="44" t="s">
        <v>64</v>
      </c>
      <c r="E1033" s="44" t="s">
        <v>26</v>
      </c>
      <c r="F1033">
        <v>598393</v>
      </c>
    </row>
    <row r="1034" spans="2:6" x14ac:dyDescent="0.25">
      <c r="B1034">
        <v>2014</v>
      </c>
      <c r="C1034" s="44" t="s">
        <v>3</v>
      </c>
      <c r="D1034" s="44" t="s">
        <v>63</v>
      </c>
      <c r="E1034" s="44" t="s">
        <v>57</v>
      </c>
      <c r="F1034">
        <v>418912</v>
      </c>
    </row>
    <row r="1035" spans="2:6" x14ac:dyDescent="0.25">
      <c r="B1035">
        <v>2014</v>
      </c>
      <c r="C1035" s="44" t="s">
        <v>3</v>
      </c>
      <c r="D1035" s="44" t="s">
        <v>63</v>
      </c>
      <c r="E1035" s="44" t="s">
        <v>58</v>
      </c>
      <c r="F1035">
        <v>403721</v>
      </c>
    </row>
    <row r="1036" spans="2:6" x14ac:dyDescent="0.25">
      <c r="B1036">
        <v>2014</v>
      </c>
      <c r="C1036" s="44" t="s">
        <v>3</v>
      </c>
      <c r="D1036" s="44" t="s">
        <v>69</v>
      </c>
      <c r="E1036" s="44" t="s">
        <v>111</v>
      </c>
      <c r="F1036">
        <v>809945</v>
      </c>
    </row>
    <row r="1037" spans="2:6" x14ac:dyDescent="0.25">
      <c r="B1037">
        <v>2014</v>
      </c>
      <c r="C1037" s="44" t="s">
        <v>3</v>
      </c>
      <c r="D1037" s="44" t="s">
        <v>63</v>
      </c>
      <c r="E1037" s="44" t="s">
        <v>59</v>
      </c>
      <c r="F1037">
        <v>2521031</v>
      </c>
    </row>
    <row r="1038" spans="2:6" x14ac:dyDescent="0.25">
      <c r="B1038">
        <v>2014</v>
      </c>
      <c r="C1038" s="44" t="s">
        <v>3</v>
      </c>
      <c r="D1038" s="44" t="s">
        <v>68</v>
      </c>
      <c r="E1038" s="44" t="s">
        <v>90</v>
      </c>
      <c r="F1038">
        <v>173741</v>
      </c>
    </row>
    <row r="1039" spans="2:6" x14ac:dyDescent="0.25">
      <c r="B1039">
        <v>2014</v>
      </c>
      <c r="C1039" s="44" t="s">
        <v>3</v>
      </c>
      <c r="D1039" s="44" t="s">
        <v>68</v>
      </c>
      <c r="E1039" s="44" t="s">
        <v>93</v>
      </c>
      <c r="F1039">
        <v>347294</v>
      </c>
    </row>
    <row r="1040" spans="2:6" x14ac:dyDescent="0.25">
      <c r="B1040">
        <v>2014</v>
      </c>
      <c r="C1040" s="44" t="s">
        <v>3</v>
      </c>
      <c r="D1040" s="44" t="s">
        <v>63</v>
      </c>
      <c r="E1040" s="44" t="s">
        <v>56</v>
      </c>
      <c r="F1040">
        <v>2610666</v>
      </c>
    </row>
    <row r="1041" spans="2:6" x14ac:dyDescent="0.25">
      <c r="B1041">
        <v>2014</v>
      </c>
      <c r="C1041" s="44" t="s">
        <v>3</v>
      </c>
      <c r="D1041" s="44" t="s">
        <v>65</v>
      </c>
      <c r="E1041" s="44" t="s">
        <v>50</v>
      </c>
      <c r="F1041">
        <v>249467</v>
      </c>
    </row>
    <row r="1042" spans="2:6" x14ac:dyDescent="0.25">
      <c r="B1042">
        <v>2014</v>
      </c>
      <c r="C1042" s="44" t="s">
        <v>3</v>
      </c>
      <c r="D1042" s="44" t="s">
        <v>65</v>
      </c>
      <c r="E1042" s="44" t="s">
        <v>53</v>
      </c>
      <c r="F1042">
        <v>463323</v>
      </c>
    </row>
    <row r="1043" spans="2:6" x14ac:dyDescent="0.25">
      <c r="B1043">
        <v>2014</v>
      </c>
      <c r="C1043" s="44" t="s">
        <v>3</v>
      </c>
      <c r="D1043" s="44" t="s">
        <v>62</v>
      </c>
      <c r="E1043" s="44" t="s">
        <v>40</v>
      </c>
      <c r="F1043">
        <v>3012930</v>
      </c>
    </row>
    <row r="1044" spans="2:6" x14ac:dyDescent="0.25">
      <c r="B1044">
        <v>2014</v>
      </c>
      <c r="C1044" s="44" t="s">
        <v>3</v>
      </c>
      <c r="D1044" s="44" t="s">
        <v>61</v>
      </c>
      <c r="E1044" s="44" t="s">
        <v>18</v>
      </c>
      <c r="F1044">
        <v>743304</v>
      </c>
    </row>
    <row r="1045" spans="2:6" x14ac:dyDescent="0.25">
      <c r="B1045">
        <v>2014</v>
      </c>
      <c r="C1045" s="44" t="s">
        <v>3</v>
      </c>
      <c r="D1045" s="44" t="s">
        <v>63</v>
      </c>
      <c r="E1045" s="44" t="s">
        <v>77</v>
      </c>
      <c r="F1045">
        <v>2288118</v>
      </c>
    </row>
    <row r="1046" spans="2:6" x14ac:dyDescent="0.25">
      <c r="B1046">
        <v>2014</v>
      </c>
      <c r="C1046" s="44" t="s">
        <v>3</v>
      </c>
      <c r="D1046" s="44" t="s">
        <v>63</v>
      </c>
      <c r="E1046" s="44" t="s">
        <v>78</v>
      </c>
      <c r="F1046">
        <v>1576092</v>
      </c>
    </row>
    <row r="1047" spans="2:6" x14ac:dyDescent="0.25">
      <c r="B1047">
        <v>2014</v>
      </c>
      <c r="C1047" s="44" t="s">
        <v>3</v>
      </c>
      <c r="D1047" s="44" t="s">
        <v>69</v>
      </c>
      <c r="E1047" s="44" t="s">
        <v>122</v>
      </c>
      <c r="F1047">
        <v>434006</v>
      </c>
    </row>
    <row r="1048" spans="2:6" x14ac:dyDescent="0.25">
      <c r="B1048">
        <v>2014</v>
      </c>
      <c r="C1048" s="44" t="s">
        <v>3</v>
      </c>
      <c r="D1048" s="44" t="s">
        <v>67</v>
      </c>
      <c r="E1048" s="44" t="s">
        <v>81</v>
      </c>
      <c r="F1048">
        <v>2988673</v>
      </c>
    </row>
    <row r="1049" spans="2:6" x14ac:dyDescent="0.25">
      <c r="B1049">
        <v>2014</v>
      </c>
      <c r="C1049" s="44" t="s">
        <v>3</v>
      </c>
      <c r="D1049" s="44" t="s">
        <v>61</v>
      </c>
      <c r="E1049" s="44" t="s">
        <v>19</v>
      </c>
      <c r="F1049">
        <v>641172</v>
      </c>
    </row>
    <row r="1050" spans="2:6" x14ac:dyDescent="0.25">
      <c r="B1050">
        <v>2014</v>
      </c>
      <c r="C1050" s="44" t="s">
        <v>3</v>
      </c>
      <c r="D1050" s="44" t="s">
        <v>65</v>
      </c>
      <c r="E1050" s="44" t="s">
        <v>55</v>
      </c>
      <c r="F1050">
        <v>1893322</v>
      </c>
    </row>
    <row r="1051" spans="2:6" x14ac:dyDescent="0.25">
      <c r="B1051">
        <v>2014</v>
      </c>
      <c r="C1051" s="44" t="s">
        <v>3</v>
      </c>
      <c r="D1051" s="44" t="s">
        <v>61</v>
      </c>
      <c r="E1051" s="44" t="s">
        <v>20</v>
      </c>
      <c r="F1051">
        <v>587057</v>
      </c>
    </row>
    <row r="1052" spans="2:6" x14ac:dyDescent="0.25">
      <c r="B1052">
        <v>2014</v>
      </c>
      <c r="C1052" s="44" t="s">
        <v>3</v>
      </c>
      <c r="D1052" s="44" t="s">
        <v>61</v>
      </c>
      <c r="E1052" s="44" t="s">
        <v>21</v>
      </c>
      <c r="F1052">
        <v>1044366</v>
      </c>
    </row>
    <row r="1053" spans="2:6" x14ac:dyDescent="0.25">
      <c r="B1053">
        <v>2014</v>
      </c>
      <c r="C1053" s="44" t="s">
        <v>3</v>
      </c>
      <c r="D1053" s="44" t="s">
        <v>68</v>
      </c>
      <c r="E1053" s="44" t="s">
        <v>107</v>
      </c>
      <c r="F1053">
        <v>852853</v>
      </c>
    </row>
    <row r="1054" spans="2:6" x14ac:dyDescent="0.25">
      <c r="B1054">
        <v>2014</v>
      </c>
      <c r="C1054" s="44" t="s">
        <v>3</v>
      </c>
      <c r="D1054" s="44" t="s">
        <v>61</v>
      </c>
      <c r="E1054" s="44" t="s">
        <v>22</v>
      </c>
      <c r="F1054">
        <v>972449</v>
      </c>
    </row>
    <row r="1055" spans="2:6" x14ac:dyDescent="0.25">
      <c r="B1055">
        <v>2014</v>
      </c>
      <c r="C1055" s="44" t="s">
        <v>3</v>
      </c>
      <c r="D1055" s="44" t="s">
        <v>67</v>
      </c>
      <c r="E1055" s="44" t="s">
        <v>82</v>
      </c>
      <c r="F1055">
        <v>1087629</v>
      </c>
    </row>
    <row r="1056" spans="2:6" x14ac:dyDescent="0.25">
      <c r="B1056">
        <v>2014</v>
      </c>
      <c r="C1056" s="44" t="s">
        <v>3</v>
      </c>
      <c r="D1056" s="44" t="s">
        <v>63</v>
      </c>
      <c r="E1056" s="44" t="s">
        <v>71</v>
      </c>
      <c r="F1056">
        <v>966904</v>
      </c>
    </row>
    <row r="1057" spans="2:6" x14ac:dyDescent="0.25">
      <c r="B1057">
        <v>2014</v>
      </c>
      <c r="C1057" s="44" t="s">
        <v>3</v>
      </c>
      <c r="D1057" s="44" t="s">
        <v>63</v>
      </c>
      <c r="E1057" s="44" t="s">
        <v>79</v>
      </c>
      <c r="F1057">
        <v>729869</v>
      </c>
    </row>
    <row r="1058" spans="2:6" x14ac:dyDescent="0.25">
      <c r="B1058">
        <v>2014</v>
      </c>
      <c r="C1058" s="44" t="s">
        <v>3</v>
      </c>
      <c r="D1058" s="44" t="s">
        <v>69</v>
      </c>
      <c r="E1058" s="44" t="s">
        <v>116</v>
      </c>
      <c r="F1058">
        <v>1035090</v>
      </c>
    </row>
    <row r="1059" spans="2:6" x14ac:dyDescent="0.25">
      <c r="B1059">
        <v>2014</v>
      </c>
      <c r="C1059" s="44" t="s">
        <v>3</v>
      </c>
      <c r="D1059" s="44" t="s">
        <v>67</v>
      </c>
      <c r="E1059" s="44" t="s">
        <v>84</v>
      </c>
      <c r="F1059">
        <v>1245967</v>
      </c>
    </row>
    <row r="1060" spans="2:6" x14ac:dyDescent="0.25">
      <c r="B1060">
        <v>2014</v>
      </c>
      <c r="C1060" s="44" t="s">
        <v>3</v>
      </c>
      <c r="D1060" s="44" t="s">
        <v>67</v>
      </c>
      <c r="E1060" s="44" t="s">
        <v>83</v>
      </c>
      <c r="F1060">
        <v>2157711</v>
      </c>
    </row>
    <row r="1061" spans="2:6" x14ac:dyDescent="0.25">
      <c r="B1061">
        <v>2014</v>
      </c>
      <c r="C1061" s="44" t="s">
        <v>3</v>
      </c>
      <c r="D1061" s="44" t="s">
        <v>65</v>
      </c>
      <c r="E1061" s="44" t="s">
        <v>54</v>
      </c>
      <c r="F1061">
        <v>940923</v>
      </c>
    </row>
    <row r="1062" spans="2:6" x14ac:dyDescent="0.25">
      <c r="B1062">
        <v>2014</v>
      </c>
      <c r="C1062" s="44" t="s">
        <v>3</v>
      </c>
      <c r="D1062" s="44" t="s">
        <v>63</v>
      </c>
      <c r="E1062" s="44" t="s">
        <v>72</v>
      </c>
      <c r="F1062">
        <v>814028</v>
      </c>
    </row>
    <row r="1063" spans="2:6" x14ac:dyDescent="0.25">
      <c r="B1063">
        <v>2014</v>
      </c>
      <c r="C1063" s="44" t="s">
        <v>3</v>
      </c>
      <c r="D1063" s="44" t="s">
        <v>69</v>
      </c>
      <c r="E1063" s="44" t="s">
        <v>126</v>
      </c>
      <c r="F1063">
        <v>41375</v>
      </c>
    </row>
    <row r="1064" spans="2:6" x14ac:dyDescent="0.25">
      <c r="B1064">
        <v>2014</v>
      </c>
      <c r="C1064" s="44" t="s">
        <v>3</v>
      </c>
      <c r="D1064" s="44" t="s">
        <v>67</v>
      </c>
      <c r="E1064" s="44" t="s">
        <v>85</v>
      </c>
      <c r="F1064">
        <v>534762</v>
      </c>
    </row>
    <row r="1065" spans="2:6" x14ac:dyDescent="0.25">
      <c r="B1065">
        <v>2014</v>
      </c>
      <c r="C1065" s="44" t="s">
        <v>3</v>
      </c>
      <c r="D1065" s="44" t="s">
        <v>61</v>
      </c>
      <c r="E1065" s="44" t="s">
        <v>23</v>
      </c>
      <c r="F1065">
        <v>946868</v>
      </c>
    </row>
    <row r="1066" spans="2:6" x14ac:dyDescent="0.25">
      <c r="B1066">
        <v>2015</v>
      </c>
      <c r="C1066" s="44" t="s">
        <v>4</v>
      </c>
      <c r="D1066" s="44" t="s">
        <v>68</v>
      </c>
      <c r="E1066" s="44" t="s">
        <v>94</v>
      </c>
      <c r="F1066">
        <v>1425253</v>
      </c>
    </row>
    <row r="1067" spans="2:6" x14ac:dyDescent="0.25">
      <c r="B1067">
        <v>2015</v>
      </c>
      <c r="C1067" s="44" t="s">
        <v>4</v>
      </c>
      <c r="D1067" s="44" t="s">
        <v>69</v>
      </c>
      <c r="E1067" s="44" t="s">
        <v>118</v>
      </c>
      <c r="F1067">
        <v>609898</v>
      </c>
    </row>
    <row r="1068" spans="2:6" x14ac:dyDescent="0.25">
      <c r="B1068">
        <v>2015</v>
      </c>
      <c r="C1068" s="44" t="s">
        <v>4</v>
      </c>
      <c r="D1068" s="44" t="s">
        <v>64</v>
      </c>
      <c r="E1068" s="44" t="s">
        <v>27</v>
      </c>
      <c r="F1068">
        <v>891572</v>
      </c>
    </row>
    <row r="1069" spans="2:6" x14ac:dyDescent="0.25">
      <c r="B1069">
        <v>2015</v>
      </c>
      <c r="C1069" s="44" t="s">
        <v>4</v>
      </c>
      <c r="D1069" s="44" t="s">
        <v>62</v>
      </c>
      <c r="E1069" s="44" t="s">
        <v>38</v>
      </c>
      <c r="F1069">
        <v>735305</v>
      </c>
    </row>
    <row r="1070" spans="2:6" x14ac:dyDescent="0.25">
      <c r="B1070">
        <v>2015</v>
      </c>
      <c r="C1070" s="44" t="s">
        <v>4</v>
      </c>
      <c r="D1070" s="44" t="s">
        <v>61</v>
      </c>
      <c r="E1070" s="44" t="s">
        <v>7</v>
      </c>
      <c r="F1070">
        <v>977594</v>
      </c>
    </row>
    <row r="1071" spans="2:6" x14ac:dyDescent="0.25">
      <c r="B1071">
        <v>2015</v>
      </c>
      <c r="C1071" s="44" t="s">
        <v>4</v>
      </c>
      <c r="D1071" s="44" t="s">
        <v>61</v>
      </c>
      <c r="E1071" s="44" t="s">
        <v>8</v>
      </c>
      <c r="F1071">
        <v>758118</v>
      </c>
    </row>
    <row r="1072" spans="2:6" x14ac:dyDescent="0.25">
      <c r="B1072">
        <v>2015</v>
      </c>
      <c r="C1072" s="44" t="s">
        <v>4</v>
      </c>
      <c r="D1072" s="44" t="s">
        <v>61</v>
      </c>
      <c r="E1072" s="44" t="s">
        <v>9</v>
      </c>
      <c r="F1072">
        <v>848734</v>
      </c>
    </row>
    <row r="1073" spans="2:6" x14ac:dyDescent="0.25">
      <c r="B1073">
        <v>2015</v>
      </c>
      <c r="C1073" s="44" t="s">
        <v>4</v>
      </c>
      <c r="D1073" s="44" t="s">
        <v>62</v>
      </c>
      <c r="E1073" s="44" t="s">
        <v>39</v>
      </c>
      <c r="F1073">
        <v>1911706</v>
      </c>
    </row>
    <row r="1074" spans="2:6" x14ac:dyDescent="0.25">
      <c r="B1074">
        <v>2015</v>
      </c>
      <c r="C1074" s="44" t="s">
        <v>4</v>
      </c>
      <c r="D1074" s="44" t="s">
        <v>64</v>
      </c>
      <c r="E1074" s="44" t="s">
        <v>28</v>
      </c>
      <c r="F1074">
        <v>798256</v>
      </c>
    </row>
    <row r="1075" spans="2:6" x14ac:dyDescent="0.25">
      <c r="B1075">
        <v>2015</v>
      </c>
      <c r="C1075" s="44" t="s">
        <v>4</v>
      </c>
      <c r="D1075" s="44" t="s">
        <v>61</v>
      </c>
      <c r="E1075" s="44" t="s">
        <v>10</v>
      </c>
      <c r="F1075">
        <v>1363657</v>
      </c>
    </row>
    <row r="1076" spans="2:6" x14ac:dyDescent="0.25">
      <c r="B1076">
        <v>2015</v>
      </c>
      <c r="C1076" s="44" t="s">
        <v>4</v>
      </c>
      <c r="D1076" s="44" t="s">
        <v>61</v>
      </c>
      <c r="E1076" s="44" t="s">
        <v>24</v>
      </c>
      <c r="F1076">
        <v>18837199</v>
      </c>
    </row>
    <row r="1077" spans="2:6" x14ac:dyDescent="0.25">
      <c r="B1077">
        <v>2015</v>
      </c>
      <c r="C1077" s="44" t="s">
        <v>4</v>
      </c>
      <c r="D1077" s="44" t="s">
        <v>64</v>
      </c>
      <c r="E1077" s="44" t="s">
        <v>34</v>
      </c>
      <c r="F1077">
        <v>6453274</v>
      </c>
    </row>
    <row r="1078" spans="2:6" x14ac:dyDescent="0.25">
      <c r="B1078">
        <v>2015</v>
      </c>
      <c r="C1078" s="44" t="s">
        <v>4</v>
      </c>
      <c r="D1078" s="44" t="s">
        <v>69</v>
      </c>
      <c r="E1078" s="44" t="s">
        <v>124</v>
      </c>
      <c r="F1078">
        <v>104006</v>
      </c>
    </row>
    <row r="1079" spans="2:6" x14ac:dyDescent="0.25">
      <c r="B1079">
        <v>2015</v>
      </c>
      <c r="C1079" s="44" t="s">
        <v>4</v>
      </c>
      <c r="D1079" s="44" t="s">
        <v>68</v>
      </c>
      <c r="E1079" s="44" t="s">
        <v>96</v>
      </c>
      <c r="F1079">
        <v>599115</v>
      </c>
    </row>
    <row r="1080" spans="2:6" x14ac:dyDescent="0.25">
      <c r="B1080">
        <v>2015</v>
      </c>
      <c r="C1080" s="44" t="s">
        <v>4</v>
      </c>
      <c r="D1080" s="44" t="s">
        <v>61</v>
      </c>
      <c r="E1080" s="44" t="s">
        <v>11</v>
      </c>
      <c r="F1080">
        <v>717268</v>
      </c>
    </row>
    <row r="1081" spans="2:6" x14ac:dyDescent="0.25">
      <c r="B1081">
        <v>2015</v>
      </c>
      <c r="C1081" s="44" t="s">
        <v>4</v>
      </c>
      <c r="D1081" s="44" t="s">
        <v>68</v>
      </c>
      <c r="E1081" s="44" t="s">
        <v>100</v>
      </c>
      <c r="F1081">
        <v>957872</v>
      </c>
    </row>
    <row r="1082" spans="2:6" x14ac:dyDescent="0.25">
      <c r="B1082">
        <v>2015</v>
      </c>
      <c r="C1082" s="44" t="s">
        <v>4</v>
      </c>
      <c r="D1082" s="44" t="s">
        <v>65</v>
      </c>
      <c r="E1082" s="44" t="s">
        <v>51</v>
      </c>
      <c r="F1082">
        <v>573487</v>
      </c>
    </row>
    <row r="1083" spans="2:6" x14ac:dyDescent="0.25">
      <c r="B1083">
        <v>2015</v>
      </c>
      <c r="C1083" s="44" t="s">
        <v>4</v>
      </c>
      <c r="D1083" s="44" t="s">
        <v>64</v>
      </c>
      <c r="E1083" s="44" t="s">
        <v>29</v>
      </c>
      <c r="F1083">
        <v>1018507</v>
      </c>
    </row>
    <row r="1084" spans="2:6" x14ac:dyDescent="0.25">
      <c r="B1084">
        <v>2015</v>
      </c>
      <c r="C1084" s="44" t="s">
        <v>4</v>
      </c>
      <c r="D1084" s="44" t="s">
        <v>61</v>
      </c>
      <c r="E1084" s="44" t="s">
        <v>12</v>
      </c>
      <c r="F1084">
        <v>698430</v>
      </c>
    </row>
    <row r="1085" spans="2:6" x14ac:dyDescent="0.25">
      <c r="B1085">
        <v>2015</v>
      </c>
      <c r="C1085" s="44" t="s">
        <v>4</v>
      </c>
      <c r="D1085" s="44" t="s">
        <v>69</v>
      </c>
      <c r="E1085" s="44" t="s">
        <v>112</v>
      </c>
      <c r="F1085">
        <v>314842</v>
      </c>
    </row>
    <row r="1086" spans="2:6" x14ac:dyDescent="0.25">
      <c r="B1086">
        <v>2015</v>
      </c>
      <c r="C1086" s="44" t="s">
        <v>4</v>
      </c>
      <c r="D1086" s="44" t="s">
        <v>65</v>
      </c>
      <c r="E1086" s="44" t="s">
        <v>52</v>
      </c>
      <c r="F1086">
        <v>265663</v>
      </c>
    </row>
    <row r="1087" spans="2:6" x14ac:dyDescent="0.25">
      <c r="B1087">
        <v>2015</v>
      </c>
      <c r="C1087" s="44" t="s">
        <v>4</v>
      </c>
      <c r="D1087" s="44" t="s">
        <v>68</v>
      </c>
      <c r="E1087" s="44" t="s">
        <v>102</v>
      </c>
      <c r="F1087">
        <v>1672091</v>
      </c>
    </row>
    <row r="1088" spans="2:6" x14ac:dyDescent="0.25">
      <c r="B1088">
        <v>2015</v>
      </c>
      <c r="C1088" s="44" t="s">
        <v>4</v>
      </c>
      <c r="D1088" s="44" t="s">
        <v>63</v>
      </c>
      <c r="E1088" s="44" t="s">
        <v>73</v>
      </c>
      <c r="F1088">
        <v>768012</v>
      </c>
    </row>
    <row r="1089" spans="2:6" x14ac:dyDescent="0.25">
      <c r="B1089">
        <v>2015</v>
      </c>
      <c r="C1089" s="44" t="s">
        <v>4</v>
      </c>
      <c r="D1089" s="44" t="s">
        <v>61</v>
      </c>
      <c r="E1089" s="44" t="s">
        <v>13</v>
      </c>
      <c r="F1089">
        <v>449258</v>
      </c>
    </row>
    <row r="1090" spans="2:6" x14ac:dyDescent="0.25">
      <c r="B1090">
        <v>2015</v>
      </c>
      <c r="C1090" s="44" t="s">
        <v>4</v>
      </c>
      <c r="D1090" s="44" t="s">
        <v>62</v>
      </c>
      <c r="E1090" s="44" t="s">
        <v>37</v>
      </c>
      <c r="F1090">
        <v>4760320</v>
      </c>
    </row>
    <row r="1091" spans="2:6" x14ac:dyDescent="0.25">
      <c r="B1091">
        <v>2015</v>
      </c>
      <c r="C1091" s="44" t="s">
        <v>4</v>
      </c>
      <c r="D1091" s="44" t="s">
        <v>68</v>
      </c>
      <c r="E1091" s="44" t="s">
        <v>99</v>
      </c>
      <c r="F1091">
        <v>1861354</v>
      </c>
    </row>
    <row r="1092" spans="2:6" x14ac:dyDescent="0.25">
      <c r="B1092">
        <v>2015</v>
      </c>
      <c r="C1092" s="44" t="s">
        <v>4</v>
      </c>
      <c r="D1092" s="44" t="s">
        <v>67</v>
      </c>
      <c r="E1092" s="44" t="s">
        <v>80</v>
      </c>
      <c r="F1092">
        <v>497787</v>
      </c>
    </row>
    <row r="1093" spans="2:6" x14ac:dyDescent="0.25">
      <c r="B1093">
        <v>2015</v>
      </c>
      <c r="C1093" s="44" t="s">
        <v>4</v>
      </c>
      <c r="D1093" s="44" t="s">
        <v>61</v>
      </c>
      <c r="E1093" s="44" t="s">
        <v>14</v>
      </c>
      <c r="F1093">
        <v>695901</v>
      </c>
    </row>
    <row r="1094" spans="2:6" x14ac:dyDescent="0.25">
      <c r="B1094">
        <v>2015</v>
      </c>
      <c r="C1094" s="44" t="s">
        <v>4</v>
      </c>
      <c r="D1094" s="44" t="s">
        <v>64</v>
      </c>
      <c r="E1094" s="44" t="s">
        <v>30</v>
      </c>
      <c r="F1094">
        <v>1454</v>
      </c>
    </row>
    <row r="1095" spans="2:6" x14ac:dyDescent="0.25">
      <c r="B1095">
        <v>2015</v>
      </c>
      <c r="C1095" s="44" t="s">
        <v>4</v>
      </c>
      <c r="D1095" s="44" t="s">
        <v>61</v>
      </c>
      <c r="E1095" s="44" t="s">
        <v>15</v>
      </c>
      <c r="F1095">
        <v>658788</v>
      </c>
    </row>
    <row r="1096" spans="2:6" x14ac:dyDescent="0.25">
      <c r="B1096">
        <v>2015</v>
      </c>
      <c r="C1096" s="44" t="s">
        <v>4</v>
      </c>
      <c r="D1096" s="44" t="s">
        <v>69</v>
      </c>
      <c r="E1096" s="44" t="s">
        <v>120</v>
      </c>
      <c r="F1096">
        <v>150993</v>
      </c>
    </row>
    <row r="1097" spans="2:6" x14ac:dyDescent="0.25">
      <c r="B1097">
        <v>2015</v>
      </c>
      <c r="C1097" s="44" t="s">
        <v>4</v>
      </c>
      <c r="D1097" s="44" t="s">
        <v>64</v>
      </c>
      <c r="E1097" s="44" t="s">
        <v>31</v>
      </c>
      <c r="F1097">
        <v>649528</v>
      </c>
    </row>
    <row r="1098" spans="2:6" x14ac:dyDescent="0.25">
      <c r="B1098">
        <v>2015</v>
      </c>
      <c r="C1098" s="44" t="s">
        <v>4</v>
      </c>
      <c r="D1098" s="44" t="s">
        <v>63</v>
      </c>
      <c r="E1098" s="44" t="s">
        <v>74</v>
      </c>
      <c r="F1098">
        <v>2062341</v>
      </c>
    </row>
    <row r="1099" spans="2:6" x14ac:dyDescent="0.25">
      <c r="B1099">
        <v>2015</v>
      </c>
      <c r="C1099" s="44" t="s">
        <v>4</v>
      </c>
      <c r="D1099" s="44" t="s">
        <v>64</v>
      </c>
      <c r="E1099" s="44" t="s">
        <v>32</v>
      </c>
      <c r="F1099">
        <v>436747</v>
      </c>
    </row>
    <row r="1100" spans="2:6" x14ac:dyDescent="0.25">
      <c r="B1100">
        <v>2015</v>
      </c>
      <c r="C1100" s="44" t="s">
        <v>4</v>
      </c>
      <c r="D1100" s="44" t="s">
        <v>68</v>
      </c>
      <c r="E1100" s="44" t="s">
        <v>104</v>
      </c>
      <c r="F1100">
        <v>2322391</v>
      </c>
    </row>
    <row r="1101" spans="2:6" x14ac:dyDescent="0.25">
      <c r="B1101">
        <v>2015</v>
      </c>
      <c r="C1101" s="44" t="s">
        <v>4</v>
      </c>
      <c r="D1101" s="44" t="s">
        <v>68</v>
      </c>
      <c r="E1101" s="44" t="s">
        <v>106</v>
      </c>
      <c r="F1101">
        <v>1420083</v>
      </c>
    </row>
    <row r="1102" spans="2:6" x14ac:dyDescent="0.25">
      <c r="B1102">
        <v>2015</v>
      </c>
      <c r="C1102" s="44" t="s">
        <v>4</v>
      </c>
      <c r="D1102" s="44" t="s">
        <v>63</v>
      </c>
      <c r="E1102" s="44" t="s">
        <v>75</v>
      </c>
      <c r="F1102">
        <v>1328045</v>
      </c>
    </row>
    <row r="1103" spans="2:6" x14ac:dyDescent="0.25">
      <c r="B1103">
        <v>2015</v>
      </c>
      <c r="C1103" s="44" t="s">
        <v>4</v>
      </c>
      <c r="D1103" s="44" t="s">
        <v>61</v>
      </c>
      <c r="E1103" s="44" t="s">
        <v>17</v>
      </c>
      <c r="F1103">
        <v>483811</v>
      </c>
    </row>
    <row r="1104" spans="2:6" x14ac:dyDescent="0.25">
      <c r="B1104">
        <v>2015</v>
      </c>
      <c r="C1104" s="44" t="s">
        <v>4</v>
      </c>
      <c r="D1104" s="44" t="s">
        <v>63</v>
      </c>
      <c r="E1104" s="44" t="s">
        <v>76</v>
      </c>
      <c r="F1104">
        <v>832760</v>
      </c>
    </row>
    <row r="1105" spans="2:6" x14ac:dyDescent="0.25">
      <c r="B1105">
        <v>2015</v>
      </c>
      <c r="C1105" s="44" t="s">
        <v>4</v>
      </c>
      <c r="D1105" s="44" t="s">
        <v>63</v>
      </c>
      <c r="E1105" s="44" t="s">
        <v>66</v>
      </c>
      <c r="F1105">
        <v>1661810</v>
      </c>
    </row>
    <row r="1106" spans="2:6" x14ac:dyDescent="0.25">
      <c r="B1106">
        <v>2015</v>
      </c>
      <c r="C1106" s="44" t="s">
        <v>4</v>
      </c>
      <c r="D1106" s="44" t="s">
        <v>69</v>
      </c>
      <c r="E1106" s="44" t="s">
        <v>114</v>
      </c>
      <c r="F1106">
        <v>1399699</v>
      </c>
    </row>
    <row r="1107" spans="2:6" x14ac:dyDescent="0.25">
      <c r="B1107">
        <v>2015</v>
      </c>
      <c r="C1107" s="44" t="s">
        <v>4</v>
      </c>
      <c r="D1107" s="44" t="s">
        <v>64</v>
      </c>
      <c r="E1107" s="44" t="s">
        <v>33</v>
      </c>
      <c r="F1107">
        <v>435344</v>
      </c>
    </row>
    <row r="1108" spans="2:6" x14ac:dyDescent="0.25">
      <c r="B1108">
        <v>2015</v>
      </c>
      <c r="C1108" s="44" t="s">
        <v>4</v>
      </c>
      <c r="D1108" s="44" t="s">
        <v>62</v>
      </c>
      <c r="E1108" s="44" t="s">
        <v>35</v>
      </c>
      <c r="F1108">
        <v>340115</v>
      </c>
    </row>
    <row r="1109" spans="2:6" x14ac:dyDescent="0.25">
      <c r="B1109">
        <v>2015</v>
      </c>
      <c r="C1109" s="44" t="s">
        <v>4</v>
      </c>
      <c r="D1109" s="44" t="s">
        <v>68</v>
      </c>
      <c r="E1109" s="44" t="s">
        <v>86</v>
      </c>
      <c r="F1109">
        <v>147648</v>
      </c>
    </row>
    <row r="1110" spans="2:6" x14ac:dyDescent="0.25">
      <c r="B1110">
        <v>2015</v>
      </c>
      <c r="C1110" s="44" t="s">
        <v>4</v>
      </c>
      <c r="D1110" s="44" t="s">
        <v>68</v>
      </c>
      <c r="E1110" s="44" t="s">
        <v>88</v>
      </c>
      <c r="F1110">
        <v>398569</v>
      </c>
    </row>
    <row r="1111" spans="2:6" x14ac:dyDescent="0.25">
      <c r="B1111">
        <v>2015</v>
      </c>
      <c r="C1111" s="44" t="s">
        <v>4</v>
      </c>
      <c r="D1111" s="44" t="s">
        <v>65</v>
      </c>
      <c r="E1111" s="44" t="s">
        <v>49</v>
      </c>
      <c r="F1111">
        <v>1559093</v>
      </c>
    </row>
    <row r="1112" spans="2:6" x14ac:dyDescent="0.25">
      <c r="B1112">
        <v>2015</v>
      </c>
      <c r="C1112" s="44" t="s">
        <v>4</v>
      </c>
      <c r="D1112" s="44" t="s">
        <v>62</v>
      </c>
      <c r="E1112" s="44" t="s">
        <v>36</v>
      </c>
      <c r="F1112">
        <v>186891</v>
      </c>
    </row>
    <row r="1113" spans="2:6" x14ac:dyDescent="0.25">
      <c r="B1113">
        <v>2015</v>
      </c>
      <c r="C1113" s="44" t="s">
        <v>4</v>
      </c>
      <c r="D1113" s="44" t="s">
        <v>64</v>
      </c>
      <c r="E1113" s="44" t="s">
        <v>25</v>
      </c>
      <c r="F1113">
        <v>449682</v>
      </c>
    </row>
    <row r="1114" spans="2:6" x14ac:dyDescent="0.25">
      <c r="B1114">
        <v>2015</v>
      </c>
      <c r="C1114" s="44" t="s">
        <v>4</v>
      </c>
      <c r="D1114" s="44" t="s">
        <v>64</v>
      </c>
      <c r="E1114" s="44" t="s">
        <v>26</v>
      </c>
      <c r="F1114">
        <v>591322</v>
      </c>
    </row>
    <row r="1115" spans="2:6" x14ac:dyDescent="0.25">
      <c r="B1115">
        <v>2015</v>
      </c>
      <c r="C1115" s="44" t="s">
        <v>4</v>
      </c>
      <c r="D1115" s="44" t="s">
        <v>70</v>
      </c>
      <c r="E1115" s="44" t="s">
        <v>128</v>
      </c>
      <c r="F1115">
        <v>94830</v>
      </c>
    </row>
    <row r="1116" spans="2:6" x14ac:dyDescent="0.25">
      <c r="B1116">
        <v>2015</v>
      </c>
      <c r="C1116" s="44" t="s">
        <v>4</v>
      </c>
      <c r="D1116" s="44" t="s">
        <v>63</v>
      </c>
      <c r="E1116" s="44" t="s">
        <v>57</v>
      </c>
      <c r="F1116">
        <v>415233</v>
      </c>
    </row>
    <row r="1117" spans="2:6" x14ac:dyDescent="0.25">
      <c r="B1117">
        <v>2015</v>
      </c>
      <c r="C1117" s="44" t="s">
        <v>4</v>
      </c>
      <c r="D1117" s="44" t="s">
        <v>63</v>
      </c>
      <c r="E1117" s="44" t="s">
        <v>58</v>
      </c>
      <c r="F1117">
        <v>402495</v>
      </c>
    </row>
    <row r="1118" spans="2:6" x14ac:dyDescent="0.25">
      <c r="B1118">
        <v>2015</v>
      </c>
      <c r="C1118" s="44" t="s">
        <v>4</v>
      </c>
      <c r="D1118" s="44" t="s">
        <v>69</v>
      </c>
      <c r="E1118" s="44" t="s">
        <v>111</v>
      </c>
      <c r="F1118">
        <v>820627</v>
      </c>
    </row>
    <row r="1119" spans="2:6" x14ac:dyDescent="0.25">
      <c r="B1119">
        <v>2015</v>
      </c>
      <c r="C1119" s="44" t="s">
        <v>4</v>
      </c>
      <c r="D1119" s="44" t="s">
        <v>63</v>
      </c>
      <c r="E1119" s="44" t="s">
        <v>59</v>
      </c>
      <c r="F1119">
        <v>2555712</v>
      </c>
    </row>
    <row r="1120" spans="2:6" x14ac:dyDescent="0.25">
      <c r="B1120">
        <v>2015</v>
      </c>
      <c r="C1120" s="44" t="s">
        <v>4</v>
      </c>
      <c r="D1120" s="44" t="s">
        <v>68</v>
      </c>
      <c r="E1120" s="44" t="s">
        <v>90</v>
      </c>
      <c r="F1120">
        <v>170338</v>
      </c>
    </row>
    <row r="1121" spans="2:6" x14ac:dyDescent="0.25">
      <c r="B1121">
        <v>2015</v>
      </c>
      <c r="C1121" s="44" t="s">
        <v>4</v>
      </c>
      <c r="D1121" s="44" t="s">
        <v>68</v>
      </c>
      <c r="E1121" s="44" t="s">
        <v>93</v>
      </c>
      <c r="F1121">
        <v>348106</v>
      </c>
    </row>
    <row r="1122" spans="2:6" x14ac:dyDescent="0.25">
      <c r="B1122">
        <v>2015</v>
      </c>
      <c r="C1122" s="44" t="s">
        <v>4</v>
      </c>
      <c r="D1122" s="44" t="s">
        <v>63</v>
      </c>
      <c r="E1122" s="44" t="s">
        <v>56</v>
      </c>
      <c r="F1122">
        <v>2578298</v>
      </c>
    </row>
    <row r="1123" spans="2:6" x14ac:dyDescent="0.25">
      <c r="B1123">
        <v>2015</v>
      </c>
      <c r="C1123" s="44" t="s">
        <v>4</v>
      </c>
      <c r="D1123" s="44" t="s">
        <v>65</v>
      </c>
      <c r="E1123" s="44" t="s">
        <v>50</v>
      </c>
      <c r="F1123">
        <v>252934</v>
      </c>
    </row>
    <row r="1124" spans="2:6" x14ac:dyDescent="0.25">
      <c r="B1124">
        <v>2015</v>
      </c>
      <c r="C1124" s="44" t="s">
        <v>4</v>
      </c>
      <c r="D1124" s="44" t="s">
        <v>65</v>
      </c>
      <c r="E1124" s="44" t="s">
        <v>53</v>
      </c>
      <c r="F1124">
        <v>469079</v>
      </c>
    </row>
    <row r="1125" spans="2:6" x14ac:dyDescent="0.25">
      <c r="B1125">
        <v>2015</v>
      </c>
      <c r="C1125" s="44" t="s">
        <v>4</v>
      </c>
      <c r="D1125" s="44" t="s">
        <v>62</v>
      </c>
      <c r="E1125" s="44" t="s">
        <v>40</v>
      </c>
      <c r="F1125">
        <v>2941625</v>
      </c>
    </row>
    <row r="1126" spans="2:6" x14ac:dyDescent="0.25">
      <c r="B1126">
        <v>2015</v>
      </c>
      <c r="C1126" s="44" t="s">
        <v>4</v>
      </c>
      <c r="D1126" s="44" t="s">
        <v>61</v>
      </c>
      <c r="E1126" s="44" t="s">
        <v>18</v>
      </c>
      <c r="F1126">
        <v>728473</v>
      </c>
    </row>
    <row r="1127" spans="2:6" x14ac:dyDescent="0.25">
      <c r="B1127">
        <v>2015</v>
      </c>
      <c r="C1127" s="44" t="s">
        <v>4</v>
      </c>
      <c r="D1127" s="44" t="s">
        <v>63</v>
      </c>
      <c r="E1127" s="44" t="s">
        <v>77</v>
      </c>
      <c r="F1127">
        <v>2286930</v>
      </c>
    </row>
    <row r="1128" spans="2:6" x14ac:dyDescent="0.25">
      <c r="B1128">
        <v>2015</v>
      </c>
      <c r="C1128" s="44" t="s">
        <v>4</v>
      </c>
      <c r="D1128" s="44" t="s">
        <v>63</v>
      </c>
      <c r="E1128" s="44" t="s">
        <v>78</v>
      </c>
      <c r="F1128">
        <v>1580819</v>
      </c>
    </row>
    <row r="1129" spans="2:6" x14ac:dyDescent="0.25">
      <c r="B1129">
        <v>2015</v>
      </c>
      <c r="C1129" s="44" t="s">
        <v>4</v>
      </c>
      <c r="D1129" s="44" t="s">
        <v>69</v>
      </c>
      <c r="E1129" s="44" t="s">
        <v>122</v>
      </c>
      <c r="F1129">
        <v>434025</v>
      </c>
    </row>
    <row r="1130" spans="2:6" x14ac:dyDescent="0.25">
      <c r="B1130">
        <v>2015</v>
      </c>
      <c r="C1130" s="44" t="s">
        <v>4</v>
      </c>
      <c r="D1130" s="44" t="s">
        <v>67</v>
      </c>
      <c r="E1130" s="44" t="s">
        <v>81</v>
      </c>
      <c r="F1130">
        <v>2935914</v>
      </c>
    </row>
    <row r="1131" spans="2:6" x14ac:dyDescent="0.25">
      <c r="B1131">
        <v>2015</v>
      </c>
      <c r="C1131" s="44" t="s">
        <v>4</v>
      </c>
      <c r="D1131" s="44" t="s">
        <v>61</v>
      </c>
      <c r="E1131" s="44" t="s">
        <v>19</v>
      </c>
      <c r="F1131">
        <v>635325</v>
      </c>
    </row>
    <row r="1132" spans="2:6" x14ac:dyDescent="0.25">
      <c r="B1132">
        <v>2015</v>
      </c>
      <c r="C1132" s="44" t="s">
        <v>4</v>
      </c>
      <c r="D1132" s="44" t="s">
        <v>65</v>
      </c>
      <c r="E1132" s="44" t="s">
        <v>55</v>
      </c>
      <c r="F1132">
        <v>1878989</v>
      </c>
    </row>
    <row r="1133" spans="2:6" x14ac:dyDescent="0.25">
      <c r="B1133">
        <v>2015</v>
      </c>
      <c r="C1133" s="44" t="s">
        <v>4</v>
      </c>
      <c r="D1133" s="44" t="s">
        <v>61</v>
      </c>
      <c r="E1133" s="44" t="s">
        <v>20</v>
      </c>
      <c r="F1133">
        <v>574340</v>
      </c>
    </row>
    <row r="1134" spans="2:6" x14ac:dyDescent="0.25">
      <c r="B1134">
        <v>2015</v>
      </c>
      <c r="C1134" s="44" t="s">
        <v>4</v>
      </c>
      <c r="D1134" s="44" t="s">
        <v>61</v>
      </c>
      <c r="E1134" s="44" t="s">
        <v>21</v>
      </c>
      <c r="F1134">
        <v>1029839</v>
      </c>
    </row>
    <row r="1135" spans="2:6" x14ac:dyDescent="0.25">
      <c r="B1135">
        <v>2015</v>
      </c>
      <c r="C1135" s="44" t="s">
        <v>4</v>
      </c>
      <c r="D1135" s="44" t="s">
        <v>68</v>
      </c>
      <c r="E1135" s="44" t="s">
        <v>107</v>
      </c>
      <c r="F1135">
        <v>919836</v>
      </c>
    </row>
    <row r="1136" spans="2:6" x14ac:dyDescent="0.25">
      <c r="B1136">
        <v>2015</v>
      </c>
      <c r="C1136" s="44" t="s">
        <v>4</v>
      </c>
      <c r="D1136" s="44" t="s">
        <v>61</v>
      </c>
      <c r="E1136" s="44" t="s">
        <v>22</v>
      </c>
      <c r="F1136">
        <v>975797</v>
      </c>
    </row>
    <row r="1137" spans="2:6" x14ac:dyDescent="0.25">
      <c r="B1137">
        <v>2015</v>
      </c>
      <c r="C1137" s="44" t="s">
        <v>4</v>
      </c>
      <c r="D1137" s="44" t="s">
        <v>67</v>
      </c>
      <c r="E1137" s="44" t="s">
        <v>82</v>
      </c>
      <c r="F1137">
        <v>1058118</v>
      </c>
    </row>
    <row r="1138" spans="2:6" x14ac:dyDescent="0.25">
      <c r="B1138">
        <v>2015</v>
      </c>
      <c r="C1138" s="44" t="s">
        <v>4</v>
      </c>
      <c r="D1138" s="44" t="s">
        <v>63</v>
      </c>
      <c r="E1138" s="44" t="s">
        <v>71</v>
      </c>
      <c r="F1138">
        <v>968179</v>
      </c>
    </row>
    <row r="1139" spans="2:6" x14ac:dyDescent="0.25">
      <c r="B1139">
        <v>2015</v>
      </c>
      <c r="C1139" s="44" t="s">
        <v>4</v>
      </c>
      <c r="D1139" s="44" t="s">
        <v>63</v>
      </c>
      <c r="E1139" s="44" t="s">
        <v>79</v>
      </c>
      <c r="F1139">
        <v>946678</v>
      </c>
    </row>
    <row r="1140" spans="2:6" x14ac:dyDescent="0.25">
      <c r="B1140">
        <v>2015</v>
      </c>
      <c r="C1140" s="44" t="s">
        <v>4</v>
      </c>
      <c r="D1140" s="44" t="s">
        <v>69</v>
      </c>
      <c r="E1140" s="44" t="s">
        <v>116</v>
      </c>
      <c r="F1140">
        <v>1033935</v>
      </c>
    </row>
    <row r="1141" spans="2:6" x14ac:dyDescent="0.25">
      <c r="B1141">
        <v>2015</v>
      </c>
      <c r="C1141" s="44" t="s">
        <v>4</v>
      </c>
      <c r="D1141" s="44" t="s">
        <v>67</v>
      </c>
      <c r="E1141" s="44" t="s">
        <v>84</v>
      </c>
      <c r="F1141">
        <v>1239805</v>
      </c>
    </row>
    <row r="1142" spans="2:6" x14ac:dyDescent="0.25">
      <c r="B1142">
        <v>2015</v>
      </c>
      <c r="C1142" s="44" t="s">
        <v>4</v>
      </c>
      <c r="D1142" s="44" t="s">
        <v>67</v>
      </c>
      <c r="E1142" s="44" t="s">
        <v>83</v>
      </c>
      <c r="F1142">
        <v>2135085</v>
      </c>
    </row>
    <row r="1143" spans="2:6" x14ac:dyDescent="0.25">
      <c r="B1143">
        <v>2015</v>
      </c>
      <c r="C1143" s="44" t="s">
        <v>4</v>
      </c>
      <c r="D1143" s="44" t="s">
        <v>65</v>
      </c>
      <c r="E1143" s="44" t="s">
        <v>54</v>
      </c>
      <c r="F1143">
        <v>918986</v>
      </c>
    </row>
    <row r="1144" spans="2:6" x14ac:dyDescent="0.25">
      <c r="B1144">
        <v>2015</v>
      </c>
      <c r="C1144" s="44" t="s">
        <v>4</v>
      </c>
      <c r="D1144" s="44" t="s">
        <v>63</v>
      </c>
      <c r="E1144" s="44" t="s">
        <v>72</v>
      </c>
      <c r="F1144">
        <v>863895</v>
      </c>
    </row>
    <row r="1145" spans="2:6" x14ac:dyDescent="0.25">
      <c r="B1145">
        <v>2015</v>
      </c>
      <c r="C1145" s="44" t="s">
        <v>4</v>
      </c>
      <c r="D1145" s="44" t="s">
        <v>69</v>
      </c>
      <c r="E1145" s="44" t="s">
        <v>126</v>
      </c>
      <c r="F1145">
        <v>42201</v>
      </c>
    </row>
    <row r="1146" spans="2:6" x14ac:dyDescent="0.25">
      <c r="B1146">
        <v>2015</v>
      </c>
      <c r="C1146" s="44" t="s">
        <v>4</v>
      </c>
      <c r="D1146" s="44" t="s">
        <v>67</v>
      </c>
      <c r="E1146" s="44" t="s">
        <v>85</v>
      </c>
      <c r="F1146">
        <v>515193</v>
      </c>
    </row>
    <row r="1147" spans="2:6" x14ac:dyDescent="0.25">
      <c r="B1147">
        <v>2015</v>
      </c>
      <c r="C1147" s="44" t="s">
        <v>4</v>
      </c>
      <c r="D1147" s="44" t="s">
        <v>61</v>
      </c>
      <c r="E1147" s="44" t="s">
        <v>23</v>
      </c>
      <c r="F1147">
        <v>935799</v>
      </c>
    </row>
    <row r="1148" spans="2:6" x14ac:dyDescent="0.25">
      <c r="B1148">
        <v>2015</v>
      </c>
      <c r="C1148" s="44" t="s">
        <v>5</v>
      </c>
      <c r="D1148" s="44" t="s">
        <v>68</v>
      </c>
      <c r="E1148" s="44" t="s">
        <v>94</v>
      </c>
      <c r="F1148">
        <v>1440180</v>
      </c>
    </row>
    <row r="1149" spans="2:6" x14ac:dyDescent="0.25">
      <c r="B1149">
        <v>2015</v>
      </c>
      <c r="C1149" s="44" t="s">
        <v>5</v>
      </c>
      <c r="D1149" s="44" t="s">
        <v>69</v>
      </c>
      <c r="E1149" s="44" t="s">
        <v>118</v>
      </c>
      <c r="F1149">
        <v>591571</v>
      </c>
    </row>
    <row r="1150" spans="2:6" x14ac:dyDescent="0.25">
      <c r="B1150">
        <v>2015</v>
      </c>
      <c r="C1150" s="44" t="s">
        <v>5</v>
      </c>
      <c r="D1150" s="44" t="s">
        <v>64</v>
      </c>
      <c r="E1150" s="44" t="s">
        <v>27</v>
      </c>
      <c r="F1150">
        <v>814985</v>
      </c>
    </row>
    <row r="1151" spans="2:6" x14ac:dyDescent="0.25">
      <c r="B1151">
        <v>2015</v>
      </c>
      <c r="C1151" s="44" t="s">
        <v>5</v>
      </c>
      <c r="D1151" s="44" t="s">
        <v>62</v>
      </c>
      <c r="E1151" s="44" t="s">
        <v>38</v>
      </c>
      <c r="F1151">
        <v>736279</v>
      </c>
    </row>
    <row r="1152" spans="2:6" x14ac:dyDescent="0.25">
      <c r="B1152">
        <v>2015</v>
      </c>
      <c r="C1152" s="44" t="s">
        <v>5</v>
      </c>
      <c r="D1152" s="44" t="s">
        <v>61</v>
      </c>
      <c r="E1152" s="44" t="s">
        <v>7</v>
      </c>
      <c r="F1152">
        <v>991956</v>
      </c>
    </row>
    <row r="1153" spans="2:6" x14ac:dyDescent="0.25">
      <c r="B1153">
        <v>2015</v>
      </c>
      <c r="C1153" s="44" t="s">
        <v>5</v>
      </c>
      <c r="D1153" s="44" t="s">
        <v>61</v>
      </c>
      <c r="E1153" s="44" t="s">
        <v>8</v>
      </c>
      <c r="F1153">
        <v>754144</v>
      </c>
    </row>
    <row r="1154" spans="2:6" x14ac:dyDescent="0.25">
      <c r="B1154">
        <v>2015</v>
      </c>
      <c r="C1154" s="44" t="s">
        <v>5</v>
      </c>
      <c r="D1154" s="44" t="s">
        <v>61</v>
      </c>
      <c r="E1154" s="44" t="s">
        <v>9</v>
      </c>
      <c r="F1154">
        <v>864870</v>
      </c>
    </row>
    <row r="1155" spans="2:6" x14ac:dyDescent="0.25">
      <c r="B1155">
        <v>2015</v>
      </c>
      <c r="C1155" s="44" t="s">
        <v>5</v>
      </c>
      <c r="D1155" s="44" t="s">
        <v>62</v>
      </c>
      <c r="E1155" s="44" t="s">
        <v>39</v>
      </c>
      <c r="F1155">
        <v>1653433</v>
      </c>
    </row>
    <row r="1156" spans="2:6" x14ac:dyDescent="0.25">
      <c r="B1156">
        <v>2015</v>
      </c>
      <c r="C1156" s="44" t="s">
        <v>5</v>
      </c>
      <c r="D1156" s="44" t="s">
        <v>64</v>
      </c>
      <c r="E1156" s="44" t="s">
        <v>28</v>
      </c>
      <c r="F1156">
        <v>681189</v>
      </c>
    </row>
    <row r="1157" spans="2:6" x14ac:dyDescent="0.25">
      <c r="B1157">
        <v>2015</v>
      </c>
      <c r="C1157" s="44" t="s">
        <v>5</v>
      </c>
      <c r="D1157" s="44" t="s">
        <v>61</v>
      </c>
      <c r="E1157" s="44" t="s">
        <v>10</v>
      </c>
      <c r="F1157">
        <v>1385701</v>
      </c>
    </row>
    <row r="1158" spans="2:6" x14ac:dyDescent="0.25">
      <c r="B1158">
        <v>2015</v>
      </c>
      <c r="C1158" s="44" t="s">
        <v>5</v>
      </c>
      <c r="D1158" s="44" t="s">
        <v>61</v>
      </c>
      <c r="E1158" s="44" t="s">
        <v>24</v>
      </c>
      <c r="F1158">
        <v>19065056</v>
      </c>
    </row>
    <row r="1159" spans="2:6" x14ac:dyDescent="0.25">
      <c r="B1159">
        <v>2015</v>
      </c>
      <c r="C1159" s="44" t="s">
        <v>5</v>
      </c>
      <c r="D1159" s="44" t="s">
        <v>64</v>
      </c>
      <c r="E1159" s="44" t="s">
        <v>34</v>
      </c>
      <c r="F1159">
        <v>6088960</v>
      </c>
    </row>
    <row r="1160" spans="2:6" x14ac:dyDescent="0.25">
      <c r="B1160">
        <v>2015</v>
      </c>
      <c r="C1160" s="44" t="s">
        <v>5</v>
      </c>
      <c r="D1160" s="44" t="s">
        <v>69</v>
      </c>
      <c r="E1160" s="44" t="s">
        <v>124</v>
      </c>
      <c r="F1160">
        <v>101978</v>
      </c>
    </row>
    <row r="1161" spans="2:6" x14ac:dyDescent="0.25">
      <c r="B1161">
        <v>2015</v>
      </c>
      <c r="C1161" s="44" t="s">
        <v>5</v>
      </c>
      <c r="D1161" s="44" t="s">
        <v>68</v>
      </c>
      <c r="E1161" s="44" t="s">
        <v>96</v>
      </c>
      <c r="F1161">
        <v>555107</v>
      </c>
    </row>
    <row r="1162" spans="2:6" x14ac:dyDescent="0.25">
      <c r="B1162">
        <v>2015</v>
      </c>
      <c r="C1162" s="44" t="s">
        <v>5</v>
      </c>
      <c r="D1162" s="44" t="s">
        <v>61</v>
      </c>
      <c r="E1162" s="44" t="s">
        <v>11</v>
      </c>
      <c r="F1162">
        <v>649207</v>
      </c>
    </row>
    <row r="1163" spans="2:6" x14ac:dyDescent="0.25">
      <c r="B1163">
        <v>2015</v>
      </c>
      <c r="C1163" s="44" t="s">
        <v>5</v>
      </c>
      <c r="D1163" s="44" t="s">
        <v>68</v>
      </c>
      <c r="E1163" s="44" t="s">
        <v>100</v>
      </c>
      <c r="F1163">
        <v>3428657</v>
      </c>
    </row>
    <row r="1164" spans="2:6" x14ac:dyDescent="0.25">
      <c r="B1164">
        <v>2015</v>
      </c>
      <c r="C1164" s="44" t="s">
        <v>5</v>
      </c>
      <c r="D1164" s="44" t="s">
        <v>65</v>
      </c>
      <c r="E1164" s="44" t="s">
        <v>51</v>
      </c>
      <c r="F1164">
        <v>587831</v>
      </c>
    </row>
    <row r="1165" spans="2:6" x14ac:dyDescent="0.25">
      <c r="B1165">
        <v>2015</v>
      </c>
      <c r="C1165" s="44" t="s">
        <v>5</v>
      </c>
      <c r="D1165" s="44" t="s">
        <v>64</v>
      </c>
      <c r="E1165" s="44" t="s">
        <v>29</v>
      </c>
      <c r="F1165">
        <v>988351</v>
      </c>
    </row>
    <row r="1166" spans="2:6" x14ac:dyDescent="0.25">
      <c r="B1166">
        <v>2015</v>
      </c>
      <c r="C1166" s="44" t="s">
        <v>5</v>
      </c>
      <c r="D1166" s="44" t="s">
        <v>61</v>
      </c>
      <c r="E1166" s="44" t="s">
        <v>12</v>
      </c>
      <c r="F1166">
        <v>709120</v>
      </c>
    </row>
    <row r="1167" spans="2:6" x14ac:dyDescent="0.25">
      <c r="B1167">
        <v>2015</v>
      </c>
      <c r="C1167" s="44" t="s">
        <v>5</v>
      </c>
      <c r="D1167" s="44" t="s">
        <v>69</v>
      </c>
      <c r="E1167" s="44" t="s">
        <v>112</v>
      </c>
      <c r="F1167">
        <v>312557</v>
      </c>
    </row>
    <row r="1168" spans="2:6" x14ac:dyDescent="0.25">
      <c r="B1168">
        <v>2015</v>
      </c>
      <c r="C1168" s="44" t="s">
        <v>5</v>
      </c>
      <c r="D1168" s="44" t="s">
        <v>65</v>
      </c>
      <c r="E1168" s="44" t="s">
        <v>52</v>
      </c>
      <c r="F1168">
        <v>270154</v>
      </c>
    </row>
    <row r="1169" spans="2:6" x14ac:dyDescent="0.25">
      <c r="B1169">
        <v>2015</v>
      </c>
      <c r="C1169" s="44" t="s">
        <v>5</v>
      </c>
      <c r="D1169" s="44" t="s">
        <v>68</v>
      </c>
      <c r="E1169" s="44" t="s">
        <v>102</v>
      </c>
      <c r="F1169">
        <v>1624141</v>
      </c>
    </row>
    <row r="1170" spans="2:6" x14ac:dyDescent="0.25">
      <c r="B1170">
        <v>2015</v>
      </c>
      <c r="C1170" s="44" t="s">
        <v>5</v>
      </c>
      <c r="D1170" s="44" t="s">
        <v>63</v>
      </c>
      <c r="E1170" s="44" t="s">
        <v>73</v>
      </c>
      <c r="F1170">
        <v>802585</v>
      </c>
    </row>
    <row r="1171" spans="2:6" x14ac:dyDescent="0.25">
      <c r="B1171">
        <v>2015</v>
      </c>
      <c r="C1171" s="44" t="s">
        <v>5</v>
      </c>
      <c r="D1171" s="44" t="s">
        <v>61</v>
      </c>
      <c r="E1171" s="44" t="s">
        <v>13</v>
      </c>
      <c r="F1171">
        <v>406128</v>
      </c>
    </row>
    <row r="1172" spans="2:6" x14ac:dyDescent="0.25">
      <c r="B1172">
        <v>2015</v>
      </c>
      <c r="C1172" s="44" t="s">
        <v>5</v>
      </c>
      <c r="D1172" s="44" t="s">
        <v>62</v>
      </c>
      <c r="E1172" s="44" t="s">
        <v>37</v>
      </c>
      <c r="F1172">
        <v>4910737</v>
      </c>
    </row>
    <row r="1173" spans="2:6" x14ac:dyDescent="0.25">
      <c r="B1173">
        <v>2015</v>
      </c>
      <c r="C1173" s="44" t="s">
        <v>5</v>
      </c>
      <c r="D1173" s="44" t="s">
        <v>68</v>
      </c>
      <c r="E1173" s="44" t="s">
        <v>99</v>
      </c>
      <c r="F1173">
        <v>1901924</v>
      </c>
    </row>
    <row r="1174" spans="2:6" x14ac:dyDescent="0.25">
      <c r="B1174">
        <v>2015</v>
      </c>
      <c r="C1174" s="44" t="s">
        <v>5</v>
      </c>
      <c r="D1174" s="44" t="s">
        <v>67</v>
      </c>
      <c r="E1174" s="44" t="s">
        <v>80</v>
      </c>
      <c r="F1174">
        <v>489116</v>
      </c>
    </row>
    <row r="1175" spans="2:6" x14ac:dyDescent="0.25">
      <c r="B1175">
        <v>2015</v>
      </c>
      <c r="C1175" s="44" t="s">
        <v>5</v>
      </c>
      <c r="D1175" s="44" t="s">
        <v>61</v>
      </c>
      <c r="E1175" s="44" t="s">
        <v>14</v>
      </c>
      <c r="F1175">
        <v>701914</v>
      </c>
    </row>
    <row r="1176" spans="2:6" x14ac:dyDescent="0.25">
      <c r="B1176">
        <v>2015</v>
      </c>
      <c r="C1176" s="44" t="s">
        <v>5</v>
      </c>
      <c r="D1176" s="44" t="s">
        <v>64</v>
      </c>
      <c r="E1176" s="44" t="s">
        <v>30</v>
      </c>
      <c r="F1176">
        <v>1427</v>
      </c>
    </row>
    <row r="1177" spans="2:6" x14ac:dyDescent="0.25">
      <c r="B1177">
        <v>2015</v>
      </c>
      <c r="C1177" s="44" t="s">
        <v>5</v>
      </c>
      <c r="D1177" s="44" t="s">
        <v>61</v>
      </c>
      <c r="E1177" s="44" t="s">
        <v>15</v>
      </c>
      <c r="F1177">
        <v>669862</v>
      </c>
    </row>
    <row r="1178" spans="2:6" x14ac:dyDescent="0.25">
      <c r="B1178">
        <v>2015</v>
      </c>
      <c r="C1178" s="44" t="s">
        <v>5</v>
      </c>
      <c r="D1178" s="44" t="s">
        <v>69</v>
      </c>
      <c r="E1178" s="44" t="s">
        <v>120</v>
      </c>
      <c r="F1178">
        <v>148681</v>
      </c>
    </row>
    <row r="1179" spans="2:6" x14ac:dyDescent="0.25">
      <c r="B1179">
        <v>2015</v>
      </c>
      <c r="C1179" s="44" t="s">
        <v>5</v>
      </c>
      <c r="D1179" s="44" t="s">
        <v>64</v>
      </c>
      <c r="E1179" s="44" t="s">
        <v>31</v>
      </c>
      <c r="F1179">
        <v>576551</v>
      </c>
    </row>
    <row r="1180" spans="2:6" x14ac:dyDescent="0.25">
      <c r="B1180">
        <v>2015</v>
      </c>
      <c r="C1180" s="44" t="s">
        <v>5</v>
      </c>
      <c r="D1180" s="44" t="s">
        <v>63</v>
      </c>
      <c r="E1180" s="44" t="s">
        <v>74</v>
      </c>
      <c r="F1180">
        <v>2108714</v>
      </c>
    </row>
    <row r="1181" spans="2:6" x14ac:dyDescent="0.25">
      <c r="B1181">
        <v>2015</v>
      </c>
      <c r="C1181" s="44" t="s">
        <v>5</v>
      </c>
      <c r="D1181" s="44" t="s">
        <v>64</v>
      </c>
      <c r="E1181" s="44" t="s">
        <v>32</v>
      </c>
      <c r="F1181">
        <v>385065</v>
      </c>
    </row>
    <row r="1182" spans="2:6" x14ac:dyDescent="0.25">
      <c r="B1182">
        <v>2015</v>
      </c>
      <c r="C1182" s="44" t="s">
        <v>5</v>
      </c>
      <c r="D1182" s="44" t="s">
        <v>68</v>
      </c>
      <c r="E1182" s="44" t="s">
        <v>104</v>
      </c>
      <c r="F1182">
        <v>1928630</v>
      </c>
    </row>
    <row r="1183" spans="2:6" x14ac:dyDescent="0.25">
      <c r="B1183">
        <v>2015</v>
      </c>
      <c r="C1183" s="44" t="s">
        <v>5</v>
      </c>
      <c r="D1183" s="44" t="s">
        <v>68</v>
      </c>
      <c r="E1183" s="44" t="s">
        <v>106</v>
      </c>
      <c r="F1183">
        <v>1425950</v>
      </c>
    </row>
    <row r="1184" spans="2:6" x14ac:dyDescent="0.25">
      <c r="B1184">
        <v>2015</v>
      </c>
      <c r="C1184" s="44" t="s">
        <v>5</v>
      </c>
      <c r="D1184" s="44" t="s">
        <v>63</v>
      </c>
      <c r="E1184" s="44" t="s">
        <v>75</v>
      </c>
      <c r="F1184">
        <v>1360790</v>
      </c>
    </row>
    <row r="1185" spans="2:6" x14ac:dyDescent="0.25">
      <c r="B1185">
        <v>2015</v>
      </c>
      <c r="C1185" s="44" t="s">
        <v>5</v>
      </c>
      <c r="D1185" s="44" t="s">
        <v>61</v>
      </c>
      <c r="E1185" s="44" t="s">
        <v>17</v>
      </c>
      <c r="F1185">
        <v>483842</v>
      </c>
    </row>
    <row r="1186" spans="2:6" x14ac:dyDescent="0.25">
      <c r="B1186">
        <v>2015</v>
      </c>
      <c r="C1186" s="44" t="s">
        <v>5</v>
      </c>
      <c r="D1186" s="44" t="s">
        <v>63</v>
      </c>
      <c r="E1186" s="44" t="s">
        <v>76</v>
      </c>
      <c r="F1186">
        <v>799347</v>
      </c>
    </row>
    <row r="1187" spans="2:6" x14ac:dyDescent="0.25">
      <c r="B1187">
        <v>2015</v>
      </c>
      <c r="C1187" s="44" t="s">
        <v>5</v>
      </c>
      <c r="D1187" s="44" t="s">
        <v>63</v>
      </c>
      <c r="E1187" s="44" t="s">
        <v>66</v>
      </c>
      <c r="F1187">
        <v>1701699</v>
      </c>
    </row>
    <row r="1188" spans="2:6" x14ac:dyDescent="0.25">
      <c r="B1188">
        <v>2015</v>
      </c>
      <c r="C1188" s="44" t="s">
        <v>5</v>
      </c>
      <c r="D1188" s="44" t="s">
        <v>69</v>
      </c>
      <c r="E1188" s="44" t="s">
        <v>114</v>
      </c>
      <c r="F1188">
        <v>1411197</v>
      </c>
    </row>
    <row r="1189" spans="2:6" x14ac:dyDescent="0.25">
      <c r="B1189">
        <v>2015</v>
      </c>
      <c r="C1189" s="44" t="s">
        <v>5</v>
      </c>
      <c r="D1189" s="44" t="s">
        <v>64</v>
      </c>
      <c r="E1189" s="44" t="s">
        <v>33</v>
      </c>
      <c r="F1189">
        <v>365996</v>
      </c>
    </row>
    <row r="1190" spans="2:6" x14ac:dyDescent="0.25">
      <c r="B1190">
        <v>2015</v>
      </c>
      <c r="C1190" s="44" t="s">
        <v>5</v>
      </c>
      <c r="D1190" s="44" t="s">
        <v>62</v>
      </c>
      <c r="E1190" s="44" t="s">
        <v>35</v>
      </c>
      <c r="F1190">
        <v>314065</v>
      </c>
    </row>
    <row r="1191" spans="2:6" x14ac:dyDescent="0.25">
      <c r="B1191">
        <v>2015</v>
      </c>
      <c r="C1191" s="44" t="s">
        <v>5</v>
      </c>
      <c r="D1191" s="44" t="s">
        <v>68</v>
      </c>
      <c r="E1191" s="44" t="s">
        <v>86</v>
      </c>
      <c r="F1191">
        <v>145606</v>
      </c>
    </row>
    <row r="1192" spans="2:6" x14ac:dyDescent="0.25">
      <c r="B1192">
        <v>2015</v>
      </c>
      <c r="C1192" s="44" t="s">
        <v>5</v>
      </c>
      <c r="D1192" s="44" t="s">
        <v>68</v>
      </c>
      <c r="E1192" s="44" t="s">
        <v>88</v>
      </c>
      <c r="F1192">
        <v>512165</v>
      </c>
    </row>
    <row r="1193" spans="2:6" x14ac:dyDescent="0.25">
      <c r="B1193">
        <v>2015</v>
      </c>
      <c r="C1193" s="44" t="s">
        <v>5</v>
      </c>
      <c r="D1193" s="44" t="s">
        <v>65</v>
      </c>
      <c r="E1193" s="44" t="s">
        <v>49</v>
      </c>
      <c r="F1193">
        <v>1589633</v>
      </c>
    </row>
    <row r="1194" spans="2:6" x14ac:dyDescent="0.25">
      <c r="B1194">
        <v>2015</v>
      </c>
      <c r="C1194" s="44" t="s">
        <v>5</v>
      </c>
      <c r="D1194" s="44" t="s">
        <v>62</v>
      </c>
      <c r="E1194" s="44" t="s">
        <v>36</v>
      </c>
      <c r="F1194">
        <v>186093</v>
      </c>
    </row>
    <row r="1195" spans="2:6" x14ac:dyDescent="0.25">
      <c r="B1195">
        <v>2015</v>
      </c>
      <c r="C1195" s="44" t="s">
        <v>5</v>
      </c>
      <c r="D1195" s="44" t="s">
        <v>64</v>
      </c>
      <c r="E1195" s="44" t="s">
        <v>25</v>
      </c>
      <c r="F1195">
        <v>369257</v>
      </c>
    </row>
    <row r="1196" spans="2:6" x14ac:dyDescent="0.25">
      <c r="B1196">
        <v>2015</v>
      </c>
      <c r="C1196" s="44" t="s">
        <v>5</v>
      </c>
      <c r="D1196" s="44" t="s">
        <v>64</v>
      </c>
      <c r="E1196" s="44" t="s">
        <v>26</v>
      </c>
      <c r="F1196">
        <v>587839</v>
      </c>
    </row>
    <row r="1197" spans="2:6" x14ac:dyDescent="0.25">
      <c r="B1197">
        <v>2015</v>
      </c>
      <c r="C1197" s="44" t="s">
        <v>5</v>
      </c>
      <c r="D1197" s="44" t="s">
        <v>70</v>
      </c>
      <c r="E1197" s="44" t="s">
        <v>128</v>
      </c>
      <c r="F1197">
        <v>106645</v>
      </c>
    </row>
    <row r="1198" spans="2:6" x14ac:dyDescent="0.25">
      <c r="B1198">
        <v>2015</v>
      </c>
      <c r="C1198" s="44" t="s">
        <v>5</v>
      </c>
      <c r="D1198" s="44" t="s">
        <v>63</v>
      </c>
      <c r="E1198" s="44" t="s">
        <v>57</v>
      </c>
      <c r="F1198">
        <v>422824</v>
      </c>
    </row>
    <row r="1199" spans="2:6" x14ac:dyDescent="0.25">
      <c r="B1199">
        <v>2015</v>
      </c>
      <c r="C1199" s="44" t="s">
        <v>5</v>
      </c>
      <c r="D1199" s="44" t="s">
        <v>63</v>
      </c>
      <c r="E1199" s="44" t="s">
        <v>58</v>
      </c>
      <c r="F1199">
        <v>412813</v>
      </c>
    </row>
    <row r="1200" spans="2:6" x14ac:dyDescent="0.25">
      <c r="B1200">
        <v>2015</v>
      </c>
      <c r="C1200" s="44" t="s">
        <v>5</v>
      </c>
      <c r="D1200" s="44" t="s">
        <v>69</v>
      </c>
      <c r="E1200" s="44" t="s">
        <v>111</v>
      </c>
      <c r="F1200">
        <v>797892</v>
      </c>
    </row>
    <row r="1201" spans="2:6" x14ac:dyDescent="0.25">
      <c r="B1201">
        <v>2015</v>
      </c>
      <c r="C1201" s="44" t="s">
        <v>5</v>
      </c>
      <c r="D1201" s="44" t="s">
        <v>63</v>
      </c>
      <c r="E1201" s="44" t="s">
        <v>59</v>
      </c>
      <c r="F1201">
        <v>2633828</v>
      </c>
    </row>
    <row r="1202" spans="2:6" x14ac:dyDescent="0.25">
      <c r="B1202">
        <v>2015</v>
      </c>
      <c r="C1202" s="44" t="s">
        <v>5</v>
      </c>
      <c r="D1202" s="44" t="s">
        <v>68</v>
      </c>
      <c r="E1202" s="44" t="s">
        <v>90</v>
      </c>
      <c r="F1202">
        <v>165003</v>
      </c>
    </row>
    <row r="1203" spans="2:6" x14ac:dyDescent="0.25">
      <c r="B1203">
        <v>2015</v>
      </c>
      <c r="C1203" s="44" t="s">
        <v>5</v>
      </c>
      <c r="D1203" s="44" t="s">
        <v>68</v>
      </c>
      <c r="E1203" s="44" t="s">
        <v>93</v>
      </c>
      <c r="F1203">
        <v>344674</v>
      </c>
    </row>
    <row r="1204" spans="2:6" x14ac:dyDescent="0.25">
      <c r="B1204">
        <v>2015</v>
      </c>
      <c r="C1204" s="44" t="s">
        <v>5</v>
      </c>
      <c r="D1204" s="44" t="s">
        <v>63</v>
      </c>
      <c r="E1204" s="44" t="s">
        <v>56</v>
      </c>
      <c r="F1204">
        <v>2563771</v>
      </c>
    </row>
    <row r="1205" spans="2:6" x14ac:dyDescent="0.25">
      <c r="B1205">
        <v>2015</v>
      </c>
      <c r="C1205" s="44" t="s">
        <v>5</v>
      </c>
      <c r="D1205" s="44" t="s">
        <v>65</v>
      </c>
      <c r="E1205" s="44" t="s">
        <v>50</v>
      </c>
      <c r="F1205">
        <v>259677</v>
      </c>
    </row>
    <row r="1206" spans="2:6" x14ac:dyDescent="0.25">
      <c r="B1206">
        <v>2015</v>
      </c>
      <c r="C1206" s="44" t="s">
        <v>5</v>
      </c>
      <c r="D1206" s="44" t="s">
        <v>65</v>
      </c>
      <c r="E1206" s="44" t="s">
        <v>53</v>
      </c>
      <c r="F1206">
        <v>472290</v>
      </c>
    </row>
    <row r="1207" spans="2:6" x14ac:dyDescent="0.25">
      <c r="B1207">
        <v>2015</v>
      </c>
      <c r="C1207" s="44" t="s">
        <v>5</v>
      </c>
      <c r="D1207" s="44" t="s">
        <v>62</v>
      </c>
      <c r="E1207" s="44" t="s">
        <v>40</v>
      </c>
      <c r="F1207">
        <v>2951665</v>
      </c>
    </row>
    <row r="1208" spans="2:6" x14ac:dyDescent="0.25">
      <c r="B1208">
        <v>2015</v>
      </c>
      <c r="C1208" s="44" t="s">
        <v>5</v>
      </c>
      <c r="D1208" s="44" t="s">
        <v>61</v>
      </c>
      <c r="E1208" s="44" t="s">
        <v>18</v>
      </c>
      <c r="F1208">
        <v>993935</v>
      </c>
    </row>
    <row r="1209" spans="2:6" x14ac:dyDescent="0.25">
      <c r="B1209">
        <v>2015</v>
      </c>
      <c r="C1209" s="44" t="s">
        <v>5</v>
      </c>
      <c r="D1209" s="44" t="s">
        <v>63</v>
      </c>
      <c r="E1209" s="44" t="s">
        <v>77</v>
      </c>
      <c r="F1209">
        <v>2328589</v>
      </c>
    </row>
    <row r="1210" spans="2:6" x14ac:dyDescent="0.25">
      <c r="B1210">
        <v>2015</v>
      </c>
      <c r="C1210" s="44" t="s">
        <v>5</v>
      </c>
      <c r="D1210" s="44" t="s">
        <v>63</v>
      </c>
      <c r="E1210" s="44" t="s">
        <v>78</v>
      </c>
      <c r="F1210">
        <v>1590739</v>
      </c>
    </row>
    <row r="1211" spans="2:6" x14ac:dyDescent="0.25">
      <c r="B1211">
        <v>2015</v>
      </c>
      <c r="C1211" s="44" t="s">
        <v>5</v>
      </c>
      <c r="D1211" s="44" t="s">
        <v>69</v>
      </c>
      <c r="E1211" s="44" t="s">
        <v>122</v>
      </c>
      <c r="F1211">
        <v>426890</v>
      </c>
    </row>
    <row r="1212" spans="2:6" x14ac:dyDescent="0.25">
      <c r="B1212">
        <v>2015</v>
      </c>
      <c r="C1212" s="44" t="s">
        <v>5</v>
      </c>
      <c r="D1212" s="44" t="s">
        <v>67</v>
      </c>
      <c r="E1212" s="44" t="s">
        <v>81</v>
      </c>
      <c r="F1212">
        <v>3010137</v>
      </c>
    </row>
    <row r="1213" spans="2:6" x14ac:dyDescent="0.25">
      <c r="B1213">
        <v>2015</v>
      </c>
      <c r="C1213" s="44" t="s">
        <v>5</v>
      </c>
      <c r="D1213" s="44" t="s">
        <v>61</v>
      </c>
      <c r="E1213" s="44" t="s">
        <v>19</v>
      </c>
      <c r="F1213">
        <v>601202</v>
      </c>
    </row>
    <row r="1214" spans="2:6" x14ac:dyDescent="0.25">
      <c r="B1214">
        <v>2015</v>
      </c>
      <c r="C1214" s="44" t="s">
        <v>5</v>
      </c>
      <c r="D1214" s="44" t="s">
        <v>65</v>
      </c>
      <c r="E1214" s="44" t="s">
        <v>55</v>
      </c>
      <c r="F1214">
        <v>1887613</v>
      </c>
    </row>
    <row r="1215" spans="2:6" x14ac:dyDescent="0.25">
      <c r="B1215">
        <v>2015</v>
      </c>
      <c r="C1215" s="44" t="s">
        <v>5</v>
      </c>
      <c r="D1215" s="44" t="s">
        <v>61</v>
      </c>
      <c r="E1215" s="44" t="s">
        <v>20</v>
      </c>
      <c r="F1215">
        <v>590445</v>
      </c>
    </row>
    <row r="1216" spans="2:6" x14ac:dyDescent="0.25">
      <c r="B1216">
        <v>2015</v>
      </c>
      <c r="C1216" s="44" t="s">
        <v>5</v>
      </c>
      <c r="D1216" s="44" t="s">
        <v>61</v>
      </c>
      <c r="E1216" s="44" t="s">
        <v>21</v>
      </c>
      <c r="F1216">
        <v>859036</v>
      </c>
    </row>
    <row r="1217" spans="2:6" x14ac:dyDescent="0.25">
      <c r="B1217">
        <v>2015</v>
      </c>
      <c r="C1217" s="44" t="s">
        <v>5</v>
      </c>
      <c r="D1217" s="44" t="s">
        <v>68</v>
      </c>
      <c r="E1217" s="44" t="s">
        <v>107</v>
      </c>
      <c r="F1217">
        <v>709791</v>
      </c>
    </row>
    <row r="1218" spans="2:6" x14ac:dyDescent="0.25">
      <c r="B1218">
        <v>2015</v>
      </c>
      <c r="C1218" s="44" t="s">
        <v>5</v>
      </c>
      <c r="D1218" s="44" t="s">
        <v>61</v>
      </c>
      <c r="E1218" s="44" t="s">
        <v>22</v>
      </c>
      <c r="F1218">
        <v>931186</v>
      </c>
    </row>
    <row r="1219" spans="2:6" x14ac:dyDescent="0.25">
      <c r="B1219">
        <v>2015</v>
      </c>
      <c r="C1219" s="44" t="s">
        <v>5</v>
      </c>
      <c r="D1219" s="44" t="s">
        <v>67</v>
      </c>
      <c r="E1219" s="44" t="s">
        <v>82</v>
      </c>
      <c r="F1219">
        <v>1119223</v>
      </c>
    </row>
    <row r="1220" spans="2:6" x14ac:dyDescent="0.25">
      <c r="B1220">
        <v>2015</v>
      </c>
      <c r="C1220" s="44" t="s">
        <v>5</v>
      </c>
      <c r="D1220" s="44" t="s">
        <v>63</v>
      </c>
      <c r="E1220" s="44" t="s">
        <v>71</v>
      </c>
      <c r="F1220">
        <v>968180</v>
      </c>
    </row>
    <row r="1221" spans="2:6" x14ac:dyDescent="0.25">
      <c r="B1221">
        <v>2015</v>
      </c>
      <c r="C1221" s="44" t="s">
        <v>5</v>
      </c>
      <c r="D1221" s="44" t="s">
        <v>63</v>
      </c>
      <c r="E1221" s="44" t="s">
        <v>79</v>
      </c>
      <c r="F1221">
        <v>759504</v>
      </c>
    </row>
    <row r="1222" spans="2:6" x14ac:dyDescent="0.25">
      <c r="B1222">
        <v>2015</v>
      </c>
      <c r="C1222" s="44" t="s">
        <v>5</v>
      </c>
      <c r="D1222" s="44" t="s">
        <v>69</v>
      </c>
      <c r="E1222" s="44" t="s">
        <v>116</v>
      </c>
      <c r="F1222">
        <v>1017948</v>
      </c>
    </row>
    <row r="1223" spans="2:6" x14ac:dyDescent="0.25">
      <c r="B1223">
        <v>2015</v>
      </c>
      <c r="C1223" s="44" t="s">
        <v>5</v>
      </c>
      <c r="D1223" s="44" t="s">
        <v>67</v>
      </c>
      <c r="E1223" s="44" t="s">
        <v>84</v>
      </c>
      <c r="F1223">
        <v>1286199</v>
      </c>
    </row>
    <row r="1224" spans="2:6" x14ac:dyDescent="0.25">
      <c r="B1224">
        <v>2015</v>
      </c>
      <c r="C1224" s="44" t="s">
        <v>5</v>
      </c>
      <c r="D1224" s="44" t="s">
        <v>67</v>
      </c>
      <c r="E1224" s="44" t="s">
        <v>83</v>
      </c>
      <c r="F1224">
        <v>2197240</v>
      </c>
    </row>
    <row r="1225" spans="2:6" x14ac:dyDescent="0.25">
      <c r="B1225">
        <v>2015</v>
      </c>
      <c r="C1225" s="44" t="s">
        <v>5</v>
      </c>
      <c r="D1225" s="44" t="s">
        <v>65</v>
      </c>
      <c r="E1225" s="44" t="s">
        <v>54</v>
      </c>
      <c r="F1225">
        <v>942718</v>
      </c>
    </row>
    <row r="1226" spans="2:6" x14ac:dyDescent="0.25">
      <c r="B1226">
        <v>2015</v>
      </c>
      <c r="C1226" s="44" t="s">
        <v>5</v>
      </c>
      <c r="D1226" s="44" t="s">
        <v>63</v>
      </c>
      <c r="E1226" s="44" t="s">
        <v>72</v>
      </c>
      <c r="F1226">
        <v>832675</v>
      </c>
    </row>
    <row r="1227" spans="2:6" x14ac:dyDescent="0.25">
      <c r="B1227">
        <v>2015</v>
      </c>
      <c r="C1227" s="44" t="s">
        <v>5</v>
      </c>
      <c r="D1227" s="44" t="s">
        <v>69</v>
      </c>
      <c r="E1227" s="44" t="s">
        <v>126</v>
      </c>
      <c r="F1227">
        <v>39817</v>
      </c>
    </row>
    <row r="1228" spans="2:6" x14ac:dyDescent="0.25">
      <c r="B1228">
        <v>2015</v>
      </c>
      <c r="C1228" s="44" t="s">
        <v>5</v>
      </c>
      <c r="D1228" s="44" t="s">
        <v>67</v>
      </c>
      <c r="E1228" s="44" t="s">
        <v>85</v>
      </c>
      <c r="F1228">
        <v>495054</v>
      </c>
    </row>
    <row r="1229" spans="2:6" x14ac:dyDescent="0.25">
      <c r="B1229">
        <v>2015</v>
      </c>
      <c r="C1229" s="44" t="s">
        <v>5</v>
      </c>
      <c r="D1229" s="44" t="s">
        <v>61</v>
      </c>
      <c r="E1229" s="44" t="s">
        <v>23</v>
      </c>
      <c r="F1229">
        <v>846869</v>
      </c>
    </row>
    <row r="1230" spans="2:6" x14ac:dyDescent="0.25">
      <c r="B1230">
        <v>2015</v>
      </c>
      <c r="C1230" s="44" t="s">
        <v>2</v>
      </c>
      <c r="D1230" s="44" t="s">
        <v>68</v>
      </c>
      <c r="E1230" s="44" t="s">
        <v>94</v>
      </c>
      <c r="F1230">
        <v>1483663</v>
      </c>
    </row>
    <row r="1231" spans="2:6" x14ac:dyDescent="0.25">
      <c r="B1231">
        <v>2015</v>
      </c>
      <c r="C1231" s="44" t="s">
        <v>2</v>
      </c>
      <c r="D1231" s="44" t="s">
        <v>69</v>
      </c>
      <c r="E1231" s="44" t="s">
        <v>118</v>
      </c>
      <c r="F1231">
        <v>599564</v>
      </c>
    </row>
    <row r="1232" spans="2:6" x14ac:dyDescent="0.25">
      <c r="B1232">
        <v>2015</v>
      </c>
      <c r="C1232" s="44" t="s">
        <v>2</v>
      </c>
      <c r="D1232" s="44" t="s">
        <v>64</v>
      </c>
      <c r="E1232" s="44" t="s">
        <v>27</v>
      </c>
      <c r="F1232">
        <v>832341</v>
      </c>
    </row>
    <row r="1233" spans="2:6" x14ac:dyDescent="0.25">
      <c r="B1233">
        <v>2015</v>
      </c>
      <c r="C1233" s="44" t="s">
        <v>2</v>
      </c>
      <c r="D1233" s="44" t="s">
        <v>62</v>
      </c>
      <c r="E1233" s="44" t="s">
        <v>38</v>
      </c>
      <c r="F1233">
        <v>733186</v>
      </c>
    </row>
    <row r="1234" spans="2:6" x14ac:dyDescent="0.25">
      <c r="B1234">
        <v>2015</v>
      </c>
      <c r="C1234" s="44" t="s">
        <v>2</v>
      </c>
      <c r="D1234" s="44" t="s">
        <v>61</v>
      </c>
      <c r="E1234" s="44" t="s">
        <v>7</v>
      </c>
      <c r="F1234">
        <v>988394</v>
      </c>
    </row>
    <row r="1235" spans="2:6" x14ac:dyDescent="0.25">
      <c r="B1235">
        <v>2015</v>
      </c>
      <c r="C1235" s="44" t="s">
        <v>2</v>
      </c>
      <c r="D1235" s="44" t="s">
        <v>61</v>
      </c>
      <c r="E1235" s="44" t="s">
        <v>8</v>
      </c>
      <c r="F1235">
        <v>764860</v>
      </c>
    </row>
    <row r="1236" spans="2:6" x14ac:dyDescent="0.25">
      <c r="B1236">
        <v>2015</v>
      </c>
      <c r="C1236" s="44" t="s">
        <v>2</v>
      </c>
      <c r="D1236" s="44" t="s">
        <v>61</v>
      </c>
      <c r="E1236" s="44" t="s">
        <v>9</v>
      </c>
      <c r="F1236">
        <v>883792</v>
      </c>
    </row>
    <row r="1237" spans="2:6" x14ac:dyDescent="0.25">
      <c r="B1237">
        <v>2015</v>
      </c>
      <c r="C1237" s="44" t="s">
        <v>2</v>
      </c>
      <c r="D1237" s="44" t="s">
        <v>62</v>
      </c>
      <c r="E1237" s="44" t="s">
        <v>39</v>
      </c>
      <c r="F1237">
        <v>1673981</v>
      </c>
    </row>
    <row r="1238" spans="2:6" x14ac:dyDescent="0.25">
      <c r="B1238">
        <v>2015</v>
      </c>
      <c r="C1238" s="44" t="s">
        <v>2</v>
      </c>
      <c r="D1238" s="44" t="s">
        <v>64</v>
      </c>
      <c r="E1238" s="44" t="s">
        <v>28</v>
      </c>
      <c r="F1238">
        <v>704858</v>
      </c>
    </row>
    <row r="1239" spans="2:6" x14ac:dyDescent="0.25">
      <c r="B1239">
        <v>2015</v>
      </c>
      <c r="C1239" s="44" t="s">
        <v>2</v>
      </c>
      <c r="D1239" s="44" t="s">
        <v>61</v>
      </c>
      <c r="E1239" s="44" t="s">
        <v>10</v>
      </c>
      <c r="F1239">
        <v>1380827</v>
      </c>
    </row>
    <row r="1240" spans="2:6" x14ac:dyDescent="0.25">
      <c r="B1240">
        <v>2015</v>
      </c>
      <c r="C1240" s="44" t="s">
        <v>2</v>
      </c>
      <c r="D1240" s="44" t="s">
        <v>61</v>
      </c>
      <c r="E1240" s="44" t="s">
        <v>24</v>
      </c>
      <c r="F1240">
        <v>19446314</v>
      </c>
    </row>
    <row r="1241" spans="2:6" x14ac:dyDescent="0.25">
      <c r="B1241">
        <v>2015</v>
      </c>
      <c r="C1241" s="44" t="s">
        <v>2</v>
      </c>
      <c r="D1241" s="44" t="s">
        <v>64</v>
      </c>
      <c r="E1241" s="44" t="s">
        <v>34</v>
      </c>
      <c r="F1241">
        <v>6361128</v>
      </c>
    </row>
    <row r="1242" spans="2:6" x14ac:dyDescent="0.25">
      <c r="B1242">
        <v>2015</v>
      </c>
      <c r="C1242" s="44" t="s">
        <v>2</v>
      </c>
      <c r="D1242" s="44" t="s">
        <v>69</v>
      </c>
      <c r="E1242" s="44" t="s">
        <v>124</v>
      </c>
      <c r="F1242">
        <v>99897</v>
      </c>
    </row>
    <row r="1243" spans="2:6" x14ac:dyDescent="0.25">
      <c r="B1243">
        <v>2015</v>
      </c>
      <c r="C1243" s="44" t="s">
        <v>2</v>
      </c>
      <c r="D1243" s="44" t="s">
        <v>68</v>
      </c>
      <c r="E1243" s="44" t="s">
        <v>96</v>
      </c>
      <c r="F1243">
        <v>556219</v>
      </c>
    </row>
    <row r="1244" spans="2:6" x14ac:dyDescent="0.25">
      <c r="B1244">
        <v>2015</v>
      </c>
      <c r="C1244" s="44" t="s">
        <v>2</v>
      </c>
      <c r="D1244" s="44" t="s">
        <v>61</v>
      </c>
      <c r="E1244" s="44" t="s">
        <v>11</v>
      </c>
      <c r="F1244">
        <v>662144</v>
      </c>
    </row>
    <row r="1245" spans="2:6" x14ac:dyDescent="0.25">
      <c r="B1245">
        <v>2015</v>
      </c>
      <c r="C1245" s="44" t="s">
        <v>2</v>
      </c>
      <c r="D1245" s="44" t="s">
        <v>68</v>
      </c>
      <c r="E1245" s="44" t="s">
        <v>100</v>
      </c>
      <c r="F1245">
        <v>3302703</v>
      </c>
    </row>
    <row r="1246" spans="2:6" x14ac:dyDescent="0.25">
      <c r="B1246">
        <v>2015</v>
      </c>
      <c r="C1246" s="44" t="s">
        <v>2</v>
      </c>
      <c r="D1246" s="44" t="s">
        <v>65</v>
      </c>
      <c r="E1246" s="44" t="s">
        <v>51</v>
      </c>
      <c r="F1246">
        <v>561321</v>
      </c>
    </row>
    <row r="1247" spans="2:6" x14ac:dyDescent="0.25">
      <c r="B1247">
        <v>2015</v>
      </c>
      <c r="C1247" s="44" t="s">
        <v>2</v>
      </c>
      <c r="D1247" s="44" t="s">
        <v>64</v>
      </c>
      <c r="E1247" s="44" t="s">
        <v>29</v>
      </c>
      <c r="F1247">
        <v>1010043</v>
      </c>
    </row>
    <row r="1248" spans="2:6" x14ac:dyDescent="0.25">
      <c r="B1248">
        <v>2015</v>
      </c>
      <c r="C1248" s="44" t="s">
        <v>2</v>
      </c>
      <c r="D1248" s="44" t="s">
        <v>61</v>
      </c>
      <c r="E1248" s="44" t="s">
        <v>12</v>
      </c>
      <c r="F1248">
        <v>718139</v>
      </c>
    </row>
    <row r="1249" spans="2:6" x14ac:dyDescent="0.25">
      <c r="B1249">
        <v>2015</v>
      </c>
      <c r="C1249" s="44" t="s">
        <v>2</v>
      </c>
      <c r="D1249" s="44" t="s">
        <v>69</v>
      </c>
      <c r="E1249" s="44" t="s">
        <v>112</v>
      </c>
      <c r="F1249">
        <v>315771</v>
      </c>
    </row>
    <row r="1250" spans="2:6" x14ac:dyDescent="0.25">
      <c r="B1250">
        <v>2015</v>
      </c>
      <c r="C1250" s="44" t="s">
        <v>2</v>
      </c>
      <c r="D1250" s="44" t="s">
        <v>65</v>
      </c>
      <c r="E1250" s="44" t="s">
        <v>52</v>
      </c>
      <c r="F1250">
        <v>261363</v>
      </c>
    </row>
    <row r="1251" spans="2:6" x14ac:dyDescent="0.25">
      <c r="B1251">
        <v>2015</v>
      </c>
      <c r="C1251" s="44" t="s">
        <v>2</v>
      </c>
      <c r="D1251" s="44" t="s">
        <v>68</v>
      </c>
      <c r="E1251" s="44" t="s">
        <v>102</v>
      </c>
      <c r="F1251">
        <v>1681163</v>
      </c>
    </row>
    <row r="1252" spans="2:6" x14ac:dyDescent="0.25">
      <c r="B1252">
        <v>2015</v>
      </c>
      <c r="C1252" s="44" t="s">
        <v>2</v>
      </c>
      <c r="D1252" s="44" t="s">
        <v>63</v>
      </c>
      <c r="E1252" s="44" t="s">
        <v>73</v>
      </c>
      <c r="F1252">
        <v>800695</v>
      </c>
    </row>
    <row r="1253" spans="2:6" x14ac:dyDescent="0.25">
      <c r="B1253">
        <v>2015</v>
      </c>
      <c r="C1253" s="44" t="s">
        <v>2</v>
      </c>
      <c r="D1253" s="44" t="s">
        <v>61</v>
      </c>
      <c r="E1253" s="44" t="s">
        <v>13</v>
      </c>
      <c r="F1253">
        <v>399941</v>
      </c>
    </row>
    <row r="1254" spans="2:6" x14ac:dyDescent="0.25">
      <c r="B1254">
        <v>2015</v>
      </c>
      <c r="C1254" s="44" t="s">
        <v>2</v>
      </c>
      <c r="D1254" s="44" t="s">
        <v>62</v>
      </c>
      <c r="E1254" s="44" t="s">
        <v>37</v>
      </c>
      <c r="F1254">
        <v>5066103</v>
      </c>
    </row>
    <row r="1255" spans="2:6" x14ac:dyDescent="0.25">
      <c r="B1255">
        <v>2015</v>
      </c>
      <c r="C1255" s="44" t="s">
        <v>2</v>
      </c>
      <c r="D1255" s="44" t="s">
        <v>68</v>
      </c>
      <c r="E1255" s="44" t="s">
        <v>99</v>
      </c>
      <c r="F1255">
        <v>1921570</v>
      </c>
    </row>
    <row r="1256" spans="2:6" x14ac:dyDescent="0.25">
      <c r="B1256">
        <v>2015</v>
      </c>
      <c r="C1256" s="44" t="s">
        <v>2</v>
      </c>
      <c r="D1256" s="44" t="s">
        <v>67</v>
      </c>
      <c r="E1256" s="44" t="s">
        <v>80</v>
      </c>
      <c r="F1256">
        <v>481647</v>
      </c>
    </row>
    <row r="1257" spans="2:6" x14ac:dyDescent="0.25">
      <c r="B1257">
        <v>2015</v>
      </c>
      <c r="C1257" s="44" t="s">
        <v>2</v>
      </c>
      <c r="D1257" s="44" t="s">
        <v>61</v>
      </c>
      <c r="E1257" s="44" t="s">
        <v>14</v>
      </c>
      <c r="F1257">
        <v>713965</v>
      </c>
    </row>
    <row r="1258" spans="2:6" x14ac:dyDescent="0.25">
      <c r="B1258">
        <v>2015</v>
      </c>
      <c r="C1258" s="44" t="s">
        <v>2</v>
      </c>
      <c r="D1258" s="44" t="s">
        <v>61</v>
      </c>
      <c r="E1258" s="44" t="s">
        <v>15</v>
      </c>
      <c r="F1258">
        <v>667118</v>
      </c>
    </row>
    <row r="1259" spans="2:6" x14ac:dyDescent="0.25">
      <c r="B1259">
        <v>2015</v>
      </c>
      <c r="C1259" s="44" t="s">
        <v>2</v>
      </c>
      <c r="D1259" s="44" t="s">
        <v>69</v>
      </c>
      <c r="E1259" s="44" t="s">
        <v>120</v>
      </c>
      <c r="F1259">
        <v>151297</v>
      </c>
    </row>
    <row r="1260" spans="2:6" x14ac:dyDescent="0.25">
      <c r="B1260">
        <v>2015</v>
      </c>
      <c r="C1260" s="44" t="s">
        <v>2</v>
      </c>
      <c r="D1260" s="44" t="s">
        <v>64</v>
      </c>
      <c r="E1260" s="44" t="s">
        <v>31</v>
      </c>
      <c r="F1260">
        <v>585886</v>
      </c>
    </row>
    <row r="1261" spans="2:6" x14ac:dyDescent="0.25">
      <c r="B1261">
        <v>2015</v>
      </c>
      <c r="C1261" s="44" t="s">
        <v>2</v>
      </c>
      <c r="D1261" s="44" t="s">
        <v>63</v>
      </c>
      <c r="E1261" s="44" t="s">
        <v>74</v>
      </c>
      <c r="F1261">
        <v>2140994</v>
      </c>
    </row>
    <row r="1262" spans="2:6" x14ac:dyDescent="0.25">
      <c r="B1262">
        <v>2015</v>
      </c>
      <c r="C1262" s="44" t="s">
        <v>2</v>
      </c>
      <c r="D1262" s="44" t="s">
        <v>64</v>
      </c>
      <c r="E1262" s="44" t="s">
        <v>32</v>
      </c>
      <c r="F1262">
        <v>396516</v>
      </c>
    </row>
    <row r="1263" spans="2:6" x14ac:dyDescent="0.25">
      <c r="B1263">
        <v>2015</v>
      </c>
      <c r="C1263" s="44" t="s">
        <v>2</v>
      </c>
      <c r="D1263" s="44" t="s">
        <v>68</v>
      </c>
      <c r="E1263" s="44" t="s">
        <v>104</v>
      </c>
      <c r="F1263">
        <v>1989561</v>
      </c>
    </row>
    <row r="1264" spans="2:6" x14ac:dyDescent="0.25">
      <c r="B1264">
        <v>2015</v>
      </c>
      <c r="C1264" s="44" t="s">
        <v>2</v>
      </c>
      <c r="D1264" s="44" t="s">
        <v>68</v>
      </c>
      <c r="E1264" s="44" t="s">
        <v>106</v>
      </c>
      <c r="F1264">
        <v>1494712</v>
      </c>
    </row>
    <row r="1265" spans="2:6" x14ac:dyDescent="0.25">
      <c r="B1265">
        <v>2015</v>
      </c>
      <c r="C1265" s="44" t="s">
        <v>2</v>
      </c>
      <c r="D1265" s="44" t="s">
        <v>63</v>
      </c>
      <c r="E1265" s="44" t="s">
        <v>75</v>
      </c>
      <c r="F1265">
        <v>1364399</v>
      </c>
    </row>
    <row r="1266" spans="2:6" x14ac:dyDescent="0.25">
      <c r="B1266">
        <v>2015</v>
      </c>
      <c r="C1266" s="44" t="s">
        <v>2</v>
      </c>
      <c r="D1266" s="44" t="s">
        <v>61</v>
      </c>
      <c r="E1266" s="44" t="s">
        <v>17</v>
      </c>
      <c r="F1266">
        <v>491626</v>
      </c>
    </row>
    <row r="1267" spans="2:6" x14ac:dyDescent="0.25">
      <c r="B1267">
        <v>2015</v>
      </c>
      <c r="C1267" s="44" t="s">
        <v>2</v>
      </c>
      <c r="D1267" s="44" t="s">
        <v>63</v>
      </c>
      <c r="E1267" s="44" t="s">
        <v>76</v>
      </c>
      <c r="F1267">
        <v>812803</v>
      </c>
    </row>
    <row r="1268" spans="2:6" x14ac:dyDescent="0.25">
      <c r="B1268">
        <v>2015</v>
      </c>
      <c r="C1268" s="44" t="s">
        <v>2</v>
      </c>
      <c r="D1268" s="44" t="s">
        <v>63</v>
      </c>
      <c r="E1268" s="44" t="s">
        <v>66</v>
      </c>
      <c r="F1268">
        <v>1687733</v>
      </c>
    </row>
    <row r="1269" spans="2:6" x14ac:dyDescent="0.25">
      <c r="B1269">
        <v>2015</v>
      </c>
      <c r="C1269" s="44" t="s">
        <v>2</v>
      </c>
      <c r="D1269" s="44" t="s">
        <v>69</v>
      </c>
      <c r="E1269" s="44" t="s">
        <v>114</v>
      </c>
      <c r="F1269">
        <v>1442390</v>
      </c>
    </row>
    <row r="1270" spans="2:6" x14ac:dyDescent="0.25">
      <c r="B1270">
        <v>2015</v>
      </c>
      <c r="C1270" s="44" t="s">
        <v>2</v>
      </c>
      <c r="D1270" s="44" t="s">
        <v>64</v>
      </c>
      <c r="E1270" s="44" t="s">
        <v>33</v>
      </c>
      <c r="F1270">
        <v>390212</v>
      </c>
    </row>
    <row r="1271" spans="2:6" x14ac:dyDescent="0.25">
      <c r="B1271">
        <v>2015</v>
      </c>
      <c r="C1271" s="44" t="s">
        <v>2</v>
      </c>
      <c r="D1271" s="44" t="s">
        <v>62</v>
      </c>
      <c r="E1271" s="44" t="s">
        <v>35</v>
      </c>
      <c r="F1271">
        <v>212974</v>
      </c>
    </row>
    <row r="1272" spans="2:6" x14ac:dyDescent="0.25">
      <c r="B1272">
        <v>2015</v>
      </c>
      <c r="C1272" s="44" t="s">
        <v>2</v>
      </c>
      <c r="D1272" s="44" t="s">
        <v>68</v>
      </c>
      <c r="E1272" s="44" t="s">
        <v>86</v>
      </c>
      <c r="F1272">
        <v>150283</v>
      </c>
    </row>
    <row r="1273" spans="2:6" x14ac:dyDescent="0.25">
      <c r="B1273">
        <v>2015</v>
      </c>
      <c r="C1273" s="44" t="s">
        <v>2</v>
      </c>
      <c r="D1273" s="44" t="s">
        <v>68</v>
      </c>
      <c r="E1273" s="44" t="s">
        <v>88</v>
      </c>
      <c r="F1273">
        <v>517070</v>
      </c>
    </row>
    <row r="1274" spans="2:6" x14ac:dyDescent="0.25">
      <c r="B1274">
        <v>2015</v>
      </c>
      <c r="C1274" s="44" t="s">
        <v>2</v>
      </c>
      <c r="D1274" s="44" t="s">
        <v>65</v>
      </c>
      <c r="E1274" s="44" t="s">
        <v>49</v>
      </c>
      <c r="F1274">
        <v>1552236</v>
      </c>
    </row>
    <row r="1275" spans="2:6" x14ac:dyDescent="0.25">
      <c r="B1275">
        <v>2015</v>
      </c>
      <c r="C1275" s="44" t="s">
        <v>2</v>
      </c>
      <c r="D1275" s="44" t="s">
        <v>62</v>
      </c>
      <c r="E1275" s="44" t="s">
        <v>36</v>
      </c>
      <c r="F1275">
        <v>186877</v>
      </c>
    </row>
    <row r="1276" spans="2:6" x14ac:dyDescent="0.25">
      <c r="B1276">
        <v>2015</v>
      </c>
      <c r="C1276" s="44" t="s">
        <v>2</v>
      </c>
      <c r="D1276" s="44" t="s">
        <v>64</v>
      </c>
      <c r="E1276" s="44" t="s">
        <v>25</v>
      </c>
      <c r="F1276">
        <v>378936</v>
      </c>
    </row>
    <row r="1277" spans="2:6" x14ac:dyDescent="0.25">
      <c r="B1277">
        <v>2015</v>
      </c>
      <c r="C1277" s="44" t="s">
        <v>2</v>
      </c>
      <c r="D1277" s="44" t="s">
        <v>64</v>
      </c>
      <c r="E1277" s="44" t="s">
        <v>26</v>
      </c>
      <c r="F1277">
        <v>596382</v>
      </c>
    </row>
    <row r="1278" spans="2:6" x14ac:dyDescent="0.25">
      <c r="B1278">
        <v>2015</v>
      </c>
      <c r="C1278" s="44" t="s">
        <v>2</v>
      </c>
      <c r="D1278" s="44" t="s">
        <v>70</v>
      </c>
      <c r="E1278" s="44" t="s">
        <v>128</v>
      </c>
      <c r="F1278">
        <v>11308</v>
      </c>
    </row>
    <row r="1279" spans="2:6" x14ac:dyDescent="0.25">
      <c r="B1279">
        <v>2015</v>
      </c>
      <c r="C1279" s="44" t="s">
        <v>2</v>
      </c>
      <c r="D1279" s="44" t="s">
        <v>63</v>
      </c>
      <c r="E1279" s="44" t="s">
        <v>57</v>
      </c>
      <c r="F1279">
        <v>438379</v>
      </c>
    </row>
    <row r="1280" spans="2:6" x14ac:dyDescent="0.25">
      <c r="B1280">
        <v>2015</v>
      </c>
      <c r="C1280" s="44" t="s">
        <v>2</v>
      </c>
      <c r="D1280" s="44" t="s">
        <v>63</v>
      </c>
      <c r="E1280" s="44" t="s">
        <v>58</v>
      </c>
      <c r="F1280">
        <v>423746</v>
      </c>
    </row>
    <row r="1281" spans="2:6" x14ac:dyDescent="0.25">
      <c r="B1281">
        <v>2015</v>
      </c>
      <c r="C1281" s="44" t="s">
        <v>2</v>
      </c>
      <c r="D1281" s="44" t="s">
        <v>69</v>
      </c>
      <c r="E1281" s="44" t="s">
        <v>111</v>
      </c>
      <c r="F1281">
        <v>796001</v>
      </c>
    </row>
    <row r="1282" spans="2:6" x14ac:dyDescent="0.25">
      <c r="B1282">
        <v>2015</v>
      </c>
      <c r="C1282" s="44" t="s">
        <v>2</v>
      </c>
      <c r="D1282" s="44" t="s">
        <v>63</v>
      </c>
      <c r="E1282" s="44" t="s">
        <v>59</v>
      </c>
      <c r="F1282">
        <v>2643963</v>
      </c>
    </row>
    <row r="1283" spans="2:6" x14ac:dyDescent="0.25">
      <c r="B1283">
        <v>2015</v>
      </c>
      <c r="C1283" s="44" t="s">
        <v>2</v>
      </c>
      <c r="D1283" s="44" t="s">
        <v>68</v>
      </c>
      <c r="E1283" s="44" t="s">
        <v>90</v>
      </c>
      <c r="F1283">
        <v>162456</v>
      </c>
    </row>
    <row r="1284" spans="2:6" x14ac:dyDescent="0.25">
      <c r="B1284">
        <v>2015</v>
      </c>
      <c r="C1284" s="44" t="s">
        <v>2</v>
      </c>
      <c r="D1284" s="44" t="s">
        <v>68</v>
      </c>
      <c r="E1284" s="44" t="s">
        <v>93</v>
      </c>
      <c r="F1284">
        <v>363417</v>
      </c>
    </row>
    <row r="1285" spans="2:6" x14ac:dyDescent="0.25">
      <c r="B1285">
        <v>2015</v>
      </c>
      <c r="C1285" s="44" t="s">
        <v>2</v>
      </c>
      <c r="D1285" s="44" t="s">
        <v>63</v>
      </c>
      <c r="E1285" s="44" t="s">
        <v>56</v>
      </c>
      <c r="F1285">
        <v>2585011</v>
      </c>
    </row>
    <row r="1286" spans="2:6" x14ac:dyDescent="0.25">
      <c r="B1286">
        <v>2015</v>
      </c>
      <c r="C1286" s="44" t="s">
        <v>2</v>
      </c>
      <c r="D1286" s="44" t="s">
        <v>65</v>
      </c>
      <c r="E1286" s="44" t="s">
        <v>50</v>
      </c>
      <c r="F1286">
        <v>251104</v>
      </c>
    </row>
    <row r="1287" spans="2:6" x14ac:dyDescent="0.25">
      <c r="B1287">
        <v>2015</v>
      </c>
      <c r="C1287" s="44" t="s">
        <v>2</v>
      </c>
      <c r="D1287" s="44" t="s">
        <v>65</v>
      </c>
      <c r="E1287" s="44" t="s">
        <v>53</v>
      </c>
      <c r="F1287">
        <v>456740</v>
      </c>
    </row>
    <row r="1288" spans="2:6" x14ac:dyDescent="0.25">
      <c r="B1288">
        <v>2015</v>
      </c>
      <c r="C1288" s="44" t="s">
        <v>2</v>
      </c>
      <c r="D1288" s="44" t="s">
        <v>62</v>
      </c>
      <c r="E1288" s="44" t="s">
        <v>40</v>
      </c>
      <c r="F1288">
        <v>2937120</v>
      </c>
    </row>
    <row r="1289" spans="2:6" x14ac:dyDescent="0.25">
      <c r="B1289">
        <v>2015</v>
      </c>
      <c r="C1289" s="44" t="s">
        <v>2</v>
      </c>
      <c r="D1289" s="44" t="s">
        <v>61</v>
      </c>
      <c r="E1289" s="44" t="s">
        <v>18</v>
      </c>
      <c r="F1289">
        <v>757102</v>
      </c>
    </row>
    <row r="1290" spans="2:6" x14ac:dyDescent="0.25">
      <c r="B1290">
        <v>2015</v>
      </c>
      <c r="C1290" s="44" t="s">
        <v>2</v>
      </c>
      <c r="D1290" s="44" t="s">
        <v>63</v>
      </c>
      <c r="E1290" s="44" t="s">
        <v>77</v>
      </c>
      <c r="F1290">
        <v>2200197</v>
      </c>
    </row>
    <row r="1291" spans="2:6" x14ac:dyDescent="0.25">
      <c r="B1291">
        <v>2015</v>
      </c>
      <c r="C1291" s="44" t="s">
        <v>2</v>
      </c>
      <c r="D1291" s="44" t="s">
        <v>63</v>
      </c>
      <c r="E1291" s="44" t="s">
        <v>78</v>
      </c>
      <c r="F1291">
        <v>1609828</v>
      </c>
    </row>
    <row r="1292" spans="2:6" x14ac:dyDescent="0.25">
      <c r="B1292">
        <v>2015</v>
      </c>
      <c r="C1292" s="44" t="s">
        <v>2</v>
      </c>
      <c r="D1292" s="44" t="s">
        <v>69</v>
      </c>
      <c r="E1292" s="44" t="s">
        <v>122</v>
      </c>
      <c r="F1292">
        <v>424473</v>
      </c>
    </row>
    <row r="1293" spans="2:6" x14ac:dyDescent="0.25">
      <c r="B1293">
        <v>2015</v>
      </c>
      <c r="C1293" s="44" t="s">
        <v>2</v>
      </c>
      <c r="D1293" s="44" t="s">
        <v>67</v>
      </c>
      <c r="E1293" s="44" t="s">
        <v>81</v>
      </c>
      <c r="F1293">
        <v>3004472</v>
      </c>
    </row>
    <row r="1294" spans="2:6" x14ac:dyDescent="0.25">
      <c r="B1294">
        <v>2015</v>
      </c>
      <c r="C1294" s="44" t="s">
        <v>2</v>
      </c>
      <c r="D1294" s="44" t="s">
        <v>61</v>
      </c>
      <c r="E1294" s="44" t="s">
        <v>19</v>
      </c>
      <c r="F1294">
        <v>625342</v>
      </c>
    </row>
    <row r="1295" spans="2:6" x14ac:dyDescent="0.25">
      <c r="B1295">
        <v>2015</v>
      </c>
      <c r="C1295" s="44" t="s">
        <v>2</v>
      </c>
      <c r="D1295" s="44" t="s">
        <v>65</v>
      </c>
      <c r="E1295" s="44" t="s">
        <v>55</v>
      </c>
      <c r="F1295">
        <v>1887400</v>
      </c>
    </row>
    <row r="1296" spans="2:6" x14ac:dyDescent="0.25">
      <c r="B1296">
        <v>2015</v>
      </c>
      <c r="C1296" s="44" t="s">
        <v>2</v>
      </c>
      <c r="D1296" s="44" t="s">
        <v>61</v>
      </c>
      <c r="E1296" s="44" t="s">
        <v>20</v>
      </c>
      <c r="F1296">
        <v>582176</v>
      </c>
    </row>
    <row r="1297" spans="2:6" x14ac:dyDescent="0.25">
      <c r="B1297">
        <v>2015</v>
      </c>
      <c r="C1297" s="44" t="s">
        <v>2</v>
      </c>
      <c r="D1297" s="44" t="s">
        <v>61</v>
      </c>
      <c r="E1297" s="44" t="s">
        <v>21</v>
      </c>
      <c r="F1297">
        <v>884777</v>
      </c>
    </row>
    <row r="1298" spans="2:6" x14ac:dyDescent="0.25">
      <c r="B1298">
        <v>2015</v>
      </c>
      <c r="C1298" s="44" t="s">
        <v>2</v>
      </c>
      <c r="D1298" s="44" t="s">
        <v>68</v>
      </c>
      <c r="E1298" s="44" t="s">
        <v>107</v>
      </c>
      <c r="F1298">
        <v>729489</v>
      </c>
    </row>
    <row r="1299" spans="2:6" x14ac:dyDescent="0.25">
      <c r="B1299">
        <v>2015</v>
      </c>
      <c r="C1299" s="44" t="s">
        <v>2</v>
      </c>
      <c r="D1299" s="44" t="s">
        <v>61</v>
      </c>
      <c r="E1299" s="44" t="s">
        <v>22</v>
      </c>
      <c r="F1299">
        <v>944745</v>
      </c>
    </row>
    <row r="1300" spans="2:6" x14ac:dyDescent="0.25">
      <c r="B1300">
        <v>2015</v>
      </c>
      <c r="C1300" s="44" t="s">
        <v>2</v>
      </c>
      <c r="D1300" s="44" t="s">
        <v>67</v>
      </c>
      <c r="E1300" s="44" t="s">
        <v>82</v>
      </c>
      <c r="F1300">
        <v>1105918</v>
      </c>
    </row>
    <row r="1301" spans="2:6" x14ac:dyDescent="0.25">
      <c r="B1301">
        <v>2015</v>
      </c>
      <c r="C1301" s="44" t="s">
        <v>2</v>
      </c>
      <c r="D1301" s="44" t="s">
        <v>63</v>
      </c>
      <c r="E1301" s="44" t="s">
        <v>71</v>
      </c>
      <c r="F1301">
        <v>970828</v>
      </c>
    </row>
    <row r="1302" spans="2:6" x14ac:dyDescent="0.25">
      <c r="B1302">
        <v>2015</v>
      </c>
      <c r="C1302" s="44" t="s">
        <v>2</v>
      </c>
      <c r="D1302" s="44" t="s">
        <v>63</v>
      </c>
      <c r="E1302" s="44" t="s">
        <v>79</v>
      </c>
      <c r="F1302">
        <v>767419</v>
      </c>
    </row>
    <row r="1303" spans="2:6" x14ac:dyDescent="0.25">
      <c r="B1303">
        <v>2015</v>
      </c>
      <c r="C1303" s="44" t="s">
        <v>2</v>
      </c>
      <c r="D1303" s="44" t="s">
        <v>69</v>
      </c>
      <c r="E1303" s="44" t="s">
        <v>116</v>
      </c>
      <c r="F1303">
        <v>1016360</v>
      </c>
    </row>
    <row r="1304" spans="2:6" x14ac:dyDescent="0.25">
      <c r="B1304">
        <v>2015</v>
      </c>
      <c r="C1304" s="44" t="s">
        <v>2</v>
      </c>
      <c r="D1304" s="44" t="s">
        <v>67</v>
      </c>
      <c r="E1304" s="44" t="s">
        <v>84</v>
      </c>
      <c r="F1304">
        <v>1299796</v>
      </c>
    </row>
    <row r="1305" spans="2:6" x14ac:dyDescent="0.25">
      <c r="B1305">
        <v>2015</v>
      </c>
      <c r="C1305" s="44" t="s">
        <v>2</v>
      </c>
      <c r="D1305" s="44" t="s">
        <v>67</v>
      </c>
      <c r="E1305" s="44" t="s">
        <v>83</v>
      </c>
      <c r="F1305">
        <v>2176041</v>
      </c>
    </row>
    <row r="1306" spans="2:6" x14ac:dyDescent="0.25">
      <c r="B1306">
        <v>2015</v>
      </c>
      <c r="C1306" s="44" t="s">
        <v>2</v>
      </c>
      <c r="D1306" s="44" t="s">
        <v>65</v>
      </c>
      <c r="E1306" s="44" t="s">
        <v>54</v>
      </c>
      <c r="F1306">
        <v>872307</v>
      </c>
    </row>
    <row r="1307" spans="2:6" x14ac:dyDescent="0.25">
      <c r="B1307">
        <v>2015</v>
      </c>
      <c r="C1307" s="44" t="s">
        <v>2</v>
      </c>
      <c r="D1307" s="44" t="s">
        <v>63</v>
      </c>
      <c r="E1307" s="44" t="s">
        <v>72</v>
      </c>
      <c r="F1307">
        <v>849092</v>
      </c>
    </row>
    <row r="1308" spans="2:6" x14ac:dyDescent="0.25">
      <c r="B1308">
        <v>2015</v>
      </c>
      <c r="C1308" s="44" t="s">
        <v>2</v>
      </c>
      <c r="D1308" s="44" t="s">
        <v>69</v>
      </c>
      <c r="E1308" s="44" t="s">
        <v>126</v>
      </c>
      <c r="F1308">
        <v>40997</v>
      </c>
    </row>
    <row r="1309" spans="2:6" x14ac:dyDescent="0.25">
      <c r="B1309">
        <v>2015</v>
      </c>
      <c r="C1309" s="44" t="s">
        <v>2</v>
      </c>
      <c r="D1309" s="44" t="s">
        <v>67</v>
      </c>
      <c r="E1309" s="44" t="s">
        <v>85</v>
      </c>
      <c r="F1309">
        <v>521083</v>
      </c>
    </row>
    <row r="1310" spans="2:6" x14ac:dyDescent="0.25">
      <c r="B1310">
        <v>2015</v>
      </c>
      <c r="C1310" s="44" t="s">
        <v>2</v>
      </c>
      <c r="D1310" s="44" t="s">
        <v>61</v>
      </c>
      <c r="E1310" s="44" t="s">
        <v>23</v>
      </c>
      <c r="F1310">
        <v>861596</v>
      </c>
    </row>
    <row r="1311" spans="2:6" x14ac:dyDescent="0.25">
      <c r="B1311">
        <v>2015</v>
      </c>
      <c r="C1311" s="44" t="s">
        <v>3</v>
      </c>
      <c r="D1311" s="44" t="s">
        <v>68</v>
      </c>
      <c r="E1311" s="44" t="s">
        <v>94</v>
      </c>
      <c r="F1311">
        <v>1537086</v>
      </c>
    </row>
    <row r="1312" spans="2:6" x14ac:dyDescent="0.25">
      <c r="B1312">
        <v>2015</v>
      </c>
      <c r="C1312" s="44" t="s">
        <v>3</v>
      </c>
      <c r="D1312" s="44" t="s">
        <v>69</v>
      </c>
      <c r="E1312" s="44" t="s">
        <v>118</v>
      </c>
      <c r="F1312">
        <v>639148</v>
      </c>
    </row>
    <row r="1313" spans="2:6" x14ac:dyDescent="0.25">
      <c r="B1313">
        <v>2015</v>
      </c>
      <c r="C1313" s="44" t="s">
        <v>3</v>
      </c>
      <c r="D1313" s="44" t="s">
        <v>64</v>
      </c>
      <c r="E1313" s="44" t="s">
        <v>27</v>
      </c>
      <c r="F1313">
        <v>821543</v>
      </c>
    </row>
    <row r="1314" spans="2:6" x14ac:dyDescent="0.25">
      <c r="B1314">
        <v>2015</v>
      </c>
      <c r="C1314" s="44" t="s">
        <v>3</v>
      </c>
      <c r="D1314" s="44" t="s">
        <v>62</v>
      </c>
      <c r="E1314" s="44" t="s">
        <v>38</v>
      </c>
      <c r="F1314">
        <v>738644</v>
      </c>
    </row>
    <row r="1315" spans="2:6" x14ac:dyDescent="0.25">
      <c r="B1315">
        <v>2015</v>
      </c>
      <c r="C1315" s="44" t="s">
        <v>3</v>
      </c>
      <c r="D1315" s="44" t="s">
        <v>61</v>
      </c>
      <c r="E1315" s="44" t="s">
        <v>7</v>
      </c>
      <c r="F1315">
        <v>1023806</v>
      </c>
    </row>
    <row r="1316" spans="2:6" x14ac:dyDescent="0.25">
      <c r="B1316">
        <v>2015</v>
      </c>
      <c r="C1316" s="44" t="s">
        <v>3</v>
      </c>
      <c r="D1316" s="44" t="s">
        <v>61</v>
      </c>
      <c r="E1316" s="44" t="s">
        <v>8</v>
      </c>
      <c r="F1316">
        <v>808033</v>
      </c>
    </row>
    <row r="1317" spans="2:6" x14ac:dyDescent="0.25">
      <c r="B1317">
        <v>2015</v>
      </c>
      <c r="C1317" s="44" t="s">
        <v>3</v>
      </c>
      <c r="D1317" s="44" t="s">
        <v>61</v>
      </c>
      <c r="E1317" s="44" t="s">
        <v>9</v>
      </c>
      <c r="F1317">
        <v>909657</v>
      </c>
    </row>
    <row r="1318" spans="2:6" x14ac:dyDescent="0.25">
      <c r="B1318">
        <v>2015</v>
      </c>
      <c r="C1318" s="44" t="s">
        <v>3</v>
      </c>
      <c r="D1318" s="44" t="s">
        <v>62</v>
      </c>
      <c r="E1318" s="44" t="s">
        <v>39</v>
      </c>
      <c r="F1318">
        <v>1721526</v>
      </c>
    </row>
    <row r="1319" spans="2:6" x14ac:dyDescent="0.25">
      <c r="B1319">
        <v>2015</v>
      </c>
      <c r="C1319" s="44" t="s">
        <v>3</v>
      </c>
      <c r="D1319" s="44" t="s">
        <v>64</v>
      </c>
      <c r="E1319" s="44" t="s">
        <v>28</v>
      </c>
      <c r="F1319">
        <v>741017</v>
      </c>
    </row>
    <row r="1320" spans="2:6" x14ac:dyDescent="0.25">
      <c r="B1320">
        <v>2015</v>
      </c>
      <c r="C1320" s="44" t="s">
        <v>3</v>
      </c>
      <c r="D1320" s="44" t="s">
        <v>61</v>
      </c>
      <c r="E1320" s="44" t="s">
        <v>10</v>
      </c>
      <c r="F1320">
        <v>1451168</v>
      </c>
    </row>
    <row r="1321" spans="2:6" x14ac:dyDescent="0.25">
      <c r="B1321">
        <v>2015</v>
      </c>
      <c r="C1321" s="44" t="s">
        <v>3</v>
      </c>
      <c r="D1321" s="44" t="s">
        <v>61</v>
      </c>
      <c r="E1321" s="44" t="s">
        <v>24</v>
      </c>
      <c r="F1321">
        <v>20425548</v>
      </c>
    </row>
    <row r="1322" spans="2:6" x14ac:dyDescent="0.25">
      <c r="B1322">
        <v>2015</v>
      </c>
      <c r="C1322" s="44" t="s">
        <v>3</v>
      </c>
      <c r="D1322" s="44" t="s">
        <v>64</v>
      </c>
      <c r="E1322" s="44" t="s">
        <v>34</v>
      </c>
      <c r="F1322">
        <v>6508182</v>
      </c>
    </row>
    <row r="1323" spans="2:6" x14ac:dyDescent="0.25">
      <c r="B1323">
        <v>2015</v>
      </c>
      <c r="C1323" s="44" t="s">
        <v>3</v>
      </c>
      <c r="D1323" s="44" t="s">
        <v>69</v>
      </c>
      <c r="E1323" s="44" t="s">
        <v>124</v>
      </c>
      <c r="F1323">
        <v>105726</v>
      </c>
    </row>
    <row r="1324" spans="2:6" x14ac:dyDescent="0.25">
      <c r="B1324">
        <v>2015</v>
      </c>
      <c r="C1324" s="44" t="s">
        <v>3</v>
      </c>
      <c r="D1324" s="44" t="s">
        <v>68</v>
      </c>
      <c r="E1324" s="44" t="s">
        <v>96</v>
      </c>
      <c r="F1324">
        <v>633454</v>
      </c>
    </row>
    <row r="1325" spans="2:6" x14ac:dyDescent="0.25">
      <c r="B1325">
        <v>2015</v>
      </c>
      <c r="C1325" s="44" t="s">
        <v>3</v>
      </c>
      <c r="D1325" s="44" t="s">
        <v>61</v>
      </c>
      <c r="E1325" s="44" t="s">
        <v>11</v>
      </c>
      <c r="F1325">
        <v>680039</v>
      </c>
    </row>
    <row r="1326" spans="2:6" x14ac:dyDescent="0.25">
      <c r="B1326">
        <v>2015</v>
      </c>
      <c r="C1326" s="44" t="s">
        <v>3</v>
      </c>
      <c r="D1326" s="44" t="s">
        <v>68</v>
      </c>
      <c r="E1326" s="44" t="s">
        <v>100</v>
      </c>
      <c r="F1326">
        <v>2456990</v>
      </c>
    </row>
    <row r="1327" spans="2:6" x14ac:dyDescent="0.25">
      <c r="B1327">
        <v>2015</v>
      </c>
      <c r="C1327" s="44" t="s">
        <v>3</v>
      </c>
      <c r="D1327" s="44" t="s">
        <v>65</v>
      </c>
      <c r="E1327" s="44" t="s">
        <v>51</v>
      </c>
      <c r="F1327">
        <v>579006</v>
      </c>
    </row>
    <row r="1328" spans="2:6" x14ac:dyDescent="0.25">
      <c r="B1328">
        <v>2015</v>
      </c>
      <c r="C1328" s="44" t="s">
        <v>3</v>
      </c>
      <c r="D1328" s="44" t="s">
        <v>64</v>
      </c>
      <c r="E1328" s="44" t="s">
        <v>29</v>
      </c>
      <c r="F1328">
        <v>804883</v>
      </c>
    </row>
    <row r="1329" spans="2:6" x14ac:dyDescent="0.25">
      <c r="B1329">
        <v>2015</v>
      </c>
      <c r="C1329" s="44" t="s">
        <v>3</v>
      </c>
      <c r="D1329" s="44" t="s">
        <v>61</v>
      </c>
      <c r="E1329" s="44" t="s">
        <v>12</v>
      </c>
      <c r="F1329">
        <v>758705</v>
      </c>
    </row>
    <row r="1330" spans="2:6" x14ac:dyDescent="0.25">
      <c r="B1330">
        <v>2015</v>
      </c>
      <c r="C1330" s="44" t="s">
        <v>3</v>
      </c>
      <c r="D1330" s="44" t="s">
        <v>69</v>
      </c>
      <c r="E1330" s="44" t="s">
        <v>112</v>
      </c>
      <c r="F1330">
        <v>338329</v>
      </c>
    </row>
    <row r="1331" spans="2:6" x14ac:dyDescent="0.25">
      <c r="B1331">
        <v>2015</v>
      </c>
      <c r="C1331" s="44" t="s">
        <v>3</v>
      </c>
      <c r="D1331" s="44" t="s">
        <v>65</v>
      </c>
      <c r="E1331" s="44" t="s">
        <v>52</v>
      </c>
      <c r="F1331">
        <v>273495</v>
      </c>
    </row>
    <row r="1332" spans="2:6" x14ac:dyDescent="0.25">
      <c r="B1332">
        <v>2015</v>
      </c>
      <c r="C1332" s="44" t="s">
        <v>3</v>
      </c>
      <c r="D1332" s="44" t="s">
        <v>68</v>
      </c>
      <c r="E1332" s="44" t="s">
        <v>102</v>
      </c>
      <c r="F1332">
        <v>1774605</v>
      </c>
    </row>
    <row r="1333" spans="2:6" x14ac:dyDescent="0.25">
      <c r="B1333">
        <v>2015</v>
      </c>
      <c r="C1333" s="44" t="s">
        <v>3</v>
      </c>
      <c r="D1333" s="44" t="s">
        <v>63</v>
      </c>
      <c r="E1333" s="44" t="s">
        <v>73</v>
      </c>
      <c r="F1333">
        <v>833390</v>
      </c>
    </row>
    <row r="1334" spans="2:6" x14ac:dyDescent="0.25">
      <c r="B1334">
        <v>2015</v>
      </c>
      <c r="C1334" s="44" t="s">
        <v>3</v>
      </c>
      <c r="D1334" s="44" t="s">
        <v>61</v>
      </c>
      <c r="E1334" s="44" t="s">
        <v>13</v>
      </c>
      <c r="F1334">
        <v>407341</v>
      </c>
    </row>
    <row r="1335" spans="2:6" x14ac:dyDescent="0.25">
      <c r="B1335">
        <v>2015</v>
      </c>
      <c r="C1335" s="44" t="s">
        <v>3</v>
      </c>
      <c r="D1335" s="44" t="s">
        <v>62</v>
      </c>
      <c r="E1335" s="44" t="s">
        <v>37</v>
      </c>
      <c r="F1335">
        <v>4989135</v>
      </c>
    </row>
    <row r="1336" spans="2:6" x14ac:dyDescent="0.25">
      <c r="B1336">
        <v>2015</v>
      </c>
      <c r="C1336" s="44" t="s">
        <v>3</v>
      </c>
      <c r="D1336" s="44" t="s">
        <v>68</v>
      </c>
      <c r="E1336" s="44" t="s">
        <v>99</v>
      </c>
      <c r="F1336">
        <v>2039523</v>
      </c>
    </row>
    <row r="1337" spans="2:6" x14ac:dyDescent="0.25">
      <c r="B1337">
        <v>2015</v>
      </c>
      <c r="C1337" s="44" t="s">
        <v>3</v>
      </c>
      <c r="D1337" s="44" t="s">
        <v>67</v>
      </c>
      <c r="E1337" s="44" t="s">
        <v>80</v>
      </c>
      <c r="F1337">
        <v>490219</v>
      </c>
    </row>
    <row r="1338" spans="2:6" x14ac:dyDescent="0.25">
      <c r="B1338">
        <v>2015</v>
      </c>
      <c r="C1338" s="44" t="s">
        <v>3</v>
      </c>
      <c r="D1338" s="44" t="s">
        <v>61</v>
      </c>
      <c r="E1338" s="44" t="s">
        <v>14</v>
      </c>
      <c r="F1338">
        <v>727597</v>
      </c>
    </row>
    <row r="1339" spans="2:6" x14ac:dyDescent="0.25">
      <c r="B1339">
        <v>2015</v>
      </c>
      <c r="C1339" s="44" t="s">
        <v>3</v>
      </c>
      <c r="D1339" s="44" t="s">
        <v>61</v>
      </c>
      <c r="E1339" s="44" t="s">
        <v>15</v>
      </c>
      <c r="F1339">
        <v>710299</v>
      </c>
    </row>
    <row r="1340" spans="2:6" x14ac:dyDescent="0.25">
      <c r="B1340">
        <v>2015</v>
      </c>
      <c r="C1340" s="44" t="s">
        <v>3</v>
      </c>
      <c r="D1340" s="44" t="s">
        <v>69</v>
      </c>
      <c r="E1340" s="44" t="s">
        <v>120</v>
      </c>
      <c r="F1340">
        <v>164855</v>
      </c>
    </row>
    <row r="1341" spans="2:6" x14ac:dyDescent="0.25">
      <c r="B1341">
        <v>2015</v>
      </c>
      <c r="C1341" s="44" t="s">
        <v>3</v>
      </c>
      <c r="D1341" s="44" t="s">
        <v>64</v>
      </c>
      <c r="E1341" s="44" t="s">
        <v>31</v>
      </c>
      <c r="F1341">
        <v>630496</v>
      </c>
    </row>
    <row r="1342" spans="2:6" x14ac:dyDescent="0.25">
      <c r="B1342">
        <v>2015</v>
      </c>
      <c r="C1342" s="44" t="s">
        <v>3</v>
      </c>
      <c r="D1342" s="44" t="s">
        <v>63</v>
      </c>
      <c r="E1342" s="44" t="s">
        <v>74</v>
      </c>
      <c r="F1342">
        <v>2193011</v>
      </c>
    </row>
    <row r="1343" spans="2:6" x14ac:dyDescent="0.25">
      <c r="B1343">
        <v>2015</v>
      </c>
      <c r="C1343" s="44" t="s">
        <v>3</v>
      </c>
      <c r="D1343" s="44" t="s">
        <v>64</v>
      </c>
      <c r="E1343" s="44" t="s">
        <v>32</v>
      </c>
      <c r="F1343">
        <v>412167</v>
      </c>
    </row>
    <row r="1344" spans="2:6" x14ac:dyDescent="0.25">
      <c r="B1344">
        <v>2015</v>
      </c>
      <c r="C1344" s="44" t="s">
        <v>3</v>
      </c>
      <c r="D1344" s="44" t="s">
        <v>68</v>
      </c>
      <c r="E1344" s="44" t="s">
        <v>104</v>
      </c>
      <c r="F1344">
        <v>2017564</v>
      </c>
    </row>
    <row r="1345" spans="2:6" x14ac:dyDescent="0.25">
      <c r="B1345">
        <v>2015</v>
      </c>
      <c r="C1345" s="44" t="s">
        <v>3</v>
      </c>
      <c r="D1345" s="44" t="s">
        <v>68</v>
      </c>
      <c r="E1345" s="44" t="s">
        <v>106</v>
      </c>
      <c r="F1345">
        <v>1518064</v>
      </c>
    </row>
    <row r="1346" spans="2:6" x14ac:dyDescent="0.25">
      <c r="B1346">
        <v>2015</v>
      </c>
      <c r="C1346" s="44" t="s">
        <v>3</v>
      </c>
      <c r="D1346" s="44" t="s">
        <v>63</v>
      </c>
      <c r="E1346" s="44" t="s">
        <v>75</v>
      </c>
      <c r="F1346">
        <v>1392512</v>
      </c>
    </row>
    <row r="1347" spans="2:6" x14ac:dyDescent="0.25">
      <c r="B1347">
        <v>2015</v>
      </c>
      <c r="C1347" s="44" t="s">
        <v>3</v>
      </c>
      <c r="D1347" s="44" t="s">
        <v>61</v>
      </c>
      <c r="E1347" s="44" t="s">
        <v>17</v>
      </c>
      <c r="F1347">
        <v>549245</v>
      </c>
    </row>
    <row r="1348" spans="2:6" x14ac:dyDescent="0.25">
      <c r="B1348">
        <v>2015</v>
      </c>
      <c r="C1348" s="44" t="s">
        <v>3</v>
      </c>
      <c r="D1348" s="44" t="s">
        <v>63</v>
      </c>
      <c r="E1348" s="44" t="s">
        <v>76</v>
      </c>
      <c r="F1348">
        <v>811555</v>
      </c>
    </row>
    <row r="1349" spans="2:6" x14ac:dyDescent="0.25">
      <c r="B1349">
        <v>2015</v>
      </c>
      <c r="C1349" s="44" t="s">
        <v>3</v>
      </c>
      <c r="D1349" s="44" t="s">
        <v>63</v>
      </c>
      <c r="E1349" s="44" t="s">
        <v>66</v>
      </c>
      <c r="F1349">
        <v>1733733</v>
      </c>
    </row>
    <row r="1350" spans="2:6" x14ac:dyDescent="0.25">
      <c r="B1350">
        <v>2015</v>
      </c>
      <c r="C1350" s="44" t="s">
        <v>3</v>
      </c>
      <c r="D1350" s="44" t="s">
        <v>69</v>
      </c>
      <c r="E1350" s="44" t="s">
        <v>114</v>
      </c>
      <c r="F1350">
        <v>1464172</v>
      </c>
    </row>
    <row r="1351" spans="2:6" x14ac:dyDescent="0.25">
      <c r="B1351">
        <v>2015</v>
      </c>
      <c r="C1351" s="44" t="s">
        <v>3</v>
      </c>
      <c r="D1351" s="44" t="s">
        <v>64</v>
      </c>
      <c r="E1351" s="44" t="s">
        <v>33</v>
      </c>
      <c r="F1351">
        <v>401219</v>
      </c>
    </row>
    <row r="1352" spans="2:6" x14ac:dyDescent="0.25">
      <c r="B1352">
        <v>2015</v>
      </c>
      <c r="C1352" s="44" t="s">
        <v>3</v>
      </c>
      <c r="D1352" s="44" t="s">
        <v>62</v>
      </c>
      <c r="E1352" s="44" t="s">
        <v>35</v>
      </c>
      <c r="F1352">
        <v>326767</v>
      </c>
    </row>
    <row r="1353" spans="2:6" x14ac:dyDescent="0.25">
      <c r="B1353">
        <v>2015</v>
      </c>
      <c r="C1353" s="44" t="s">
        <v>3</v>
      </c>
      <c r="D1353" s="44" t="s">
        <v>68</v>
      </c>
      <c r="E1353" s="44" t="s">
        <v>86</v>
      </c>
      <c r="F1353">
        <v>160176</v>
      </c>
    </row>
    <row r="1354" spans="2:6" x14ac:dyDescent="0.25">
      <c r="B1354">
        <v>2015</v>
      </c>
      <c r="C1354" s="44" t="s">
        <v>3</v>
      </c>
      <c r="D1354" s="44" t="s">
        <v>68</v>
      </c>
      <c r="E1354" s="44" t="s">
        <v>88</v>
      </c>
      <c r="F1354">
        <v>594132</v>
      </c>
    </row>
    <row r="1355" spans="2:6" x14ac:dyDescent="0.25">
      <c r="B1355">
        <v>2015</v>
      </c>
      <c r="C1355" s="44" t="s">
        <v>3</v>
      </c>
      <c r="D1355" s="44" t="s">
        <v>65</v>
      </c>
      <c r="E1355" s="44" t="s">
        <v>49</v>
      </c>
      <c r="F1355">
        <v>1571996</v>
      </c>
    </row>
    <row r="1356" spans="2:6" x14ac:dyDescent="0.25">
      <c r="B1356">
        <v>2015</v>
      </c>
      <c r="C1356" s="44" t="s">
        <v>3</v>
      </c>
      <c r="D1356" s="44" t="s">
        <v>62</v>
      </c>
      <c r="E1356" s="44" t="s">
        <v>36</v>
      </c>
      <c r="F1356">
        <v>190689</v>
      </c>
    </row>
    <row r="1357" spans="2:6" x14ac:dyDescent="0.25">
      <c r="B1357">
        <v>2015</v>
      </c>
      <c r="C1357" s="44" t="s">
        <v>3</v>
      </c>
      <c r="D1357" s="44" t="s">
        <v>64</v>
      </c>
      <c r="E1357" s="44" t="s">
        <v>25</v>
      </c>
      <c r="F1357">
        <v>404633</v>
      </c>
    </row>
    <row r="1358" spans="2:6" x14ac:dyDescent="0.25">
      <c r="B1358">
        <v>2015</v>
      </c>
      <c r="C1358" s="44" t="s">
        <v>3</v>
      </c>
      <c r="D1358" s="44" t="s">
        <v>64</v>
      </c>
      <c r="E1358" s="44" t="s">
        <v>26</v>
      </c>
      <c r="F1358">
        <v>638689</v>
      </c>
    </row>
    <row r="1359" spans="2:6" x14ac:dyDescent="0.25">
      <c r="B1359">
        <v>2015</v>
      </c>
      <c r="C1359" s="44" t="s">
        <v>3</v>
      </c>
      <c r="D1359" s="44" t="s">
        <v>70</v>
      </c>
      <c r="E1359" s="44" t="s">
        <v>128</v>
      </c>
      <c r="F1359">
        <v>27773</v>
      </c>
    </row>
    <row r="1360" spans="2:6" x14ac:dyDescent="0.25">
      <c r="B1360">
        <v>2015</v>
      </c>
      <c r="C1360" s="44" t="s">
        <v>3</v>
      </c>
      <c r="D1360" s="44" t="s">
        <v>63</v>
      </c>
      <c r="E1360" s="44" t="s">
        <v>57</v>
      </c>
      <c r="F1360">
        <v>454662</v>
      </c>
    </row>
    <row r="1361" spans="2:6" x14ac:dyDescent="0.25">
      <c r="B1361">
        <v>2015</v>
      </c>
      <c r="C1361" s="44" t="s">
        <v>3</v>
      </c>
      <c r="D1361" s="44" t="s">
        <v>63</v>
      </c>
      <c r="E1361" s="44" t="s">
        <v>58</v>
      </c>
      <c r="F1361">
        <v>435251</v>
      </c>
    </row>
    <row r="1362" spans="2:6" x14ac:dyDescent="0.25">
      <c r="B1362">
        <v>2015</v>
      </c>
      <c r="C1362" s="44" t="s">
        <v>3</v>
      </c>
      <c r="D1362" s="44" t="s">
        <v>69</v>
      </c>
      <c r="E1362" s="44" t="s">
        <v>111</v>
      </c>
      <c r="F1362">
        <v>848603</v>
      </c>
    </row>
    <row r="1363" spans="2:6" x14ac:dyDescent="0.25">
      <c r="B1363">
        <v>2015</v>
      </c>
      <c r="C1363" s="44" t="s">
        <v>3</v>
      </c>
      <c r="D1363" s="44" t="s">
        <v>63</v>
      </c>
      <c r="E1363" s="44" t="s">
        <v>59</v>
      </c>
      <c r="F1363">
        <v>2808764</v>
      </c>
    </row>
    <row r="1364" spans="2:6" x14ac:dyDescent="0.25">
      <c r="B1364">
        <v>2015</v>
      </c>
      <c r="C1364" s="44" t="s">
        <v>3</v>
      </c>
      <c r="D1364" s="44" t="s">
        <v>68</v>
      </c>
      <c r="E1364" s="44" t="s">
        <v>90</v>
      </c>
      <c r="F1364">
        <v>181145</v>
      </c>
    </row>
    <row r="1365" spans="2:6" x14ac:dyDescent="0.25">
      <c r="B1365">
        <v>2015</v>
      </c>
      <c r="C1365" s="44" t="s">
        <v>3</v>
      </c>
      <c r="D1365" s="44" t="s">
        <v>68</v>
      </c>
      <c r="E1365" s="44" t="s">
        <v>93</v>
      </c>
      <c r="F1365">
        <v>389733</v>
      </c>
    </row>
    <row r="1366" spans="2:6" x14ac:dyDescent="0.25">
      <c r="B1366">
        <v>2015</v>
      </c>
      <c r="C1366" s="44" t="s">
        <v>3</v>
      </c>
      <c r="D1366" s="44" t="s">
        <v>63</v>
      </c>
      <c r="E1366" s="44" t="s">
        <v>56</v>
      </c>
      <c r="F1366">
        <v>2684733</v>
      </c>
    </row>
    <row r="1367" spans="2:6" x14ac:dyDescent="0.25">
      <c r="B1367">
        <v>2015</v>
      </c>
      <c r="C1367" s="44" t="s">
        <v>3</v>
      </c>
      <c r="D1367" s="44" t="s">
        <v>65</v>
      </c>
      <c r="E1367" s="44" t="s">
        <v>50</v>
      </c>
      <c r="F1367">
        <v>267371</v>
      </c>
    </row>
    <row r="1368" spans="2:6" x14ac:dyDescent="0.25">
      <c r="B1368">
        <v>2015</v>
      </c>
      <c r="C1368" s="44" t="s">
        <v>3</v>
      </c>
      <c r="D1368" s="44" t="s">
        <v>65</v>
      </c>
      <c r="E1368" s="44" t="s">
        <v>53</v>
      </c>
      <c r="F1368">
        <v>479757</v>
      </c>
    </row>
    <row r="1369" spans="2:6" x14ac:dyDescent="0.25">
      <c r="B1369">
        <v>2015</v>
      </c>
      <c r="C1369" s="44" t="s">
        <v>3</v>
      </c>
      <c r="D1369" s="44" t="s">
        <v>62</v>
      </c>
      <c r="E1369" s="44" t="s">
        <v>40</v>
      </c>
      <c r="F1369">
        <v>3069437</v>
      </c>
    </row>
    <row r="1370" spans="2:6" x14ac:dyDescent="0.25">
      <c r="B1370">
        <v>2015</v>
      </c>
      <c r="C1370" s="44" t="s">
        <v>3</v>
      </c>
      <c r="D1370" s="44" t="s">
        <v>61</v>
      </c>
      <c r="E1370" s="44" t="s">
        <v>18</v>
      </c>
      <c r="F1370">
        <v>797277</v>
      </c>
    </row>
    <row r="1371" spans="2:6" x14ac:dyDescent="0.25">
      <c r="B1371">
        <v>2015</v>
      </c>
      <c r="C1371" s="44" t="s">
        <v>3</v>
      </c>
      <c r="D1371" s="44" t="s">
        <v>63</v>
      </c>
      <c r="E1371" s="44" t="s">
        <v>77</v>
      </c>
      <c r="F1371">
        <v>2280198</v>
      </c>
    </row>
    <row r="1372" spans="2:6" x14ac:dyDescent="0.25">
      <c r="B1372">
        <v>2015</v>
      </c>
      <c r="C1372" s="44" t="s">
        <v>3</v>
      </c>
      <c r="D1372" s="44" t="s">
        <v>63</v>
      </c>
      <c r="E1372" s="44" t="s">
        <v>78</v>
      </c>
      <c r="F1372">
        <v>1679062</v>
      </c>
    </row>
    <row r="1373" spans="2:6" x14ac:dyDescent="0.25">
      <c r="B1373">
        <v>2015</v>
      </c>
      <c r="C1373" s="44" t="s">
        <v>3</v>
      </c>
      <c r="D1373" s="44" t="s">
        <v>69</v>
      </c>
      <c r="E1373" s="44" t="s">
        <v>122</v>
      </c>
      <c r="F1373">
        <v>462853</v>
      </c>
    </row>
    <row r="1374" spans="2:6" x14ac:dyDescent="0.25">
      <c r="B1374">
        <v>2015</v>
      </c>
      <c r="C1374" s="44" t="s">
        <v>3</v>
      </c>
      <c r="D1374" s="44" t="s">
        <v>67</v>
      </c>
      <c r="E1374" s="44" t="s">
        <v>81</v>
      </c>
      <c r="F1374">
        <v>3055896</v>
      </c>
    </row>
    <row r="1375" spans="2:6" x14ac:dyDescent="0.25">
      <c r="B1375">
        <v>2015</v>
      </c>
      <c r="C1375" s="44" t="s">
        <v>3</v>
      </c>
      <c r="D1375" s="44" t="s">
        <v>61</v>
      </c>
      <c r="E1375" s="44" t="s">
        <v>19</v>
      </c>
      <c r="F1375">
        <v>668371</v>
      </c>
    </row>
    <row r="1376" spans="2:6" x14ac:dyDescent="0.25">
      <c r="B1376">
        <v>2015</v>
      </c>
      <c r="C1376" s="44" t="s">
        <v>3</v>
      </c>
      <c r="D1376" s="44" t="s">
        <v>65</v>
      </c>
      <c r="E1376" s="44" t="s">
        <v>55</v>
      </c>
      <c r="F1376">
        <v>1935722</v>
      </c>
    </row>
    <row r="1377" spans="2:6" x14ac:dyDescent="0.25">
      <c r="B1377">
        <v>2015</v>
      </c>
      <c r="C1377" s="44" t="s">
        <v>3</v>
      </c>
      <c r="D1377" s="44" t="s">
        <v>61</v>
      </c>
      <c r="E1377" s="44" t="s">
        <v>20</v>
      </c>
      <c r="F1377">
        <v>615057</v>
      </c>
    </row>
    <row r="1378" spans="2:6" x14ac:dyDescent="0.25">
      <c r="B1378">
        <v>2015</v>
      </c>
      <c r="C1378" s="44" t="s">
        <v>3</v>
      </c>
      <c r="D1378" s="44" t="s">
        <v>61</v>
      </c>
      <c r="E1378" s="44" t="s">
        <v>21</v>
      </c>
      <c r="F1378">
        <v>924176</v>
      </c>
    </row>
    <row r="1379" spans="2:6" x14ac:dyDescent="0.25">
      <c r="B1379">
        <v>2015</v>
      </c>
      <c r="C1379" s="44" t="s">
        <v>3</v>
      </c>
      <c r="D1379" s="44" t="s">
        <v>68</v>
      </c>
      <c r="E1379" s="44" t="s">
        <v>107</v>
      </c>
      <c r="F1379">
        <v>776568</v>
      </c>
    </row>
    <row r="1380" spans="2:6" x14ac:dyDescent="0.25">
      <c r="B1380">
        <v>2015</v>
      </c>
      <c r="C1380" s="44" t="s">
        <v>3</v>
      </c>
      <c r="D1380" s="44" t="s">
        <v>61</v>
      </c>
      <c r="E1380" s="44" t="s">
        <v>22</v>
      </c>
      <c r="F1380">
        <v>1014474</v>
      </c>
    </row>
    <row r="1381" spans="2:6" x14ac:dyDescent="0.25">
      <c r="B1381">
        <v>2015</v>
      </c>
      <c r="C1381" s="44" t="s">
        <v>3</v>
      </c>
      <c r="D1381" s="44" t="s">
        <v>67</v>
      </c>
      <c r="E1381" s="44" t="s">
        <v>82</v>
      </c>
      <c r="F1381">
        <v>1147184</v>
      </c>
    </row>
    <row r="1382" spans="2:6" x14ac:dyDescent="0.25">
      <c r="B1382">
        <v>2015</v>
      </c>
      <c r="C1382" s="44" t="s">
        <v>3</v>
      </c>
      <c r="D1382" s="44" t="s">
        <v>63</v>
      </c>
      <c r="E1382" s="44" t="s">
        <v>71</v>
      </c>
      <c r="F1382">
        <v>1039778</v>
      </c>
    </row>
    <row r="1383" spans="2:6" x14ac:dyDescent="0.25">
      <c r="B1383">
        <v>2015</v>
      </c>
      <c r="C1383" s="44" t="s">
        <v>3</v>
      </c>
      <c r="D1383" s="44" t="s">
        <v>63</v>
      </c>
      <c r="E1383" s="44" t="s">
        <v>79</v>
      </c>
      <c r="F1383">
        <v>794702</v>
      </c>
    </row>
    <row r="1384" spans="2:6" x14ac:dyDescent="0.25">
      <c r="B1384">
        <v>2015</v>
      </c>
      <c r="C1384" s="44" t="s">
        <v>3</v>
      </c>
      <c r="D1384" s="44" t="s">
        <v>69</v>
      </c>
      <c r="E1384" s="44" t="s">
        <v>116</v>
      </c>
      <c r="F1384">
        <v>1092825</v>
      </c>
    </row>
    <row r="1385" spans="2:6" x14ac:dyDescent="0.25">
      <c r="B1385">
        <v>2015</v>
      </c>
      <c r="C1385" s="44" t="s">
        <v>3</v>
      </c>
      <c r="D1385" s="44" t="s">
        <v>67</v>
      </c>
      <c r="E1385" s="44" t="s">
        <v>84</v>
      </c>
      <c r="F1385">
        <v>1339834</v>
      </c>
    </row>
    <row r="1386" spans="2:6" x14ac:dyDescent="0.25">
      <c r="B1386">
        <v>2015</v>
      </c>
      <c r="C1386" s="44" t="s">
        <v>3</v>
      </c>
      <c r="D1386" s="44" t="s">
        <v>67</v>
      </c>
      <c r="E1386" s="44" t="s">
        <v>83</v>
      </c>
      <c r="F1386">
        <v>2321330</v>
      </c>
    </row>
    <row r="1387" spans="2:6" x14ac:dyDescent="0.25">
      <c r="B1387">
        <v>2015</v>
      </c>
      <c r="C1387" s="44" t="s">
        <v>3</v>
      </c>
      <c r="D1387" s="44" t="s">
        <v>65</v>
      </c>
      <c r="E1387" s="44" t="s">
        <v>54</v>
      </c>
      <c r="F1387">
        <v>906736</v>
      </c>
    </row>
    <row r="1388" spans="2:6" x14ac:dyDescent="0.25">
      <c r="B1388">
        <v>2015</v>
      </c>
      <c r="C1388" s="44" t="s">
        <v>3</v>
      </c>
      <c r="D1388" s="44" t="s">
        <v>63</v>
      </c>
      <c r="E1388" s="44" t="s">
        <v>72</v>
      </c>
      <c r="F1388">
        <v>859720</v>
      </c>
    </row>
    <row r="1389" spans="2:6" x14ac:dyDescent="0.25">
      <c r="B1389">
        <v>2015</v>
      </c>
      <c r="C1389" s="44" t="s">
        <v>3</v>
      </c>
      <c r="D1389" s="44" t="s">
        <v>69</v>
      </c>
      <c r="E1389" s="44" t="s">
        <v>126</v>
      </c>
      <c r="F1389">
        <v>44914</v>
      </c>
    </row>
    <row r="1390" spans="2:6" x14ac:dyDescent="0.25">
      <c r="B1390">
        <v>2015</v>
      </c>
      <c r="C1390" s="44" t="s">
        <v>3</v>
      </c>
      <c r="D1390" s="44" t="s">
        <v>67</v>
      </c>
      <c r="E1390" s="44" t="s">
        <v>85</v>
      </c>
      <c r="F1390">
        <v>535157</v>
      </c>
    </row>
    <row r="1391" spans="2:6" x14ac:dyDescent="0.25">
      <c r="B1391">
        <v>2015</v>
      </c>
      <c r="C1391" s="44" t="s">
        <v>3</v>
      </c>
      <c r="D1391" s="44" t="s">
        <v>61</v>
      </c>
      <c r="E1391" s="44" t="s">
        <v>23</v>
      </c>
      <c r="F1391">
        <v>882885</v>
      </c>
    </row>
    <row r="1392" spans="2:6" x14ac:dyDescent="0.25">
      <c r="B1392">
        <v>2016</v>
      </c>
      <c r="C1392" s="44" t="s">
        <v>4</v>
      </c>
      <c r="D1392" s="44" t="s">
        <v>68</v>
      </c>
      <c r="E1392" s="44" t="s">
        <v>94</v>
      </c>
      <c r="F1392">
        <v>1473444</v>
      </c>
    </row>
    <row r="1393" spans="2:6" x14ac:dyDescent="0.25">
      <c r="B1393">
        <v>2016</v>
      </c>
      <c r="C1393" s="44" t="s">
        <v>4</v>
      </c>
      <c r="D1393" s="44" t="s">
        <v>69</v>
      </c>
      <c r="E1393" s="44" t="s">
        <v>118</v>
      </c>
      <c r="F1393">
        <v>615835</v>
      </c>
    </row>
    <row r="1394" spans="2:6" x14ac:dyDescent="0.25">
      <c r="B1394">
        <v>2016</v>
      </c>
      <c r="C1394" s="44" t="s">
        <v>4</v>
      </c>
      <c r="D1394" s="44" t="s">
        <v>64</v>
      </c>
      <c r="E1394" s="44" t="s">
        <v>27</v>
      </c>
      <c r="F1394">
        <v>757470</v>
      </c>
    </row>
    <row r="1395" spans="2:6" x14ac:dyDescent="0.25">
      <c r="B1395">
        <v>2016</v>
      </c>
      <c r="C1395" s="44" t="s">
        <v>4</v>
      </c>
      <c r="D1395" s="44" t="s">
        <v>62</v>
      </c>
      <c r="E1395" s="44" t="s">
        <v>38</v>
      </c>
      <c r="F1395">
        <v>715603</v>
      </c>
    </row>
    <row r="1396" spans="2:6" x14ac:dyDescent="0.25">
      <c r="B1396">
        <v>2016</v>
      </c>
      <c r="C1396" s="44" t="s">
        <v>4</v>
      </c>
      <c r="D1396" s="44" t="s">
        <v>61</v>
      </c>
      <c r="E1396" s="44" t="s">
        <v>7</v>
      </c>
      <c r="F1396">
        <v>1007330</v>
      </c>
    </row>
    <row r="1397" spans="2:6" x14ac:dyDescent="0.25">
      <c r="B1397">
        <v>2016</v>
      </c>
      <c r="C1397" s="44" t="s">
        <v>4</v>
      </c>
      <c r="D1397" s="44" t="s">
        <v>61</v>
      </c>
      <c r="E1397" s="44" t="s">
        <v>8</v>
      </c>
      <c r="F1397">
        <v>702257</v>
      </c>
    </row>
    <row r="1398" spans="2:6" x14ac:dyDescent="0.25">
      <c r="B1398">
        <v>2016</v>
      </c>
      <c r="C1398" s="44" t="s">
        <v>4</v>
      </c>
      <c r="D1398" s="44" t="s">
        <v>61</v>
      </c>
      <c r="E1398" s="44" t="s">
        <v>9</v>
      </c>
      <c r="F1398">
        <v>869350</v>
      </c>
    </row>
    <row r="1399" spans="2:6" x14ac:dyDescent="0.25">
      <c r="B1399">
        <v>2016</v>
      </c>
      <c r="C1399" s="44" t="s">
        <v>4</v>
      </c>
      <c r="D1399" s="44" t="s">
        <v>62</v>
      </c>
      <c r="E1399" s="44" t="s">
        <v>39</v>
      </c>
      <c r="F1399">
        <v>1569430</v>
      </c>
    </row>
    <row r="1400" spans="2:6" x14ac:dyDescent="0.25">
      <c r="B1400">
        <v>2016</v>
      </c>
      <c r="C1400" s="44" t="s">
        <v>4</v>
      </c>
      <c r="D1400" s="44" t="s">
        <v>64</v>
      </c>
      <c r="E1400" s="44" t="s">
        <v>28</v>
      </c>
      <c r="F1400">
        <v>689733</v>
      </c>
    </row>
    <row r="1401" spans="2:6" x14ac:dyDescent="0.25">
      <c r="B1401">
        <v>2016</v>
      </c>
      <c r="C1401" s="44" t="s">
        <v>4</v>
      </c>
      <c r="D1401" s="44" t="s">
        <v>61</v>
      </c>
      <c r="E1401" s="44" t="s">
        <v>10</v>
      </c>
      <c r="F1401">
        <v>964020</v>
      </c>
    </row>
    <row r="1402" spans="2:6" x14ac:dyDescent="0.25">
      <c r="B1402">
        <v>2016</v>
      </c>
      <c r="C1402" s="44" t="s">
        <v>4</v>
      </c>
      <c r="D1402" s="44" t="s">
        <v>61</v>
      </c>
      <c r="E1402" s="44" t="s">
        <v>24</v>
      </c>
      <c r="F1402">
        <v>20026388</v>
      </c>
    </row>
    <row r="1403" spans="2:6" x14ac:dyDescent="0.25">
      <c r="B1403">
        <v>2016</v>
      </c>
      <c r="C1403" s="44" t="s">
        <v>4</v>
      </c>
      <c r="D1403" s="44" t="s">
        <v>64</v>
      </c>
      <c r="E1403" s="44" t="s">
        <v>34</v>
      </c>
      <c r="F1403">
        <v>6474408</v>
      </c>
    </row>
    <row r="1404" spans="2:6" x14ac:dyDescent="0.25">
      <c r="B1404">
        <v>2016</v>
      </c>
      <c r="C1404" s="44" t="s">
        <v>4</v>
      </c>
      <c r="D1404" s="44" t="s">
        <v>70</v>
      </c>
      <c r="E1404" s="44" t="s">
        <v>129</v>
      </c>
      <c r="F1404">
        <v>2050</v>
      </c>
    </row>
    <row r="1405" spans="2:6" x14ac:dyDescent="0.25">
      <c r="B1405">
        <v>2016</v>
      </c>
      <c r="C1405" s="44" t="s">
        <v>4</v>
      </c>
      <c r="D1405" s="44" t="s">
        <v>69</v>
      </c>
      <c r="E1405" s="44" t="s">
        <v>124</v>
      </c>
      <c r="F1405">
        <v>96834</v>
      </c>
    </row>
    <row r="1406" spans="2:6" x14ac:dyDescent="0.25">
      <c r="B1406">
        <v>2016</v>
      </c>
      <c r="C1406" s="44" t="s">
        <v>4</v>
      </c>
      <c r="D1406" s="44" t="s">
        <v>68</v>
      </c>
      <c r="E1406" s="44" t="s">
        <v>96</v>
      </c>
      <c r="F1406">
        <v>596547</v>
      </c>
    </row>
    <row r="1407" spans="2:6" x14ac:dyDescent="0.25">
      <c r="B1407">
        <v>2016</v>
      </c>
      <c r="C1407" s="44" t="s">
        <v>4</v>
      </c>
      <c r="D1407" s="44" t="s">
        <v>61</v>
      </c>
      <c r="E1407" s="44" t="s">
        <v>11</v>
      </c>
      <c r="F1407">
        <v>658130</v>
      </c>
    </row>
    <row r="1408" spans="2:6" x14ac:dyDescent="0.25">
      <c r="B1408">
        <v>2016</v>
      </c>
      <c r="C1408" s="44" t="s">
        <v>4</v>
      </c>
      <c r="D1408" s="44" t="s">
        <v>68</v>
      </c>
      <c r="E1408" s="44" t="s">
        <v>100</v>
      </c>
      <c r="F1408">
        <v>2267644</v>
      </c>
    </row>
    <row r="1409" spans="2:6" x14ac:dyDescent="0.25">
      <c r="B1409">
        <v>2016</v>
      </c>
      <c r="C1409" s="44" t="s">
        <v>4</v>
      </c>
      <c r="D1409" s="44" t="s">
        <v>65</v>
      </c>
      <c r="E1409" s="44" t="s">
        <v>51</v>
      </c>
      <c r="F1409">
        <v>563010</v>
      </c>
    </row>
    <row r="1410" spans="2:6" x14ac:dyDescent="0.25">
      <c r="B1410">
        <v>2016</v>
      </c>
      <c r="C1410" s="44" t="s">
        <v>4</v>
      </c>
      <c r="D1410" s="44" t="s">
        <v>64</v>
      </c>
      <c r="E1410" s="44" t="s">
        <v>29</v>
      </c>
      <c r="F1410">
        <v>767827</v>
      </c>
    </row>
    <row r="1411" spans="2:6" x14ac:dyDescent="0.25">
      <c r="B1411">
        <v>2016</v>
      </c>
      <c r="C1411" s="44" t="s">
        <v>4</v>
      </c>
      <c r="D1411" s="44" t="s">
        <v>61</v>
      </c>
      <c r="E1411" s="44" t="s">
        <v>12</v>
      </c>
      <c r="F1411">
        <v>736495</v>
      </c>
    </row>
    <row r="1412" spans="2:6" x14ac:dyDescent="0.25">
      <c r="B1412">
        <v>2016</v>
      </c>
      <c r="C1412" s="44" t="s">
        <v>4</v>
      </c>
      <c r="D1412" s="44" t="s">
        <v>69</v>
      </c>
      <c r="E1412" s="44" t="s">
        <v>112</v>
      </c>
      <c r="F1412">
        <v>329760</v>
      </c>
    </row>
    <row r="1413" spans="2:6" x14ac:dyDescent="0.25">
      <c r="B1413">
        <v>2016</v>
      </c>
      <c r="C1413" s="44" t="s">
        <v>4</v>
      </c>
      <c r="D1413" s="44" t="s">
        <v>65</v>
      </c>
      <c r="E1413" s="44" t="s">
        <v>52</v>
      </c>
      <c r="F1413">
        <v>266583</v>
      </c>
    </row>
    <row r="1414" spans="2:6" x14ac:dyDescent="0.25">
      <c r="B1414">
        <v>2016</v>
      </c>
      <c r="C1414" s="44" t="s">
        <v>4</v>
      </c>
      <c r="D1414" s="44" t="s">
        <v>68</v>
      </c>
      <c r="E1414" s="44" t="s">
        <v>102</v>
      </c>
      <c r="F1414">
        <v>1756989</v>
      </c>
    </row>
    <row r="1415" spans="2:6" x14ac:dyDescent="0.25">
      <c r="B1415">
        <v>2016</v>
      </c>
      <c r="C1415" s="44" t="s">
        <v>4</v>
      </c>
      <c r="D1415" s="44" t="s">
        <v>63</v>
      </c>
      <c r="E1415" s="44" t="s">
        <v>73</v>
      </c>
      <c r="F1415">
        <v>800567</v>
      </c>
    </row>
    <row r="1416" spans="2:6" x14ac:dyDescent="0.25">
      <c r="B1416">
        <v>2016</v>
      </c>
      <c r="C1416" s="44" t="s">
        <v>4</v>
      </c>
      <c r="D1416" s="44" t="s">
        <v>61</v>
      </c>
      <c r="E1416" s="44" t="s">
        <v>13</v>
      </c>
      <c r="F1416">
        <v>401484</v>
      </c>
    </row>
    <row r="1417" spans="2:6" x14ac:dyDescent="0.25">
      <c r="B1417">
        <v>2016</v>
      </c>
      <c r="C1417" s="44" t="s">
        <v>4</v>
      </c>
      <c r="D1417" s="44" t="s">
        <v>62</v>
      </c>
      <c r="E1417" s="44" t="s">
        <v>37</v>
      </c>
      <c r="F1417">
        <v>4851049</v>
      </c>
    </row>
    <row r="1418" spans="2:6" x14ac:dyDescent="0.25">
      <c r="B1418">
        <v>2016</v>
      </c>
      <c r="C1418" s="44" t="s">
        <v>4</v>
      </c>
      <c r="D1418" s="44" t="s">
        <v>68</v>
      </c>
      <c r="E1418" s="44" t="s">
        <v>99</v>
      </c>
      <c r="F1418">
        <v>1963722</v>
      </c>
    </row>
    <row r="1419" spans="2:6" x14ac:dyDescent="0.25">
      <c r="B1419">
        <v>2016</v>
      </c>
      <c r="C1419" s="44" t="s">
        <v>4</v>
      </c>
      <c r="D1419" s="44" t="s">
        <v>67</v>
      </c>
      <c r="E1419" s="44" t="s">
        <v>80</v>
      </c>
      <c r="F1419">
        <v>473800</v>
      </c>
    </row>
    <row r="1420" spans="2:6" x14ac:dyDescent="0.25">
      <c r="B1420">
        <v>2016</v>
      </c>
      <c r="C1420" s="44" t="s">
        <v>4</v>
      </c>
      <c r="D1420" s="44" t="s">
        <v>61</v>
      </c>
      <c r="E1420" s="44" t="s">
        <v>14</v>
      </c>
      <c r="F1420">
        <v>706345</v>
      </c>
    </row>
    <row r="1421" spans="2:6" x14ac:dyDescent="0.25">
      <c r="B1421">
        <v>2016</v>
      </c>
      <c r="C1421" s="44" t="s">
        <v>4</v>
      </c>
      <c r="D1421" s="44" t="s">
        <v>61</v>
      </c>
      <c r="E1421" s="44" t="s">
        <v>15</v>
      </c>
      <c r="F1421">
        <v>688496</v>
      </c>
    </row>
    <row r="1422" spans="2:6" x14ac:dyDescent="0.25">
      <c r="B1422">
        <v>2016</v>
      </c>
      <c r="C1422" s="44" t="s">
        <v>4</v>
      </c>
      <c r="D1422" s="44" t="s">
        <v>69</v>
      </c>
      <c r="E1422" s="44" t="s">
        <v>120</v>
      </c>
      <c r="F1422">
        <v>161907</v>
      </c>
    </row>
    <row r="1423" spans="2:6" x14ac:dyDescent="0.25">
      <c r="B1423">
        <v>2016</v>
      </c>
      <c r="C1423" s="44" t="s">
        <v>4</v>
      </c>
      <c r="D1423" s="44" t="s">
        <v>64</v>
      </c>
      <c r="E1423" s="44" t="s">
        <v>31</v>
      </c>
      <c r="F1423">
        <v>605320</v>
      </c>
    </row>
    <row r="1424" spans="2:6" x14ac:dyDescent="0.25">
      <c r="B1424">
        <v>2016</v>
      </c>
      <c r="C1424" s="44" t="s">
        <v>4</v>
      </c>
      <c r="D1424" s="44" t="s">
        <v>63</v>
      </c>
      <c r="E1424" s="44" t="s">
        <v>74</v>
      </c>
      <c r="F1424">
        <v>2190425</v>
      </c>
    </row>
    <row r="1425" spans="2:6" x14ac:dyDescent="0.25">
      <c r="B1425">
        <v>2016</v>
      </c>
      <c r="C1425" s="44" t="s">
        <v>4</v>
      </c>
      <c r="D1425" s="44" t="s">
        <v>64</v>
      </c>
      <c r="E1425" s="44" t="s">
        <v>32</v>
      </c>
      <c r="F1425">
        <v>378420</v>
      </c>
    </row>
    <row r="1426" spans="2:6" x14ac:dyDescent="0.25">
      <c r="B1426">
        <v>2016</v>
      </c>
      <c r="C1426" s="44" t="s">
        <v>4</v>
      </c>
      <c r="D1426" s="44" t="s">
        <v>68</v>
      </c>
      <c r="E1426" s="44" t="s">
        <v>104</v>
      </c>
      <c r="F1426">
        <v>1998473</v>
      </c>
    </row>
    <row r="1427" spans="2:6" x14ac:dyDescent="0.25">
      <c r="B1427">
        <v>2016</v>
      </c>
      <c r="C1427" s="44" t="s">
        <v>4</v>
      </c>
      <c r="D1427" s="44" t="s">
        <v>68</v>
      </c>
      <c r="E1427" s="44" t="s">
        <v>106</v>
      </c>
      <c r="F1427">
        <v>1382953</v>
      </c>
    </row>
    <row r="1428" spans="2:6" x14ac:dyDescent="0.25">
      <c r="B1428">
        <v>2016</v>
      </c>
      <c r="C1428" s="44" t="s">
        <v>4</v>
      </c>
      <c r="D1428" s="44" t="s">
        <v>63</v>
      </c>
      <c r="E1428" s="44" t="s">
        <v>75</v>
      </c>
      <c r="F1428">
        <v>1372573</v>
      </c>
    </row>
    <row r="1429" spans="2:6" x14ac:dyDescent="0.25">
      <c r="B1429">
        <v>2016</v>
      </c>
      <c r="C1429" s="44" t="s">
        <v>4</v>
      </c>
      <c r="D1429" s="44" t="s">
        <v>61</v>
      </c>
      <c r="E1429" s="44" t="s">
        <v>17</v>
      </c>
      <c r="F1429">
        <v>547120</v>
      </c>
    </row>
    <row r="1430" spans="2:6" x14ac:dyDescent="0.25">
      <c r="B1430">
        <v>2016</v>
      </c>
      <c r="C1430" s="44" t="s">
        <v>4</v>
      </c>
      <c r="D1430" s="44" t="s">
        <v>63</v>
      </c>
      <c r="E1430" s="44" t="s">
        <v>76</v>
      </c>
      <c r="F1430">
        <v>805768</v>
      </c>
    </row>
    <row r="1431" spans="2:6" x14ac:dyDescent="0.25">
      <c r="B1431">
        <v>2016</v>
      </c>
      <c r="C1431" s="44" t="s">
        <v>4</v>
      </c>
      <c r="D1431" s="44" t="s">
        <v>63</v>
      </c>
      <c r="E1431" s="44" t="s">
        <v>66</v>
      </c>
      <c r="F1431">
        <v>1728157</v>
      </c>
    </row>
    <row r="1432" spans="2:6" x14ac:dyDescent="0.25">
      <c r="B1432">
        <v>2016</v>
      </c>
      <c r="C1432" s="44" t="s">
        <v>4</v>
      </c>
      <c r="D1432" s="44" t="s">
        <v>69</v>
      </c>
      <c r="E1432" s="44" t="s">
        <v>114</v>
      </c>
      <c r="F1432">
        <v>1438818</v>
      </c>
    </row>
    <row r="1433" spans="2:6" x14ac:dyDescent="0.25">
      <c r="B1433">
        <v>2016</v>
      </c>
      <c r="C1433" s="44" t="s">
        <v>4</v>
      </c>
      <c r="D1433" s="44" t="s">
        <v>64</v>
      </c>
      <c r="E1433" s="44" t="s">
        <v>33</v>
      </c>
      <c r="F1433">
        <v>379151</v>
      </c>
    </row>
    <row r="1434" spans="2:6" x14ac:dyDescent="0.25">
      <c r="B1434">
        <v>2016</v>
      </c>
      <c r="C1434" s="44" t="s">
        <v>4</v>
      </c>
      <c r="D1434" s="44" t="s">
        <v>62</v>
      </c>
      <c r="E1434" s="44" t="s">
        <v>35</v>
      </c>
      <c r="F1434">
        <v>323801</v>
      </c>
    </row>
    <row r="1435" spans="2:6" x14ac:dyDescent="0.25">
      <c r="B1435">
        <v>2016</v>
      </c>
      <c r="C1435" s="44" t="s">
        <v>4</v>
      </c>
      <c r="D1435" s="44" t="s">
        <v>68</v>
      </c>
      <c r="E1435" s="44" t="s">
        <v>86</v>
      </c>
      <c r="F1435">
        <v>150152</v>
      </c>
    </row>
    <row r="1436" spans="2:6" x14ac:dyDescent="0.25">
      <c r="B1436">
        <v>2016</v>
      </c>
      <c r="C1436" s="44" t="s">
        <v>4</v>
      </c>
      <c r="D1436" s="44" t="s">
        <v>68</v>
      </c>
      <c r="E1436" s="44" t="s">
        <v>88</v>
      </c>
      <c r="F1436">
        <v>542675</v>
      </c>
    </row>
    <row r="1437" spans="2:6" x14ac:dyDescent="0.25">
      <c r="B1437">
        <v>2016</v>
      </c>
      <c r="C1437" s="44" t="s">
        <v>4</v>
      </c>
      <c r="D1437" s="44" t="s">
        <v>65</v>
      </c>
      <c r="E1437" s="44" t="s">
        <v>49</v>
      </c>
      <c r="F1437">
        <v>1484642</v>
      </c>
    </row>
    <row r="1438" spans="2:6" x14ac:dyDescent="0.25">
      <c r="B1438">
        <v>2016</v>
      </c>
      <c r="C1438" s="44" t="s">
        <v>4</v>
      </c>
      <c r="D1438" s="44" t="s">
        <v>62</v>
      </c>
      <c r="E1438" s="44" t="s">
        <v>36</v>
      </c>
      <c r="F1438">
        <v>184464</v>
      </c>
    </row>
    <row r="1439" spans="2:6" x14ac:dyDescent="0.25">
      <c r="B1439">
        <v>2016</v>
      </c>
      <c r="C1439" s="44" t="s">
        <v>4</v>
      </c>
      <c r="D1439" s="44" t="s">
        <v>64</v>
      </c>
      <c r="E1439" s="44" t="s">
        <v>25</v>
      </c>
      <c r="F1439">
        <v>387729</v>
      </c>
    </row>
    <row r="1440" spans="2:6" x14ac:dyDescent="0.25">
      <c r="B1440">
        <v>2016</v>
      </c>
      <c r="C1440" s="44" t="s">
        <v>4</v>
      </c>
      <c r="D1440" s="44" t="s">
        <v>64</v>
      </c>
      <c r="E1440" s="44" t="s">
        <v>26</v>
      </c>
      <c r="F1440">
        <v>634179</v>
      </c>
    </row>
    <row r="1441" spans="2:6" x14ac:dyDescent="0.25">
      <c r="B1441">
        <v>2016</v>
      </c>
      <c r="C1441" s="44" t="s">
        <v>4</v>
      </c>
      <c r="D1441" s="44" t="s">
        <v>70</v>
      </c>
      <c r="E1441" s="44" t="s">
        <v>128</v>
      </c>
      <c r="F1441">
        <v>31802</v>
      </c>
    </row>
    <row r="1442" spans="2:6" x14ac:dyDescent="0.25">
      <c r="B1442">
        <v>2016</v>
      </c>
      <c r="C1442" s="44" t="s">
        <v>4</v>
      </c>
      <c r="D1442" s="44" t="s">
        <v>63</v>
      </c>
      <c r="E1442" s="44" t="s">
        <v>57</v>
      </c>
      <c r="F1442">
        <v>450419</v>
      </c>
    </row>
    <row r="1443" spans="2:6" x14ac:dyDescent="0.25">
      <c r="B1443">
        <v>2016</v>
      </c>
      <c r="C1443" s="44" t="s">
        <v>4</v>
      </c>
      <c r="D1443" s="44" t="s">
        <v>63</v>
      </c>
      <c r="E1443" s="44" t="s">
        <v>58</v>
      </c>
      <c r="F1443">
        <v>426912</v>
      </c>
    </row>
    <row r="1444" spans="2:6" x14ac:dyDescent="0.25">
      <c r="B1444">
        <v>2016</v>
      </c>
      <c r="C1444" s="44" t="s">
        <v>4</v>
      </c>
      <c r="D1444" s="44" t="s">
        <v>69</v>
      </c>
      <c r="E1444" s="44" t="s">
        <v>111</v>
      </c>
      <c r="F1444">
        <v>812534</v>
      </c>
    </row>
    <row r="1445" spans="2:6" x14ac:dyDescent="0.25">
      <c r="B1445">
        <v>2016</v>
      </c>
      <c r="C1445" s="44" t="s">
        <v>4</v>
      </c>
      <c r="D1445" s="44" t="s">
        <v>63</v>
      </c>
      <c r="E1445" s="44" t="s">
        <v>59</v>
      </c>
      <c r="F1445">
        <v>3121164</v>
      </c>
    </row>
    <row r="1446" spans="2:6" x14ac:dyDescent="0.25">
      <c r="B1446">
        <v>2016</v>
      </c>
      <c r="C1446" s="44" t="s">
        <v>4</v>
      </c>
      <c r="D1446" s="44" t="s">
        <v>68</v>
      </c>
      <c r="E1446" s="44" t="s">
        <v>90</v>
      </c>
      <c r="F1446">
        <v>167414</v>
      </c>
    </row>
    <row r="1447" spans="2:6" x14ac:dyDescent="0.25">
      <c r="B1447">
        <v>2016</v>
      </c>
      <c r="C1447" s="44" t="s">
        <v>4</v>
      </c>
      <c r="D1447" s="44" t="s">
        <v>68</v>
      </c>
      <c r="E1447" s="44" t="s">
        <v>93</v>
      </c>
      <c r="F1447">
        <v>365505</v>
      </c>
    </row>
    <row r="1448" spans="2:6" x14ac:dyDescent="0.25">
      <c r="B1448">
        <v>2016</v>
      </c>
      <c r="C1448" s="44" t="s">
        <v>4</v>
      </c>
      <c r="D1448" s="44" t="s">
        <v>63</v>
      </c>
      <c r="E1448" s="44" t="s">
        <v>56</v>
      </c>
      <c r="F1448">
        <v>2633055</v>
      </c>
    </row>
    <row r="1449" spans="2:6" x14ac:dyDescent="0.25">
      <c r="B1449">
        <v>2016</v>
      </c>
      <c r="C1449" s="44" t="s">
        <v>4</v>
      </c>
      <c r="D1449" s="44" t="s">
        <v>65</v>
      </c>
      <c r="E1449" s="44" t="s">
        <v>50</v>
      </c>
      <c r="F1449">
        <v>254882</v>
      </c>
    </row>
    <row r="1450" spans="2:6" x14ac:dyDescent="0.25">
      <c r="B1450">
        <v>2016</v>
      </c>
      <c r="C1450" s="44" t="s">
        <v>4</v>
      </c>
      <c r="D1450" s="44" t="s">
        <v>65</v>
      </c>
      <c r="E1450" s="44" t="s">
        <v>53</v>
      </c>
      <c r="F1450">
        <v>461955</v>
      </c>
    </row>
    <row r="1451" spans="2:6" x14ac:dyDescent="0.25">
      <c r="B1451">
        <v>2016</v>
      </c>
      <c r="C1451" s="44" t="s">
        <v>4</v>
      </c>
      <c r="D1451" s="44" t="s">
        <v>62</v>
      </c>
      <c r="E1451" s="44" t="s">
        <v>40</v>
      </c>
      <c r="F1451">
        <v>2981583</v>
      </c>
    </row>
    <row r="1452" spans="2:6" x14ac:dyDescent="0.25">
      <c r="B1452">
        <v>2016</v>
      </c>
      <c r="C1452" s="44" t="s">
        <v>4</v>
      </c>
      <c r="D1452" s="44" t="s">
        <v>61</v>
      </c>
      <c r="E1452" s="44" t="s">
        <v>18</v>
      </c>
      <c r="F1452">
        <v>747411</v>
      </c>
    </row>
    <row r="1453" spans="2:6" x14ac:dyDescent="0.25">
      <c r="B1453">
        <v>2016</v>
      </c>
      <c r="C1453" s="44" t="s">
        <v>4</v>
      </c>
      <c r="D1453" s="44" t="s">
        <v>63</v>
      </c>
      <c r="E1453" s="44" t="s">
        <v>77</v>
      </c>
      <c r="F1453">
        <v>2249154</v>
      </c>
    </row>
    <row r="1454" spans="2:6" x14ac:dyDescent="0.25">
      <c r="B1454">
        <v>2016</v>
      </c>
      <c r="C1454" s="44" t="s">
        <v>4</v>
      </c>
      <c r="D1454" s="44" t="s">
        <v>63</v>
      </c>
      <c r="E1454" s="44" t="s">
        <v>78</v>
      </c>
      <c r="F1454">
        <v>1628758</v>
      </c>
    </row>
    <row r="1455" spans="2:6" x14ac:dyDescent="0.25">
      <c r="B1455">
        <v>2016</v>
      </c>
      <c r="C1455" s="44" t="s">
        <v>4</v>
      </c>
      <c r="D1455" s="44" t="s">
        <v>69</v>
      </c>
      <c r="E1455" s="44" t="s">
        <v>122</v>
      </c>
      <c r="F1455">
        <v>421926</v>
      </c>
    </row>
    <row r="1456" spans="2:6" x14ac:dyDescent="0.25">
      <c r="B1456">
        <v>2016</v>
      </c>
      <c r="C1456" s="44" t="s">
        <v>4</v>
      </c>
      <c r="D1456" s="44" t="s">
        <v>67</v>
      </c>
      <c r="E1456" s="44" t="s">
        <v>81</v>
      </c>
      <c r="F1456">
        <v>2927881</v>
      </c>
    </row>
    <row r="1457" spans="2:6" x14ac:dyDescent="0.25">
      <c r="B1457">
        <v>2016</v>
      </c>
      <c r="C1457" s="44" t="s">
        <v>4</v>
      </c>
      <c r="D1457" s="44" t="s">
        <v>61</v>
      </c>
      <c r="E1457" s="44" t="s">
        <v>19</v>
      </c>
      <c r="F1457">
        <v>643707</v>
      </c>
    </row>
    <row r="1458" spans="2:6" x14ac:dyDescent="0.25">
      <c r="B1458">
        <v>2016</v>
      </c>
      <c r="C1458" s="44" t="s">
        <v>4</v>
      </c>
      <c r="D1458" s="44" t="s">
        <v>65</v>
      </c>
      <c r="E1458" s="44" t="s">
        <v>55</v>
      </c>
      <c r="F1458">
        <v>1891379</v>
      </c>
    </row>
    <row r="1459" spans="2:6" x14ac:dyDescent="0.25">
      <c r="B1459">
        <v>2016</v>
      </c>
      <c r="C1459" s="44" t="s">
        <v>4</v>
      </c>
      <c r="D1459" s="44" t="s">
        <v>61</v>
      </c>
      <c r="E1459" s="44" t="s">
        <v>20</v>
      </c>
      <c r="F1459">
        <v>799479</v>
      </c>
    </row>
    <row r="1460" spans="2:6" x14ac:dyDescent="0.25">
      <c r="B1460">
        <v>2016</v>
      </c>
      <c r="C1460" s="44" t="s">
        <v>4</v>
      </c>
      <c r="D1460" s="44" t="s">
        <v>61</v>
      </c>
      <c r="E1460" s="44" t="s">
        <v>21</v>
      </c>
      <c r="F1460">
        <v>852249</v>
      </c>
    </row>
    <row r="1461" spans="2:6" x14ac:dyDescent="0.25">
      <c r="B1461">
        <v>2016</v>
      </c>
      <c r="C1461" s="44" t="s">
        <v>4</v>
      </c>
      <c r="D1461" s="44" t="s">
        <v>68</v>
      </c>
      <c r="E1461" s="44" t="s">
        <v>107</v>
      </c>
      <c r="F1461">
        <v>744851</v>
      </c>
    </row>
    <row r="1462" spans="2:6" x14ac:dyDescent="0.25">
      <c r="B1462">
        <v>2016</v>
      </c>
      <c r="C1462" s="44" t="s">
        <v>4</v>
      </c>
      <c r="D1462" s="44" t="s">
        <v>61</v>
      </c>
      <c r="E1462" s="44" t="s">
        <v>22</v>
      </c>
      <c r="F1462">
        <v>967663</v>
      </c>
    </row>
    <row r="1463" spans="2:6" x14ac:dyDescent="0.25">
      <c r="B1463">
        <v>2016</v>
      </c>
      <c r="C1463" s="44" t="s">
        <v>4</v>
      </c>
      <c r="D1463" s="44" t="s">
        <v>67</v>
      </c>
      <c r="E1463" s="44" t="s">
        <v>82</v>
      </c>
      <c r="F1463">
        <v>1149461</v>
      </c>
    </row>
    <row r="1464" spans="2:6" x14ac:dyDescent="0.25">
      <c r="B1464">
        <v>2016</v>
      </c>
      <c r="C1464" s="44" t="s">
        <v>4</v>
      </c>
      <c r="D1464" s="44" t="s">
        <v>63</v>
      </c>
      <c r="E1464" s="44" t="s">
        <v>71</v>
      </c>
      <c r="F1464">
        <v>998739</v>
      </c>
    </row>
    <row r="1465" spans="2:6" x14ac:dyDescent="0.25">
      <c r="B1465">
        <v>2016</v>
      </c>
      <c r="C1465" s="44" t="s">
        <v>4</v>
      </c>
      <c r="D1465" s="44" t="s">
        <v>63</v>
      </c>
      <c r="E1465" s="44" t="s">
        <v>79</v>
      </c>
      <c r="F1465">
        <v>796770</v>
      </c>
    </row>
    <row r="1466" spans="2:6" x14ac:dyDescent="0.25">
      <c r="B1466">
        <v>2016</v>
      </c>
      <c r="C1466" s="44" t="s">
        <v>4</v>
      </c>
      <c r="D1466" s="44" t="s">
        <v>69</v>
      </c>
      <c r="E1466" s="44" t="s">
        <v>116</v>
      </c>
      <c r="F1466">
        <v>1034979</v>
      </c>
    </row>
    <row r="1467" spans="2:6" x14ac:dyDescent="0.25">
      <c r="B1467">
        <v>2016</v>
      </c>
      <c r="C1467" s="44" t="s">
        <v>4</v>
      </c>
      <c r="D1467" s="44" t="s">
        <v>67</v>
      </c>
      <c r="E1467" s="44" t="s">
        <v>84</v>
      </c>
      <c r="F1467">
        <v>1304056</v>
      </c>
    </row>
    <row r="1468" spans="2:6" x14ac:dyDescent="0.25">
      <c r="B1468">
        <v>2016</v>
      </c>
      <c r="C1468" s="44" t="s">
        <v>4</v>
      </c>
      <c r="D1468" s="44" t="s">
        <v>67</v>
      </c>
      <c r="E1468" s="44" t="s">
        <v>83</v>
      </c>
      <c r="F1468">
        <v>2270189</v>
      </c>
    </row>
    <row r="1469" spans="2:6" x14ac:dyDescent="0.25">
      <c r="B1469">
        <v>2016</v>
      </c>
      <c r="C1469" s="44" t="s">
        <v>4</v>
      </c>
      <c r="D1469" s="44" t="s">
        <v>65</v>
      </c>
      <c r="E1469" s="44" t="s">
        <v>54</v>
      </c>
      <c r="F1469">
        <v>930627</v>
      </c>
    </row>
    <row r="1470" spans="2:6" x14ac:dyDescent="0.25">
      <c r="B1470">
        <v>2016</v>
      </c>
      <c r="C1470" s="44" t="s">
        <v>4</v>
      </c>
      <c r="D1470" s="44" t="s">
        <v>63</v>
      </c>
      <c r="E1470" s="44" t="s">
        <v>72</v>
      </c>
      <c r="F1470">
        <v>841305</v>
      </c>
    </row>
    <row r="1471" spans="2:6" x14ac:dyDescent="0.25">
      <c r="B1471">
        <v>2016</v>
      </c>
      <c r="C1471" s="44" t="s">
        <v>4</v>
      </c>
      <c r="D1471" s="44" t="s">
        <v>69</v>
      </c>
      <c r="E1471" s="44" t="s">
        <v>126</v>
      </c>
      <c r="F1471">
        <v>44398</v>
      </c>
    </row>
    <row r="1472" spans="2:6" x14ac:dyDescent="0.25">
      <c r="B1472">
        <v>2016</v>
      </c>
      <c r="C1472" s="44" t="s">
        <v>4</v>
      </c>
      <c r="D1472" s="44" t="s">
        <v>67</v>
      </c>
      <c r="E1472" s="44" t="s">
        <v>85</v>
      </c>
      <c r="F1472">
        <v>562586</v>
      </c>
    </row>
    <row r="1473" spans="2:6" x14ac:dyDescent="0.25">
      <c r="B1473">
        <v>2016</v>
      </c>
      <c r="C1473" s="44" t="s">
        <v>4</v>
      </c>
      <c r="D1473" s="44" t="s">
        <v>61</v>
      </c>
      <c r="E1473" s="44" t="s">
        <v>23</v>
      </c>
      <c r="F1473">
        <v>847019</v>
      </c>
    </row>
    <row r="1474" spans="2:6" x14ac:dyDescent="0.25">
      <c r="B1474">
        <v>2016</v>
      </c>
      <c r="C1474" s="44" t="s">
        <v>5</v>
      </c>
      <c r="D1474" s="44" t="s">
        <v>68</v>
      </c>
      <c r="E1474" s="44" t="s">
        <v>94</v>
      </c>
      <c r="F1474">
        <v>1546041</v>
      </c>
    </row>
    <row r="1475" spans="2:6" x14ac:dyDescent="0.25">
      <c r="B1475">
        <v>2016</v>
      </c>
      <c r="C1475" s="44" t="s">
        <v>5</v>
      </c>
      <c r="D1475" s="44" t="s">
        <v>69</v>
      </c>
      <c r="E1475" s="44" t="s">
        <v>118</v>
      </c>
      <c r="F1475">
        <v>601677</v>
      </c>
    </row>
    <row r="1476" spans="2:6" x14ac:dyDescent="0.25">
      <c r="B1476">
        <v>2016</v>
      </c>
      <c r="C1476" s="44" t="s">
        <v>5</v>
      </c>
      <c r="D1476" s="44" t="s">
        <v>64</v>
      </c>
      <c r="E1476" s="44" t="s">
        <v>27</v>
      </c>
      <c r="F1476">
        <v>832902</v>
      </c>
    </row>
    <row r="1477" spans="2:6" x14ac:dyDescent="0.25">
      <c r="B1477">
        <v>2016</v>
      </c>
      <c r="C1477" s="44" t="s">
        <v>5</v>
      </c>
      <c r="D1477" s="44" t="s">
        <v>62</v>
      </c>
      <c r="E1477" s="44" t="s">
        <v>38</v>
      </c>
      <c r="F1477">
        <v>712956</v>
      </c>
    </row>
    <row r="1478" spans="2:6" x14ac:dyDescent="0.25">
      <c r="B1478">
        <v>2016</v>
      </c>
      <c r="C1478" s="44" t="s">
        <v>5</v>
      </c>
      <c r="D1478" s="44" t="s">
        <v>61</v>
      </c>
      <c r="E1478" s="44" t="s">
        <v>7</v>
      </c>
      <c r="F1478">
        <v>998838</v>
      </c>
    </row>
    <row r="1479" spans="2:6" x14ac:dyDescent="0.25">
      <c r="B1479">
        <v>2016</v>
      </c>
      <c r="C1479" s="44" t="s">
        <v>5</v>
      </c>
      <c r="D1479" s="44" t="s">
        <v>61</v>
      </c>
      <c r="E1479" s="44" t="s">
        <v>8</v>
      </c>
      <c r="F1479">
        <v>685668</v>
      </c>
    </row>
    <row r="1480" spans="2:6" x14ac:dyDescent="0.25">
      <c r="B1480">
        <v>2016</v>
      </c>
      <c r="C1480" s="44" t="s">
        <v>5</v>
      </c>
      <c r="D1480" s="44" t="s">
        <v>61</v>
      </c>
      <c r="E1480" s="44" t="s">
        <v>9</v>
      </c>
      <c r="F1480">
        <v>899894</v>
      </c>
    </row>
    <row r="1481" spans="2:6" x14ac:dyDescent="0.25">
      <c r="B1481">
        <v>2016</v>
      </c>
      <c r="C1481" s="44" t="s">
        <v>5</v>
      </c>
      <c r="D1481" s="44" t="s">
        <v>62</v>
      </c>
      <c r="E1481" s="44" t="s">
        <v>39</v>
      </c>
      <c r="F1481">
        <v>1607745</v>
      </c>
    </row>
    <row r="1482" spans="2:6" x14ac:dyDescent="0.25">
      <c r="B1482">
        <v>2016</v>
      </c>
      <c r="C1482" s="44" t="s">
        <v>5</v>
      </c>
      <c r="D1482" s="44" t="s">
        <v>64</v>
      </c>
      <c r="E1482" s="44" t="s">
        <v>28</v>
      </c>
      <c r="F1482">
        <v>716012</v>
      </c>
    </row>
    <row r="1483" spans="2:6" x14ac:dyDescent="0.25">
      <c r="B1483">
        <v>2016</v>
      </c>
      <c r="C1483" s="44" t="s">
        <v>5</v>
      </c>
      <c r="D1483" s="44" t="s">
        <v>61</v>
      </c>
      <c r="E1483" s="44" t="s">
        <v>10</v>
      </c>
      <c r="F1483">
        <v>1426346</v>
      </c>
    </row>
    <row r="1484" spans="2:6" x14ac:dyDescent="0.25">
      <c r="B1484">
        <v>2016</v>
      </c>
      <c r="C1484" s="44" t="s">
        <v>5</v>
      </c>
      <c r="D1484" s="44" t="s">
        <v>61</v>
      </c>
      <c r="E1484" s="44" t="s">
        <v>24</v>
      </c>
      <c r="F1484">
        <v>20405882</v>
      </c>
    </row>
    <row r="1485" spans="2:6" x14ac:dyDescent="0.25">
      <c r="B1485">
        <v>2016</v>
      </c>
      <c r="C1485" s="44" t="s">
        <v>5</v>
      </c>
      <c r="D1485" s="44" t="s">
        <v>64</v>
      </c>
      <c r="E1485" s="44" t="s">
        <v>34</v>
      </c>
      <c r="F1485">
        <v>6754437</v>
      </c>
    </row>
    <row r="1486" spans="2:6" x14ac:dyDescent="0.25">
      <c r="B1486">
        <v>2016</v>
      </c>
      <c r="C1486" s="44" t="s">
        <v>5</v>
      </c>
      <c r="D1486" s="44" t="s">
        <v>70</v>
      </c>
      <c r="E1486" s="44" t="s">
        <v>129</v>
      </c>
      <c r="F1486">
        <v>3100</v>
      </c>
    </row>
    <row r="1487" spans="2:6" x14ac:dyDescent="0.25">
      <c r="B1487">
        <v>2016</v>
      </c>
      <c r="C1487" s="44" t="s">
        <v>5</v>
      </c>
      <c r="D1487" s="44" t="s">
        <v>69</v>
      </c>
      <c r="E1487" s="44" t="s">
        <v>124</v>
      </c>
      <c r="F1487">
        <v>94384</v>
      </c>
    </row>
    <row r="1488" spans="2:6" x14ac:dyDescent="0.25">
      <c r="B1488">
        <v>2016</v>
      </c>
      <c r="C1488" s="44" t="s">
        <v>5</v>
      </c>
      <c r="D1488" s="44" t="s">
        <v>68</v>
      </c>
      <c r="E1488" s="44" t="s">
        <v>96</v>
      </c>
      <c r="F1488">
        <v>573972</v>
      </c>
    </row>
    <row r="1489" spans="2:6" x14ac:dyDescent="0.25">
      <c r="B1489">
        <v>2016</v>
      </c>
      <c r="C1489" s="44" t="s">
        <v>5</v>
      </c>
      <c r="D1489" s="44" t="s">
        <v>61</v>
      </c>
      <c r="E1489" s="44" t="s">
        <v>11</v>
      </c>
      <c r="F1489">
        <v>668600</v>
      </c>
    </row>
    <row r="1490" spans="2:6" x14ac:dyDescent="0.25">
      <c r="B1490">
        <v>2016</v>
      </c>
      <c r="C1490" s="44" t="s">
        <v>5</v>
      </c>
      <c r="D1490" s="44" t="s">
        <v>68</v>
      </c>
      <c r="E1490" s="44" t="s">
        <v>100</v>
      </c>
      <c r="F1490">
        <v>4035141</v>
      </c>
    </row>
    <row r="1491" spans="2:6" x14ac:dyDescent="0.25">
      <c r="B1491">
        <v>2016</v>
      </c>
      <c r="C1491" s="44" t="s">
        <v>5</v>
      </c>
      <c r="D1491" s="44" t="s">
        <v>65</v>
      </c>
      <c r="E1491" s="44" t="s">
        <v>51</v>
      </c>
      <c r="F1491">
        <v>548290</v>
      </c>
    </row>
    <row r="1492" spans="2:6" x14ac:dyDescent="0.25">
      <c r="B1492">
        <v>2016</v>
      </c>
      <c r="C1492" s="44" t="s">
        <v>5</v>
      </c>
      <c r="D1492" s="44" t="s">
        <v>64</v>
      </c>
      <c r="E1492" s="44" t="s">
        <v>29</v>
      </c>
      <c r="F1492">
        <v>769068</v>
      </c>
    </row>
    <row r="1493" spans="2:6" x14ac:dyDescent="0.25">
      <c r="B1493">
        <v>2016</v>
      </c>
      <c r="C1493" s="44" t="s">
        <v>5</v>
      </c>
      <c r="D1493" s="44" t="s">
        <v>61</v>
      </c>
      <c r="E1493" s="44" t="s">
        <v>12</v>
      </c>
      <c r="F1493">
        <v>755558</v>
      </c>
    </row>
    <row r="1494" spans="2:6" x14ac:dyDescent="0.25">
      <c r="B1494">
        <v>2016</v>
      </c>
      <c r="C1494" s="44" t="s">
        <v>5</v>
      </c>
      <c r="D1494" s="44" t="s">
        <v>69</v>
      </c>
      <c r="E1494" s="44" t="s">
        <v>112</v>
      </c>
      <c r="F1494">
        <v>344258</v>
      </c>
    </row>
    <row r="1495" spans="2:6" x14ac:dyDescent="0.25">
      <c r="B1495">
        <v>2016</v>
      </c>
      <c r="C1495" s="44" t="s">
        <v>5</v>
      </c>
      <c r="D1495" s="44" t="s">
        <v>65</v>
      </c>
      <c r="E1495" s="44" t="s">
        <v>52</v>
      </c>
      <c r="F1495">
        <v>269849</v>
      </c>
    </row>
    <row r="1496" spans="2:6" x14ac:dyDescent="0.25">
      <c r="B1496">
        <v>2016</v>
      </c>
      <c r="C1496" s="44" t="s">
        <v>5</v>
      </c>
      <c r="D1496" s="44" t="s">
        <v>68</v>
      </c>
      <c r="E1496" s="44" t="s">
        <v>102</v>
      </c>
      <c r="F1496">
        <v>1781926</v>
      </c>
    </row>
    <row r="1497" spans="2:6" x14ac:dyDescent="0.25">
      <c r="B1497">
        <v>2016</v>
      </c>
      <c r="C1497" s="44" t="s">
        <v>5</v>
      </c>
      <c r="D1497" s="44" t="s">
        <v>63</v>
      </c>
      <c r="E1497" s="44" t="s">
        <v>73</v>
      </c>
      <c r="F1497">
        <v>796872</v>
      </c>
    </row>
    <row r="1498" spans="2:6" x14ac:dyDescent="0.25">
      <c r="B1498">
        <v>2016</v>
      </c>
      <c r="C1498" s="44" t="s">
        <v>5</v>
      </c>
      <c r="D1498" s="44" t="s">
        <v>61</v>
      </c>
      <c r="E1498" s="44" t="s">
        <v>13</v>
      </c>
      <c r="F1498">
        <v>410386</v>
      </c>
    </row>
    <row r="1499" spans="2:6" x14ac:dyDescent="0.25">
      <c r="B1499">
        <v>2016</v>
      </c>
      <c r="C1499" s="44" t="s">
        <v>5</v>
      </c>
      <c r="D1499" s="44" t="s">
        <v>62</v>
      </c>
      <c r="E1499" s="44" t="s">
        <v>37</v>
      </c>
      <c r="F1499">
        <v>4910267</v>
      </c>
    </row>
    <row r="1500" spans="2:6" x14ac:dyDescent="0.25">
      <c r="B1500">
        <v>2016</v>
      </c>
      <c r="C1500" s="44" t="s">
        <v>5</v>
      </c>
      <c r="D1500" s="44" t="s">
        <v>68</v>
      </c>
      <c r="E1500" s="44" t="s">
        <v>99</v>
      </c>
      <c r="F1500">
        <v>1965011</v>
      </c>
    </row>
    <row r="1501" spans="2:6" x14ac:dyDescent="0.25">
      <c r="B1501">
        <v>2016</v>
      </c>
      <c r="C1501" s="44" t="s">
        <v>5</v>
      </c>
      <c r="D1501" s="44" t="s">
        <v>67</v>
      </c>
      <c r="E1501" s="44" t="s">
        <v>80</v>
      </c>
      <c r="F1501">
        <v>470624</v>
      </c>
    </row>
    <row r="1502" spans="2:6" x14ac:dyDescent="0.25">
      <c r="B1502">
        <v>2016</v>
      </c>
      <c r="C1502" s="44" t="s">
        <v>5</v>
      </c>
      <c r="D1502" s="44" t="s">
        <v>61</v>
      </c>
      <c r="E1502" s="44" t="s">
        <v>14</v>
      </c>
      <c r="F1502">
        <v>712909</v>
      </c>
    </row>
    <row r="1503" spans="2:6" x14ac:dyDescent="0.25">
      <c r="B1503">
        <v>2016</v>
      </c>
      <c r="C1503" s="44" t="s">
        <v>5</v>
      </c>
      <c r="D1503" s="44" t="s">
        <v>61</v>
      </c>
      <c r="E1503" s="44" t="s">
        <v>15</v>
      </c>
      <c r="F1503">
        <v>692526</v>
      </c>
    </row>
    <row r="1504" spans="2:6" x14ac:dyDescent="0.25">
      <c r="B1504">
        <v>2016</v>
      </c>
      <c r="C1504" s="44" t="s">
        <v>5</v>
      </c>
      <c r="D1504" s="44" t="s">
        <v>69</v>
      </c>
      <c r="E1504" s="44" t="s">
        <v>120</v>
      </c>
      <c r="F1504">
        <v>160158</v>
      </c>
    </row>
    <row r="1505" spans="2:6" x14ac:dyDescent="0.25">
      <c r="B1505">
        <v>2016</v>
      </c>
      <c r="C1505" s="44" t="s">
        <v>5</v>
      </c>
      <c r="D1505" s="44" t="s">
        <v>64</v>
      </c>
      <c r="E1505" s="44" t="s">
        <v>31</v>
      </c>
      <c r="F1505">
        <v>597632</v>
      </c>
    </row>
    <row r="1506" spans="2:6" x14ac:dyDescent="0.25">
      <c r="B1506">
        <v>2016</v>
      </c>
      <c r="C1506" s="44" t="s">
        <v>5</v>
      </c>
      <c r="D1506" s="44" t="s">
        <v>63</v>
      </c>
      <c r="E1506" s="44" t="s">
        <v>74</v>
      </c>
      <c r="F1506">
        <v>2403685</v>
      </c>
    </row>
    <row r="1507" spans="2:6" x14ac:dyDescent="0.25">
      <c r="B1507">
        <v>2016</v>
      </c>
      <c r="C1507" s="44" t="s">
        <v>5</v>
      </c>
      <c r="D1507" s="44" t="s">
        <v>64</v>
      </c>
      <c r="E1507" s="44" t="s">
        <v>32</v>
      </c>
      <c r="F1507">
        <v>388620</v>
      </c>
    </row>
    <row r="1508" spans="2:6" x14ac:dyDescent="0.25">
      <c r="B1508">
        <v>2016</v>
      </c>
      <c r="C1508" s="44" t="s">
        <v>5</v>
      </c>
      <c r="D1508" s="44" t="s">
        <v>68</v>
      </c>
      <c r="E1508" s="44" t="s">
        <v>104</v>
      </c>
      <c r="F1508">
        <v>1663790</v>
      </c>
    </row>
    <row r="1509" spans="2:6" x14ac:dyDescent="0.25">
      <c r="B1509">
        <v>2016</v>
      </c>
      <c r="C1509" s="44" t="s">
        <v>5</v>
      </c>
      <c r="D1509" s="44" t="s">
        <v>68</v>
      </c>
      <c r="E1509" s="44" t="s">
        <v>106</v>
      </c>
      <c r="F1509">
        <v>1254137</v>
      </c>
    </row>
    <row r="1510" spans="2:6" x14ac:dyDescent="0.25">
      <c r="B1510">
        <v>2016</v>
      </c>
      <c r="C1510" s="44" t="s">
        <v>5</v>
      </c>
      <c r="D1510" s="44" t="s">
        <v>63</v>
      </c>
      <c r="E1510" s="44" t="s">
        <v>75</v>
      </c>
      <c r="F1510">
        <v>1395253</v>
      </c>
    </row>
    <row r="1511" spans="2:6" x14ac:dyDescent="0.25">
      <c r="B1511">
        <v>2016</v>
      </c>
      <c r="C1511" s="44" t="s">
        <v>5</v>
      </c>
      <c r="D1511" s="44" t="s">
        <v>61</v>
      </c>
      <c r="E1511" s="44" t="s">
        <v>17</v>
      </c>
      <c r="F1511">
        <v>558556</v>
      </c>
    </row>
    <row r="1512" spans="2:6" x14ac:dyDescent="0.25">
      <c r="B1512">
        <v>2016</v>
      </c>
      <c r="C1512" s="44" t="s">
        <v>5</v>
      </c>
      <c r="D1512" s="44" t="s">
        <v>63</v>
      </c>
      <c r="E1512" s="44" t="s">
        <v>76</v>
      </c>
      <c r="F1512">
        <v>818216</v>
      </c>
    </row>
    <row r="1513" spans="2:6" x14ac:dyDescent="0.25">
      <c r="B1513">
        <v>2016</v>
      </c>
      <c r="C1513" s="44" t="s">
        <v>5</v>
      </c>
      <c r="D1513" s="44" t="s">
        <v>63</v>
      </c>
      <c r="E1513" s="44" t="s">
        <v>66</v>
      </c>
      <c r="F1513">
        <v>1730555</v>
      </c>
    </row>
    <row r="1514" spans="2:6" x14ac:dyDescent="0.25">
      <c r="B1514">
        <v>2016</v>
      </c>
      <c r="C1514" s="44" t="s">
        <v>5</v>
      </c>
      <c r="D1514" s="44" t="s">
        <v>69</v>
      </c>
      <c r="E1514" s="44" t="s">
        <v>114</v>
      </c>
      <c r="F1514">
        <v>1510212</v>
      </c>
    </row>
    <row r="1515" spans="2:6" x14ac:dyDescent="0.25">
      <c r="B1515">
        <v>2016</v>
      </c>
      <c r="C1515" s="44" t="s">
        <v>5</v>
      </c>
      <c r="D1515" s="44" t="s">
        <v>64</v>
      </c>
      <c r="E1515" s="44" t="s">
        <v>33</v>
      </c>
      <c r="F1515">
        <v>384380</v>
      </c>
    </row>
    <row r="1516" spans="2:6" x14ac:dyDescent="0.25">
      <c r="B1516">
        <v>2016</v>
      </c>
      <c r="C1516" s="44" t="s">
        <v>5</v>
      </c>
      <c r="D1516" s="44" t="s">
        <v>62</v>
      </c>
      <c r="E1516" s="44" t="s">
        <v>35</v>
      </c>
      <c r="F1516">
        <v>320868</v>
      </c>
    </row>
    <row r="1517" spans="2:6" x14ac:dyDescent="0.25">
      <c r="B1517">
        <v>2016</v>
      </c>
      <c r="C1517" s="44" t="s">
        <v>5</v>
      </c>
      <c r="D1517" s="44" t="s">
        <v>68</v>
      </c>
      <c r="E1517" s="44" t="s">
        <v>86</v>
      </c>
      <c r="F1517">
        <v>148335</v>
      </c>
    </row>
    <row r="1518" spans="2:6" x14ac:dyDescent="0.25">
      <c r="B1518">
        <v>2016</v>
      </c>
      <c r="C1518" s="44" t="s">
        <v>5</v>
      </c>
      <c r="D1518" s="44" t="s">
        <v>68</v>
      </c>
      <c r="E1518" s="44" t="s">
        <v>88</v>
      </c>
      <c r="F1518">
        <v>541095</v>
      </c>
    </row>
    <row r="1519" spans="2:6" x14ac:dyDescent="0.25">
      <c r="B1519">
        <v>2016</v>
      </c>
      <c r="C1519" s="44" t="s">
        <v>5</v>
      </c>
      <c r="D1519" s="44" t="s">
        <v>65</v>
      </c>
      <c r="E1519" s="44" t="s">
        <v>49</v>
      </c>
      <c r="F1519">
        <v>1483601</v>
      </c>
    </row>
    <row r="1520" spans="2:6" x14ac:dyDescent="0.25">
      <c r="B1520">
        <v>2016</v>
      </c>
      <c r="C1520" s="44" t="s">
        <v>5</v>
      </c>
      <c r="D1520" s="44" t="s">
        <v>62</v>
      </c>
      <c r="E1520" s="44" t="s">
        <v>36</v>
      </c>
      <c r="F1520">
        <v>180951</v>
      </c>
    </row>
    <row r="1521" spans="2:6" x14ac:dyDescent="0.25">
      <c r="B1521">
        <v>2016</v>
      </c>
      <c r="C1521" s="44" t="s">
        <v>5</v>
      </c>
      <c r="D1521" s="44" t="s">
        <v>64</v>
      </c>
      <c r="E1521" s="44" t="s">
        <v>25</v>
      </c>
      <c r="F1521">
        <v>373988</v>
      </c>
    </row>
    <row r="1522" spans="2:6" x14ac:dyDescent="0.25">
      <c r="B1522">
        <v>2016</v>
      </c>
      <c r="C1522" s="44" t="s">
        <v>5</v>
      </c>
      <c r="D1522" s="44" t="s">
        <v>64</v>
      </c>
      <c r="E1522" s="44" t="s">
        <v>26</v>
      </c>
      <c r="F1522">
        <v>624675</v>
      </c>
    </row>
    <row r="1523" spans="2:6" x14ac:dyDescent="0.25">
      <c r="B1523">
        <v>2016</v>
      </c>
      <c r="C1523" s="44" t="s">
        <v>5</v>
      </c>
      <c r="D1523" s="44" t="s">
        <v>70</v>
      </c>
      <c r="E1523" s="44" t="s">
        <v>128</v>
      </c>
      <c r="F1523">
        <v>39999</v>
      </c>
    </row>
    <row r="1524" spans="2:6" x14ac:dyDescent="0.25">
      <c r="B1524">
        <v>2016</v>
      </c>
      <c r="C1524" s="44" t="s">
        <v>5</v>
      </c>
      <c r="D1524" s="44" t="s">
        <v>63</v>
      </c>
      <c r="E1524" s="44" t="s">
        <v>57</v>
      </c>
      <c r="F1524">
        <v>447653</v>
      </c>
    </row>
    <row r="1525" spans="2:6" x14ac:dyDescent="0.25">
      <c r="B1525">
        <v>2016</v>
      </c>
      <c r="C1525" s="44" t="s">
        <v>5</v>
      </c>
      <c r="D1525" s="44" t="s">
        <v>63</v>
      </c>
      <c r="E1525" s="44" t="s">
        <v>58</v>
      </c>
      <c r="F1525">
        <v>440473</v>
      </c>
    </row>
    <row r="1526" spans="2:6" x14ac:dyDescent="0.25">
      <c r="B1526">
        <v>2016</v>
      </c>
      <c r="C1526" s="44" t="s">
        <v>5</v>
      </c>
      <c r="D1526" s="44" t="s">
        <v>69</v>
      </c>
      <c r="E1526" s="44" t="s">
        <v>111</v>
      </c>
      <c r="F1526">
        <v>797803</v>
      </c>
    </row>
    <row r="1527" spans="2:6" x14ac:dyDescent="0.25">
      <c r="B1527">
        <v>2016</v>
      </c>
      <c r="C1527" s="44" t="s">
        <v>5</v>
      </c>
      <c r="D1527" s="44" t="s">
        <v>63</v>
      </c>
      <c r="E1527" s="44" t="s">
        <v>59</v>
      </c>
      <c r="F1527">
        <v>2913788</v>
      </c>
    </row>
    <row r="1528" spans="2:6" x14ac:dyDescent="0.25">
      <c r="B1528">
        <v>2016</v>
      </c>
      <c r="C1528" s="44" t="s">
        <v>5</v>
      </c>
      <c r="D1528" s="44" t="s">
        <v>68</v>
      </c>
      <c r="E1528" s="44" t="s">
        <v>90</v>
      </c>
      <c r="F1528">
        <v>157872</v>
      </c>
    </row>
    <row r="1529" spans="2:6" x14ac:dyDescent="0.25">
      <c r="B1529">
        <v>2016</v>
      </c>
      <c r="C1529" s="44" t="s">
        <v>5</v>
      </c>
      <c r="D1529" s="44" t="s">
        <v>68</v>
      </c>
      <c r="E1529" s="44" t="s">
        <v>93</v>
      </c>
      <c r="F1529">
        <v>365697</v>
      </c>
    </row>
    <row r="1530" spans="2:6" x14ac:dyDescent="0.25">
      <c r="B1530">
        <v>2016</v>
      </c>
      <c r="C1530" s="44" t="s">
        <v>5</v>
      </c>
      <c r="D1530" s="44" t="s">
        <v>63</v>
      </c>
      <c r="E1530" s="44" t="s">
        <v>56</v>
      </c>
      <c r="F1530">
        <v>2647910</v>
      </c>
    </row>
    <row r="1531" spans="2:6" x14ac:dyDescent="0.25">
      <c r="B1531">
        <v>2016</v>
      </c>
      <c r="C1531" s="44" t="s">
        <v>5</v>
      </c>
      <c r="D1531" s="44" t="s">
        <v>65</v>
      </c>
      <c r="E1531" s="44" t="s">
        <v>50</v>
      </c>
      <c r="F1531">
        <v>252207</v>
      </c>
    </row>
    <row r="1532" spans="2:6" x14ac:dyDescent="0.25">
      <c r="B1532">
        <v>2016</v>
      </c>
      <c r="C1532" s="44" t="s">
        <v>5</v>
      </c>
      <c r="D1532" s="44" t="s">
        <v>65</v>
      </c>
      <c r="E1532" s="44" t="s">
        <v>53</v>
      </c>
      <c r="F1532">
        <v>459261</v>
      </c>
    </row>
    <row r="1533" spans="2:6" x14ac:dyDescent="0.25">
      <c r="B1533">
        <v>2016</v>
      </c>
      <c r="C1533" s="44" t="s">
        <v>5</v>
      </c>
      <c r="D1533" s="44" t="s">
        <v>62</v>
      </c>
      <c r="E1533" s="44" t="s">
        <v>40</v>
      </c>
      <c r="F1533">
        <v>2955818</v>
      </c>
    </row>
    <row r="1534" spans="2:6" x14ac:dyDescent="0.25">
      <c r="B1534">
        <v>2016</v>
      </c>
      <c r="C1534" s="44" t="s">
        <v>5</v>
      </c>
      <c r="D1534" s="44" t="s">
        <v>61</v>
      </c>
      <c r="E1534" s="44" t="s">
        <v>18</v>
      </c>
      <c r="F1534">
        <v>770643</v>
      </c>
    </row>
    <row r="1535" spans="2:6" x14ac:dyDescent="0.25">
      <c r="B1535">
        <v>2016</v>
      </c>
      <c r="C1535" s="44" t="s">
        <v>5</v>
      </c>
      <c r="D1535" s="44" t="s">
        <v>63</v>
      </c>
      <c r="E1535" s="44" t="s">
        <v>77</v>
      </c>
      <c r="F1535">
        <v>2344554</v>
      </c>
    </row>
    <row r="1536" spans="2:6" x14ac:dyDescent="0.25">
      <c r="B1536">
        <v>2016</v>
      </c>
      <c r="C1536" s="44" t="s">
        <v>5</v>
      </c>
      <c r="D1536" s="44" t="s">
        <v>63</v>
      </c>
      <c r="E1536" s="44" t="s">
        <v>78</v>
      </c>
      <c r="F1536">
        <v>1645747</v>
      </c>
    </row>
    <row r="1537" spans="2:6" x14ac:dyDescent="0.25">
      <c r="B1537">
        <v>2016</v>
      </c>
      <c r="C1537" s="44" t="s">
        <v>5</v>
      </c>
      <c r="D1537" s="44" t="s">
        <v>69</v>
      </c>
      <c r="E1537" s="44" t="s">
        <v>122</v>
      </c>
      <c r="F1537">
        <v>425871</v>
      </c>
    </row>
    <row r="1538" spans="2:6" x14ac:dyDescent="0.25">
      <c r="B1538">
        <v>2016</v>
      </c>
      <c r="C1538" s="44" t="s">
        <v>5</v>
      </c>
      <c r="D1538" s="44" t="s">
        <v>67</v>
      </c>
      <c r="E1538" s="44" t="s">
        <v>81</v>
      </c>
      <c r="F1538">
        <v>2965555</v>
      </c>
    </row>
    <row r="1539" spans="2:6" x14ac:dyDescent="0.25">
      <c r="B1539">
        <v>2016</v>
      </c>
      <c r="C1539" s="44" t="s">
        <v>5</v>
      </c>
      <c r="D1539" s="44" t="s">
        <v>61</v>
      </c>
      <c r="E1539" s="44" t="s">
        <v>19</v>
      </c>
      <c r="F1539">
        <v>632947</v>
      </c>
    </row>
    <row r="1540" spans="2:6" x14ac:dyDescent="0.25">
      <c r="B1540">
        <v>2016</v>
      </c>
      <c r="C1540" s="44" t="s">
        <v>5</v>
      </c>
      <c r="D1540" s="44" t="s">
        <v>65</v>
      </c>
      <c r="E1540" s="44" t="s">
        <v>55</v>
      </c>
      <c r="F1540">
        <v>1879842</v>
      </c>
    </row>
    <row r="1541" spans="2:6" x14ac:dyDescent="0.25">
      <c r="B1541">
        <v>2016</v>
      </c>
      <c r="C1541" s="44" t="s">
        <v>5</v>
      </c>
      <c r="D1541" s="44" t="s">
        <v>61</v>
      </c>
      <c r="E1541" s="44" t="s">
        <v>20</v>
      </c>
      <c r="F1541">
        <v>803552</v>
      </c>
    </row>
    <row r="1542" spans="2:6" x14ac:dyDescent="0.25">
      <c r="B1542">
        <v>2016</v>
      </c>
      <c r="C1542" s="44" t="s">
        <v>5</v>
      </c>
      <c r="D1542" s="44" t="s">
        <v>61</v>
      </c>
      <c r="E1542" s="44" t="s">
        <v>21</v>
      </c>
      <c r="F1542">
        <v>883690</v>
      </c>
    </row>
    <row r="1543" spans="2:6" x14ac:dyDescent="0.25">
      <c r="B1543">
        <v>2016</v>
      </c>
      <c r="C1543" s="44" t="s">
        <v>5</v>
      </c>
      <c r="D1543" s="44" t="s">
        <v>68</v>
      </c>
      <c r="E1543" s="44" t="s">
        <v>107</v>
      </c>
      <c r="F1543">
        <v>723975</v>
      </c>
    </row>
    <row r="1544" spans="2:6" x14ac:dyDescent="0.25">
      <c r="B1544">
        <v>2016</v>
      </c>
      <c r="C1544" s="44" t="s">
        <v>5</v>
      </c>
      <c r="D1544" s="44" t="s">
        <v>61</v>
      </c>
      <c r="E1544" s="44" t="s">
        <v>22</v>
      </c>
      <c r="F1544">
        <v>1038367</v>
      </c>
    </row>
    <row r="1545" spans="2:6" x14ac:dyDescent="0.25">
      <c r="B1545">
        <v>2016</v>
      </c>
      <c r="C1545" s="44" t="s">
        <v>5</v>
      </c>
      <c r="D1545" s="44" t="s">
        <v>67</v>
      </c>
      <c r="E1545" s="44" t="s">
        <v>82</v>
      </c>
      <c r="F1545">
        <v>1162511</v>
      </c>
    </row>
    <row r="1546" spans="2:6" x14ac:dyDescent="0.25">
      <c r="B1546">
        <v>2016</v>
      </c>
      <c r="C1546" s="44" t="s">
        <v>5</v>
      </c>
      <c r="D1546" s="44" t="s">
        <v>63</v>
      </c>
      <c r="E1546" s="44" t="s">
        <v>71</v>
      </c>
      <c r="F1546">
        <v>988880</v>
      </c>
    </row>
    <row r="1547" spans="2:6" x14ac:dyDescent="0.25">
      <c r="B1547">
        <v>2016</v>
      </c>
      <c r="C1547" s="44" t="s">
        <v>5</v>
      </c>
      <c r="D1547" s="44" t="s">
        <v>63</v>
      </c>
      <c r="E1547" s="44" t="s">
        <v>79</v>
      </c>
      <c r="F1547">
        <v>797868</v>
      </c>
    </row>
    <row r="1548" spans="2:6" x14ac:dyDescent="0.25">
      <c r="B1548">
        <v>2016</v>
      </c>
      <c r="C1548" s="44" t="s">
        <v>5</v>
      </c>
      <c r="D1548" s="44" t="s">
        <v>69</v>
      </c>
      <c r="E1548" s="44" t="s">
        <v>116</v>
      </c>
      <c r="F1548">
        <v>1028544</v>
      </c>
    </row>
    <row r="1549" spans="2:6" x14ac:dyDescent="0.25">
      <c r="B1549">
        <v>2016</v>
      </c>
      <c r="C1549" s="44" t="s">
        <v>5</v>
      </c>
      <c r="D1549" s="44" t="s">
        <v>67</v>
      </c>
      <c r="E1549" s="44" t="s">
        <v>84</v>
      </c>
      <c r="F1549">
        <v>1333511</v>
      </c>
    </row>
    <row r="1550" spans="2:6" x14ac:dyDescent="0.25">
      <c r="B1550">
        <v>2016</v>
      </c>
      <c r="C1550" s="44" t="s">
        <v>5</v>
      </c>
      <c r="D1550" s="44" t="s">
        <v>67</v>
      </c>
      <c r="E1550" s="44" t="s">
        <v>83</v>
      </c>
      <c r="F1550">
        <v>2293030</v>
      </c>
    </row>
    <row r="1551" spans="2:6" x14ac:dyDescent="0.25">
      <c r="B1551">
        <v>2016</v>
      </c>
      <c r="C1551" s="44" t="s">
        <v>5</v>
      </c>
      <c r="D1551" s="44" t="s">
        <v>65</v>
      </c>
      <c r="E1551" s="44" t="s">
        <v>54</v>
      </c>
      <c r="F1551">
        <v>915832</v>
      </c>
    </row>
    <row r="1552" spans="2:6" x14ac:dyDescent="0.25">
      <c r="B1552">
        <v>2016</v>
      </c>
      <c r="C1552" s="44" t="s">
        <v>5</v>
      </c>
      <c r="D1552" s="44" t="s">
        <v>63</v>
      </c>
      <c r="E1552" s="44" t="s">
        <v>72</v>
      </c>
      <c r="F1552">
        <v>846981</v>
      </c>
    </row>
    <row r="1553" spans="2:6" x14ac:dyDescent="0.25">
      <c r="B1553">
        <v>2016</v>
      </c>
      <c r="C1553" s="44" t="s">
        <v>5</v>
      </c>
      <c r="D1553" s="44" t="s">
        <v>69</v>
      </c>
      <c r="E1553" s="44" t="s">
        <v>126</v>
      </c>
      <c r="F1553">
        <v>41844</v>
      </c>
    </row>
    <row r="1554" spans="2:6" x14ac:dyDescent="0.25">
      <c r="B1554">
        <v>2016</v>
      </c>
      <c r="C1554" s="44" t="s">
        <v>5</v>
      </c>
      <c r="D1554" s="44" t="s">
        <v>67</v>
      </c>
      <c r="E1554" s="44" t="s">
        <v>85</v>
      </c>
      <c r="F1554">
        <v>538288</v>
      </c>
    </row>
    <row r="1555" spans="2:6" x14ac:dyDescent="0.25">
      <c r="B1555">
        <v>2016</v>
      </c>
      <c r="C1555" s="44" t="s">
        <v>5</v>
      </c>
      <c r="D1555" s="44" t="s">
        <v>61</v>
      </c>
      <c r="E1555" s="44" t="s">
        <v>23</v>
      </c>
      <c r="F1555">
        <v>872508</v>
      </c>
    </row>
    <row r="1556" spans="2:6" x14ac:dyDescent="0.25">
      <c r="B1556">
        <v>2016</v>
      </c>
      <c r="C1556" s="44" t="s">
        <v>2</v>
      </c>
      <c r="D1556" s="44" t="s">
        <v>68</v>
      </c>
      <c r="E1556" s="44" t="s">
        <v>94</v>
      </c>
      <c r="F1556">
        <v>1600352</v>
      </c>
    </row>
    <row r="1557" spans="2:6" x14ac:dyDescent="0.25">
      <c r="B1557">
        <v>2016</v>
      </c>
      <c r="C1557" s="44" t="s">
        <v>2</v>
      </c>
      <c r="D1557" s="44" t="s">
        <v>69</v>
      </c>
      <c r="E1557" s="44" t="s">
        <v>118</v>
      </c>
      <c r="F1557">
        <v>609815</v>
      </c>
    </row>
    <row r="1558" spans="2:6" x14ac:dyDescent="0.25">
      <c r="B1558">
        <v>2016</v>
      </c>
      <c r="C1558" s="44" t="s">
        <v>2</v>
      </c>
      <c r="D1558" s="44" t="s">
        <v>64</v>
      </c>
      <c r="E1558" s="44" t="s">
        <v>27</v>
      </c>
      <c r="F1558">
        <v>779574</v>
      </c>
    </row>
    <row r="1559" spans="2:6" x14ac:dyDescent="0.25">
      <c r="B1559">
        <v>2016</v>
      </c>
      <c r="C1559" s="44" t="s">
        <v>2</v>
      </c>
      <c r="D1559" s="44" t="s">
        <v>62</v>
      </c>
      <c r="E1559" s="44" t="s">
        <v>45</v>
      </c>
      <c r="F1559">
        <v>756110</v>
      </c>
    </row>
    <row r="1560" spans="2:6" x14ac:dyDescent="0.25">
      <c r="B1560">
        <v>2016</v>
      </c>
      <c r="C1560" s="44" t="s">
        <v>2</v>
      </c>
      <c r="D1560" s="44" t="s">
        <v>61</v>
      </c>
      <c r="E1560" s="44" t="s">
        <v>7</v>
      </c>
      <c r="F1560">
        <v>1026606</v>
      </c>
    </row>
    <row r="1561" spans="2:6" x14ac:dyDescent="0.25">
      <c r="B1561">
        <v>2016</v>
      </c>
      <c r="C1561" s="44" t="s">
        <v>2</v>
      </c>
      <c r="D1561" s="44" t="s">
        <v>61</v>
      </c>
      <c r="E1561" s="44" t="s">
        <v>8</v>
      </c>
      <c r="F1561">
        <v>708229</v>
      </c>
    </row>
    <row r="1562" spans="2:6" x14ac:dyDescent="0.25">
      <c r="B1562">
        <v>2016</v>
      </c>
      <c r="C1562" s="44" t="s">
        <v>2</v>
      </c>
      <c r="D1562" s="44" t="s">
        <v>61</v>
      </c>
      <c r="E1562" s="44" t="s">
        <v>9</v>
      </c>
      <c r="F1562">
        <v>898656</v>
      </c>
    </row>
    <row r="1563" spans="2:6" x14ac:dyDescent="0.25">
      <c r="B1563">
        <v>2016</v>
      </c>
      <c r="C1563" s="44" t="s">
        <v>2</v>
      </c>
      <c r="D1563" s="44" t="s">
        <v>62</v>
      </c>
      <c r="E1563" s="44" t="s">
        <v>46</v>
      </c>
      <c r="F1563">
        <v>1699812</v>
      </c>
    </row>
    <row r="1564" spans="2:6" x14ac:dyDescent="0.25">
      <c r="B1564">
        <v>2016</v>
      </c>
      <c r="C1564" s="44" t="s">
        <v>2</v>
      </c>
      <c r="D1564" s="44" t="s">
        <v>64</v>
      </c>
      <c r="E1564" s="44" t="s">
        <v>28</v>
      </c>
      <c r="F1564">
        <v>762354</v>
      </c>
    </row>
    <row r="1565" spans="2:6" x14ac:dyDescent="0.25">
      <c r="B1565">
        <v>2016</v>
      </c>
      <c r="C1565" s="44" t="s">
        <v>2</v>
      </c>
      <c r="D1565" s="44" t="s">
        <v>61</v>
      </c>
      <c r="E1565" s="44" t="s">
        <v>10</v>
      </c>
      <c r="F1565">
        <v>1500586</v>
      </c>
    </row>
    <row r="1566" spans="2:6" x14ac:dyDescent="0.25">
      <c r="B1566">
        <v>2016</v>
      </c>
      <c r="C1566" s="44" t="s">
        <v>2</v>
      </c>
      <c r="D1566" s="44" t="s">
        <v>61</v>
      </c>
      <c r="E1566" s="44" t="s">
        <v>24</v>
      </c>
      <c r="F1566">
        <v>21428921</v>
      </c>
    </row>
    <row r="1567" spans="2:6" x14ac:dyDescent="0.25">
      <c r="B1567">
        <v>2016</v>
      </c>
      <c r="C1567" s="44" t="s">
        <v>2</v>
      </c>
      <c r="D1567" s="44" t="s">
        <v>64</v>
      </c>
      <c r="E1567" s="44" t="s">
        <v>34</v>
      </c>
      <c r="F1567">
        <v>7171876</v>
      </c>
    </row>
    <row r="1568" spans="2:6" x14ac:dyDescent="0.25">
      <c r="B1568">
        <v>2016</v>
      </c>
      <c r="C1568" s="44" t="s">
        <v>2</v>
      </c>
      <c r="D1568" s="44" t="s">
        <v>62</v>
      </c>
      <c r="E1568" s="44" t="s">
        <v>48</v>
      </c>
      <c r="F1568">
        <v>4773</v>
      </c>
    </row>
    <row r="1569" spans="2:6" x14ac:dyDescent="0.25">
      <c r="B1569">
        <v>2016</v>
      </c>
      <c r="C1569" s="44" t="s">
        <v>2</v>
      </c>
      <c r="D1569" s="44" t="s">
        <v>69</v>
      </c>
      <c r="E1569" s="44" t="s">
        <v>124</v>
      </c>
      <c r="F1569">
        <v>94586</v>
      </c>
    </row>
    <row r="1570" spans="2:6" x14ac:dyDescent="0.25">
      <c r="B1570">
        <v>2016</v>
      </c>
      <c r="C1570" s="44" t="s">
        <v>2</v>
      </c>
      <c r="D1570" s="44" t="s">
        <v>68</v>
      </c>
      <c r="E1570" s="44" t="s">
        <v>96</v>
      </c>
      <c r="F1570">
        <v>582435</v>
      </c>
    </row>
    <row r="1571" spans="2:6" x14ac:dyDescent="0.25">
      <c r="B1571">
        <v>2016</v>
      </c>
      <c r="C1571" s="44" t="s">
        <v>2</v>
      </c>
      <c r="D1571" s="44" t="s">
        <v>61</v>
      </c>
      <c r="E1571" s="44" t="s">
        <v>11</v>
      </c>
      <c r="F1571">
        <v>695032</v>
      </c>
    </row>
    <row r="1572" spans="2:6" x14ac:dyDescent="0.25">
      <c r="B1572">
        <v>2016</v>
      </c>
      <c r="C1572" s="44" t="s">
        <v>2</v>
      </c>
      <c r="D1572" s="44" t="s">
        <v>68</v>
      </c>
      <c r="E1572" s="44" t="s">
        <v>100</v>
      </c>
      <c r="F1572">
        <v>4127478</v>
      </c>
    </row>
    <row r="1573" spans="2:6" x14ac:dyDescent="0.25">
      <c r="B1573">
        <v>2016</v>
      </c>
      <c r="C1573" s="44" t="s">
        <v>2</v>
      </c>
      <c r="D1573" s="44" t="s">
        <v>65</v>
      </c>
      <c r="E1573" s="44" t="s">
        <v>51</v>
      </c>
      <c r="F1573">
        <v>561251</v>
      </c>
    </row>
    <row r="1574" spans="2:6" x14ac:dyDescent="0.25">
      <c r="B1574">
        <v>2016</v>
      </c>
      <c r="C1574" s="44" t="s">
        <v>2</v>
      </c>
      <c r="D1574" s="44" t="s">
        <v>64</v>
      </c>
      <c r="E1574" s="44" t="s">
        <v>29</v>
      </c>
      <c r="F1574">
        <v>796054</v>
      </c>
    </row>
    <row r="1575" spans="2:6" x14ac:dyDescent="0.25">
      <c r="B1575">
        <v>2016</v>
      </c>
      <c r="C1575" s="44" t="s">
        <v>2</v>
      </c>
      <c r="D1575" s="44" t="s">
        <v>61</v>
      </c>
      <c r="E1575" s="44" t="s">
        <v>12</v>
      </c>
      <c r="F1575">
        <v>773763</v>
      </c>
    </row>
    <row r="1576" spans="2:6" x14ac:dyDescent="0.25">
      <c r="B1576">
        <v>2016</v>
      </c>
      <c r="C1576" s="44" t="s">
        <v>2</v>
      </c>
      <c r="D1576" s="44" t="s">
        <v>69</v>
      </c>
      <c r="E1576" s="44" t="s">
        <v>112</v>
      </c>
      <c r="F1576">
        <v>330148</v>
      </c>
    </row>
    <row r="1577" spans="2:6" x14ac:dyDescent="0.25">
      <c r="B1577">
        <v>2016</v>
      </c>
      <c r="C1577" s="44" t="s">
        <v>2</v>
      </c>
      <c r="D1577" s="44" t="s">
        <v>65</v>
      </c>
      <c r="E1577" s="44" t="s">
        <v>52</v>
      </c>
      <c r="F1577">
        <v>275536</v>
      </c>
    </row>
    <row r="1578" spans="2:6" x14ac:dyDescent="0.25">
      <c r="B1578">
        <v>2016</v>
      </c>
      <c r="C1578" s="44" t="s">
        <v>2</v>
      </c>
      <c r="D1578" s="44" t="s">
        <v>68</v>
      </c>
      <c r="E1578" s="44" t="s">
        <v>102</v>
      </c>
      <c r="F1578">
        <v>1832183</v>
      </c>
    </row>
    <row r="1579" spans="2:6" x14ac:dyDescent="0.25">
      <c r="B1579">
        <v>2016</v>
      </c>
      <c r="C1579" s="44" t="s">
        <v>2</v>
      </c>
      <c r="D1579" s="44" t="s">
        <v>63</v>
      </c>
      <c r="E1579" s="44" t="s">
        <v>73</v>
      </c>
      <c r="F1579">
        <v>796109</v>
      </c>
    </row>
    <row r="1580" spans="2:6" x14ac:dyDescent="0.25">
      <c r="B1580">
        <v>2016</v>
      </c>
      <c r="C1580" s="44" t="s">
        <v>2</v>
      </c>
      <c r="D1580" s="44" t="s">
        <v>61</v>
      </c>
      <c r="E1580" s="44" t="s">
        <v>13</v>
      </c>
      <c r="F1580">
        <v>425083</v>
      </c>
    </row>
    <row r="1581" spans="2:6" x14ac:dyDescent="0.25">
      <c r="B1581">
        <v>2016</v>
      </c>
      <c r="C1581" s="44" t="s">
        <v>2</v>
      </c>
      <c r="D1581" s="44" t="s">
        <v>62</v>
      </c>
      <c r="E1581" s="44" t="s">
        <v>44</v>
      </c>
      <c r="F1581">
        <v>5237837</v>
      </c>
    </row>
    <row r="1582" spans="2:6" x14ac:dyDescent="0.25">
      <c r="B1582">
        <v>2016</v>
      </c>
      <c r="C1582" s="44" t="s">
        <v>2</v>
      </c>
      <c r="D1582" s="44" t="s">
        <v>68</v>
      </c>
      <c r="E1582" s="44" t="s">
        <v>99</v>
      </c>
      <c r="F1582">
        <v>2024455</v>
      </c>
    </row>
    <row r="1583" spans="2:6" x14ac:dyDescent="0.25">
      <c r="B1583">
        <v>2016</v>
      </c>
      <c r="C1583" s="44" t="s">
        <v>2</v>
      </c>
      <c r="D1583" s="44" t="s">
        <v>67</v>
      </c>
      <c r="E1583" s="44" t="s">
        <v>80</v>
      </c>
      <c r="F1583">
        <v>484894</v>
      </c>
    </row>
    <row r="1584" spans="2:6" x14ac:dyDescent="0.25">
      <c r="B1584">
        <v>2016</v>
      </c>
      <c r="C1584" s="44" t="s">
        <v>2</v>
      </c>
      <c r="D1584" s="44" t="s">
        <v>61</v>
      </c>
      <c r="E1584" s="44" t="s">
        <v>14</v>
      </c>
      <c r="F1584">
        <v>729930</v>
      </c>
    </row>
    <row r="1585" spans="2:6" x14ac:dyDescent="0.25">
      <c r="B1585">
        <v>2016</v>
      </c>
      <c r="C1585" s="44" t="s">
        <v>2</v>
      </c>
      <c r="D1585" s="44" t="s">
        <v>61</v>
      </c>
      <c r="E1585" s="44" t="s">
        <v>15</v>
      </c>
      <c r="F1585">
        <v>724446</v>
      </c>
    </row>
    <row r="1586" spans="2:6" x14ac:dyDescent="0.25">
      <c r="B1586">
        <v>2016</v>
      </c>
      <c r="C1586" s="44" t="s">
        <v>2</v>
      </c>
      <c r="D1586" s="44" t="s">
        <v>69</v>
      </c>
      <c r="E1586" s="44" t="s">
        <v>120</v>
      </c>
      <c r="F1586">
        <v>152708</v>
      </c>
    </row>
    <row r="1587" spans="2:6" x14ac:dyDescent="0.25">
      <c r="B1587">
        <v>2016</v>
      </c>
      <c r="C1587" s="44" t="s">
        <v>2</v>
      </c>
      <c r="D1587" s="44" t="s">
        <v>64</v>
      </c>
      <c r="E1587" s="44" t="s">
        <v>31</v>
      </c>
      <c r="F1587">
        <v>606153</v>
      </c>
    </row>
    <row r="1588" spans="2:6" x14ac:dyDescent="0.25">
      <c r="B1588">
        <v>2016</v>
      </c>
      <c r="C1588" s="44" t="s">
        <v>2</v>
      </c>
      <c r="D1588" s="44" t="s">
        <v>63</v>
      </c>
      <c r="E1588" s="44" t="s">
        <v>74</v>
      </c>
      <c r="F1588">
        <v>2536840</v>
      </c>
    </row>
    <row r="1589" spans="2:6" x14ac:dyDescent="0.25">
      <c r="B1589">
        <v>2016</v>
      </c>
      <c r="C1589" s="44" t="s">
        <v>2</v>
      </c>
      <c r="D1589" s="44" t="s">
        <v>64</v>
      </c>
      <c r="E1589" s="44" t="s">
        <v>32</v>
      </c>
      <c r="F1589">
        <v>392146</v>
      </c>
    </row>
    <row r="1590" spans="2:6" x14ac:dyDescent="0.25">
      <c r="B1590">
        <v>2016</v>
      </c>
      <c r="C1590" s="44" t="s">
        <v>2</v>
      </c>
      <c r="D1590" s="44" t="s">
        <v>68</v>
      </c>
      <c r="E1590" s="44" t="s">
        <v>104</v>
      </c>
      <c r="F1590">
        <v>1743961</v>
      </c>
    </row>
    <row r="1591" spans="2:6" x14ac:dyDescent="0.25">
      <c r="B1591">
        <v>2016</v>
      </c>
      <c r="C1591" s="44" t="s">
        <v>2</v>
      </c>
      <c r="D1591" s="44" t="s">
        <v>68</v>
      </c>
      <c r="E1591" s="44" t="s">
        <v>106</v>
      </c>
      <c r="F1591">
        <v>1284808</v>
      </c>
    </row>
    <row r="1592" spans="2:6" x14ac:dyDescent="0.25">
      <c r="B1592">
        <v>2016</v>
      </c>
      <c r="C1592" s="44" t="s">
        <v>2</v>
      </c>
      <c r="D1592" s="44" t="s">
        <v>63</v>
      </c>
      <c r="E1592" s="44" t="s">
        <v>75</v>
      </c>
      <c r="F1592">
        <v>1468538</v>
      </c>
    </row>
    <row r="1593" spans="2:6" x14ac:dyDescent="0.25">
      <c r="B1593">
        <v>2016</v>
      </c>
      <c r="C1593" s="44" t="s">
        <v>2</v>
      </c>
      <c r="D1593" s="44" t="s">
        <v>61</v>
      </c>
      <c r="E1593" s="44" t="s">
        <v>17</v>
      </c>
      <c r="F1593">
        <v>566039</v>
      </c>
    </row>
    <row r="1594" spans="2:6" x14ac:dyDescent="0.25">
      <c r="B1594">
        <v>2016</v>
      </c>
      <c r="C1594" s="44" t="s">
        <v>2</v>
      </c>
      <c r="D1594" s="44" t="s">
        <v>63</v>
      </c>
      <c r="E1594" s="44" t="s">
        <v>76</v>
      </c>
      <c r="F1594">
        <v>871007</v>
      </c>
    </row>
    <row r="1595" spans="2:6" x14ac:dyDescent="0.25">
      <c r="B1595">
        <v>2016</v>
      </c>
      <c r="C1595" s="44" t="s">
        <v>2</v>
      </c>
      <c r="D1595" s="44" t="s">
        <v>63</v>
      </c>
      <c r="E1595" s="44" t="s">
        <v>66</v>
      </c>
      <c r="F1595">
        <v>1797344</v>
      </c>
    </row>
    <row r="1596" spans="2:6" x14ac:dyDescent="0.25">
      <c r="B1596">
        <v>2016</v>
      </c>
      <c r="C1596" s="44" t="s">
        <v>2</v>
      </c>
      <c r="D1596" s="44" t="s">
        <v>69</v>
      </c>
      <c r="E1596" s="44" t="s">
        <v>114</v>
      </c>
      <c r="F1596">
        <v>1572336</v>
      </c>
    </row>
    <row r="1597" spans="2:6" x14ac:dyDescent="0.25">
      <c r="B1597">
        <v>2016</v>
      </c>
      <c r="C1597" s="44" t="s">
        <v>2</v>
      </c>
      <c r="D1597" s="44" t="s">
        <v>64</v>
      </c>
      <c r="E1597" s="44" t="s">
        <v>33</v>
      </c>
      <c r="F1597">
        <v>408155</v>
      </c>
    </row>
    <row r="1598" spans="2:6" x14ac:dyDescent="0.25">
      <c r="B1598">
        <v>2016</v>
      </c>
      <c r="C1598" s="44" t="s">
        <v>2</v>
      </c>
      <c r="D1598" s="44" t="s">
        <v>62</v>
      </c>
      <c r="E1598" s="44" t="s">
        <v>41</v>
      </c>
      <c r="F1598">
        <v>313642</v>
      </c>
    </row>
    <row r="1599" spans="2:6" x14ac:dyDescent="0.25">
      <c r="B1599">
        <v>2016</v>
      </c>
      <c r="C1599" s="44" t="s">
        <v>2</v>
      </c>
      <c r="D1599" s="44" t="s">
        <v>68</v>
      </c>
      <c r="E1599" s="44" t="s">
        <v>86</v>
      </c>
      <c r="F1599">
        <v>152621</v>
      </c>
    </row>
    <row r="1600" spans="2:6" x14ac:dyDescent="0.25">
      <c r="B1600">
        <v>2016</v>
      </c>
      <c r="C1600" s="44" t="s">
        <v>2</v>
      </c>
      <c r="D1600" s="44" t="s">
        <v>68</v>
      </c>
      <c r="E1600" s="44" t="s">
        <v>88</v>
      </c>
      <c r="F1600">
        <v>553949</v>
      </c>
    </row>
    <row r="1601" spans="2:6" x14ac:dyDescent="0.25">
      <c r="B1601">
        <v>2016</v>
      </c>
      <c r="C1601" s="44" t="s">
        <v>2</v>
      </c>
      <c r="D1601" s="44" t="s">
        <v>65</v>
      </c>
      <c r="E1601" s="44" t="s">
        <v>49</v>
      </c>
      <c r="F1601">
        <v>1558209</v>
      </c>
    </row>
    <row r="1602" spans="2:6" x14ac:dyDescent="0.25">
      <c r="B1602">
        <v>2016</v>
      </c>
      <c r="C1602" s="44" t="s">
        <v>2</v>
      </c>
      <c r="D1602" s="44" t="s">
        <v>62</v>
      </c>
      <c r="E1602" s="44" t="s">
        <v>42</v>
      </c>
      <c r="F1602">
        <v>186187</v>
      </c>
    </row>
    <row r="1603" spans="2:6" x14ac:dyDescent="0.25">
      <c r="B1603">
        <v>2016</v>
      </c>
      <c r="C1603" s="44" t="s">
        <v>2</v>
      </c>
      <c r="D1603" s="44" t="s">
        <v>64</v>
      </c>
      <c r="E1603" s="44" t="s">
        <v>25</v>
      </c>
      <c r="F1603">
        <v>400121</v>
      </c>
    </row>
    <row r="1604" spans="2:6" x14ac:dyDescent="0.25">
      <c r="B1604">
        <v>2016</v>
      </c>
      <c r="C1604" s="44" t="s">
        <v>2</v>
      </c>
      <c r="D1604" s="44" t="s">
        <v>64</v>
      </c>
      <c r="E1604" s="44" t="s">
        <v>26</v>
      </c>
      <c r="F1604">
        <v>641728</v>
      </c>
    </row>
    <row r="1605" spans="2:6" x14ac:dyDescent="0.25">
      <c r="B1605">
        <v>2016</v>
      </c>
      <c r="C1605" s="44" t="s">
        <v>2</v>
      </c>
      <c r="D1605" s="44" t="s">
        <v>62</v>
      </c>
      <c r="E1605" s="44" t="s">
        <v>43</v>
      </c>
      <c r="F1605">
        <v>60204</v>
      </c>
    </row>
    <row r="1606" spans="2:6" x14ac:dyDescent="0.25">
      <c r="B1606">
        <v>2016</v>
      </c>
      <c r="C1606" s="44" t="s">
        <v>2</v>
      </c>
      <c r="D1606" s="44" t="s">
        <v>63</v>
      </c>
      <c r="E1606" s="44" t="s">
        <v>57</v>
      </c>
      <c r="F1606">
        <v>468412</v>
      </c>
    </row>
    <row r="1607" spans="2:6" x14ac:dyDescent="0.25">
      <c r="B1607">
        <v>2016</v>
      </c>
      <c r="C1607" s="44" t="s">
        <v>2</v>
      </c>
      <c r="D1607" s="44" t="s">
        <v>63</v>
      </c>
      <c r="E1607" s="44" t="s">
        <v>58</v>
      </c>
      <c r="F1607">
        <v>453168</v>
      </c>
    </row>
    <row r="1608" spans="2:6" x14ac:dyDescent="0.25">
      <c r="B1608">
        <v>2016</v>
      </c>
      <c r="C1608" s="44" t="s">
        <v>2</v>
      </c>
      <c r="D1608" s="44" t="s">
        <v>69</v>
      </c>
      <c r="E1608" s="44" t="s">
        <v>111</v>
      </c>
      <c r="F1608">
        <v>808125</v>
      </c>
    </row>
    <row r="1609" spans="2:6" x14ac:dyDescent="0.25">
      <c r="B1609">
        <v>2016</v>
      </c>
      <c r="C1609" s="44" t="s">
        <v>2</v>
      </c>
      <c r="D1609" s="44" t="s">
        <v>63</v>
      </c>
      <c r="E1609" s="44" t="s">
        <v>59</v>
      </c>
      <c r="F1609">
        <v>3068856</v>
      </c>
    </row>
    <row r="1610" spans="2:6" x14ac:dyDescent="0.25">
      <c r="B1610">
        <v>2016</v>
      </c>
      <c r="C1610" s="44" t="s">
        <v>2</v>
      </c>
      <c r="D1610" s="44" t="s">
        <v>68</v>
      </c>
      <c r="E1610" s="44" t="s">
        <v>90</v>
      </c>
      <c r="F1610">
        <v>159502</v>
      </c>
    </row>
    <row r="1611" spans="2:6" x14ac:dyDescent="0.25">
      <c r="B1611">
        <v>2016</v>
      </c>
      <c r="C1611" s="44" t="s">
        <v>2</v>
      </c>
      <c r="D1611" s="44" t="s">
        <v>68</v>
      </c>
      <c r="E1611" s="44" t="s">
        <v>93</v>
      </c>
      <c r="F1611">
        <v>381491</v>
      </c>
    </row>
    <row r="1612" spans="2:6" x14ac:dyDescent="0.25">
      <c r="B1612">
        <v>2016</v>
      </c>
      <c r="C1612" s="44" t="s">
        <v>2</v>
      </c>
      <c r="D1612" s="44" t="s">
        <v>63</v>
      </c>
      <c r="E1612" s="44" t="s">
        <v>56</v>
      </c>
      <c r="F1612">
        <v>2798400</v>
      </c>
    </row>
    <row r="1613" spans="2:6" x14ac:dyDescent="0.25">
      <c r="B1613">
        <v>2016</v>
      </c>
      <c r="C1613" s="44" t="s">
        <v>2</v>
      </c>
      <c r="D1613" s="44" t="s">
        <v>65</v>
      </c>
      <c r="E1613" s="44" t="s">
        <v>50</v>
      </c>
      <c r="F1613">
        <v>264253</v>
      </c>
    </row>
    <row r="1614" spans="2:6" x14ac:dyDescent="0.25">
      <c r="B1614">
        <v>2016</v>
      </c>
      <c r="C1614" s="44" t="s">
        <v>2</v>
      </c>
      <c r="D1614" s="44" t="s">
        <v>65</v>
      </c>
      <c r="E1614" s="44" t="s">
        <v>53</v>
      </c>
      <c r="F1614">
        <v>470302</v>
      </c>
    </row>
    <row r="1615" spans="2:6" x14ac:dyDescent="0.25">
      <c r="B1615">
        <v>2016</v>
      </c>
      <c r="C1615" s="44" t="s">
        <v>2</v>
      </c>
      <c r="D1615" s="44" t="s">
        <v>62</v>
      </c>
      <c r="E1615" s="44" t="s">
        <v>47</v>
      </c>
      <c r="F1615">
        <v>3075631</v>
      </c>
    </row>
    <row r="1616" spans="2:6" x14ac:dyDescent="0.25">
      <c r="B1616">
        <v>2016</v>
      </c>
      <c r="C1616" s="44" t="s">
        <v>2</v>
      </c>
      <c r="D1616" s="44" t="s">
        <v>61</v>
      </c>
      <c r="E1616" s="44" t="s">
        <v>18</v>
      </c>
      <c r="F1616">
        <v>784524</v>
      </c>
    </row>
    <row r="1617" spans="2:6" x14ac:dyDescent="0.25">
      <c r="B1617">
        <v>2016</v>
      </c>
      <c r="C1617" s="44" t="s">
        <v>2</v>
      </c>
      <c r="D1617" s="44" t="s">
        <v>63</v>
      </c>
      <c r="E1617" s="44" t="s">
        <v>77</v>
      </c>
      <c r="F1617">
        <v>2528364</v>
      </c>
    </row>
    <row r="1618" spans="2:6" x14ac:dyDescent="0.25">
      <c r="B1618">
        <v>2016</v>
      </c>
      <c r="C1618" s="44" t="s">
        <v>2</v>
      </c>
      <c r="D1618" s="44" t="s">
        <v>63</v>
      </c>
      <c r="E1618" s="44" t="s">
        <v>78</v>
      </c>
      <c r="F1618">
        <v>1743192</v>
      </c>
    </row>
    <row r="1619" spans="2:6" x14ac:dyDescent="0.25">
      <c r="B1619">
        <v>2016</v>
      </c>
      <c r="C1619" s="44" t="s">
        <v>2</v>
      </c>
      <c r="D1619" s="44" t="s">
        <v>69</v>
      </c>
      <c r="E1619" s="44" t="s">
        <v>122</v>
      </c>
      <c r="F1619">
        <v>477474</v>
      </c>
    </row>
    <row r="1620" spans="2:6" x14ac:dyDescent="0.25">
      <c r="B1620">
        <v>2016</v>
      </c>
      <c r="C1620" s="44" t="s">
        <v>2</v>
      </c>
      <c r="D1620" s="44" t="s">
        <v>67</v>
      </c>
      <c r="E1620" s="44" t="s">
        <v>81</v>
      </c>
      <c r="F1620">
        <v>3111885</v>
      </c>
    </row>
    <row r="1621" spans="2:6" x14ac:dyDescent="0.25">
      <c r="B1621">
        <v>2016</v>
      </c>
      <c r="C1621" s="44" t="s">
        <v>2</v>
      </c>
      <c r="D1621" s="44" t="s">
        <v>61</v>
      </c>
      <c r="E1621" s="44" t="s">
        <v>19</v>
      </c>
      <c r="F1621">
        <v>649032</v>
      </c>
    </row>
    <row r="1622" spans="2:6" x14ac:dyDescent="0.25">
      <c r="B1622">
        <v>2016</v>
      </c>
      <c r="C1622" s="44" t="s">
        <v>2</v>
      </c>
      <c r="D1622" s="44" t="s">
        <v>65</v>
      </c>
      <c r="E1622" s="44" t="s">
        <v>55</v>
      </c>
      <c r="F1622">
        <v>1976057</v>
      </c>
    </row>
    <row r="1623" spans="2:6" x14ac:dyDescent="0.25">
      <c r="B1623">
        <v>2016</v>
      </c>
      <c r="C1623" s="44" t="s">
        <v>2</v>
      </c>
      <c r="D1623" s="44" t="s">
        <v>61</v>
      </c>
      <c r="E1623" s="44" t="s">
        <v>20</v>
      </c>
      <c r="F1623">
        <v>826655</v>
      </c>
    </row>
    <row r="1624" spans="2:6" x14ac:dyDescent="0.25">
      <c r="B1624">
        <v>2016</v>
      </c>
      <c r="C1624" s="44" t="s">
        <v>2</v>
      </c>
      <c r="D1624" s="44" t="s">
        <v>61</v>
      </c>
      <c r="E1624" s="44" t="s">
        <v>21</v>
      </c>
      <c r="F1624">
        <v>914630</v>
      </c>
    </row>
    <row r="1625" spans="2:6" x14ac:dyDescent="0.25">
      <c r="B1625">
        <v>2016</v>
      </c>
      <c r="C1625" s="44" t="s">
        <v>2</v>
      </c>
      <c r="D1625" s="44" t="s">
        <v>68</v>
      </c>
      <c r="E1625" s="44" t="s">
        <v>107</v>
      </c>
      <c r="F1625">
        <v>738659</v>
      </c>
    </row>
    <row r="1626" spans="2:6" x14ac:dyDescent="0.25">
      <c r="B1626">
        <v>2016</v>
      </c>
      <c r="C1626" s="44" t="s">
        <v>2</v>
      </c>
      <c r="D1626" s="44" t="s">
        <v>61</v>
      </c>
      <c r="E1626" s="44" t="s">
        <v>22</v>
      </c>
      <c r="F1626">
        <v>1071696</v>
      </c>
    </row>
    <row r="1627" spans="2:6" x14ac:dyDescent="0.25">
      <c r="B1627">
        <v>2016</v>
      </c>
      <c r="C1627" s="44" t="s">
        <v>2</v>
      </c>
      <c r="D1627" s="44" t="s">
        <v>67</v>
      </c>
      <c r="E1627" s="44" t="s">
        <v>82</v>
      </c>
      <c r="F1627">
        <v>1217731</v>
      </c>
    </row>
    <row r="1628" spans="2:6" x14ac:dyDescent="0.25">
      <c r="B1628">
        <v>2016</v>
      </c>
      <c r="C1628" s="44" t="s">
        <v>2</v>
      </c>
      <c r="D1628" s="44" t="s">
        <v>63</v>
      </c>
      <c r="E1628" s="44" t="s">
        <v>71</v>
      </c>
      <c r="F1628">
        <v>1018491</v>
      </c>
    </row>
    <row r="1629" spans="2:6" x14ac:dyDescent="0.25">
      <c r="B1629">
        <v>2016</v>
      </c>
      <c r="C1629" s="44" t="s">
        <v>2</v>
      </c>
      <c r="D1629" s="44" t="s">
        <v>63</v>
      </c>
      <c r="E1629" s="44" t="s">
        <v>79</v>
      </c>
      <c r="F1629">
        <v>845870</v>
      </c>
    </row>
    <row r="1630" spans="2:6" x14ac:dyDescent="0.25">
      <c r="B1630">
        <v>2016</v>
      </c>
      <c r="C1630" s="44" t="s">
        <v>2</v>
      </c>
      <c r="D1630" s="44" t="s">
        <v>69</v>
      </c>
      <c r="E1630" s="44" t="s">
        <v>116</v>
      </c>
      <c r="F1630">
        <v>1056159</v>
      </c>
    </row>
    <row r="1631" spans="2:6" x14ac:dyDescent="0.25">
      <c r="B1631">
        <v>2016</v>
      </c>
      <c r="C1631" s="44" t="s">
        <v>2</v>
      </c>
      <c r="D1631" s="44" t="s">
        <v>67</v>
      </c>
      <c r="E1631" s="44" t="s">
        <v>84</v>
      </c>
      <c r="F1631">
        <v>1398208</v>
      </c>
    </row>
    <row r="1632" spans="2:6" x14ac:dyDescent="0.25">
      <c r="B1632">
        <v>2016</v>
      </c>
      <c r="C1632" s="44" t="s">
        <v>2</v>
      </c>
      <c r="D1632" s="44" t="s">
        <v>67</v>
      </c>
      <c r="E1632" s="44" t="s">
        <v>83</v>
      </c>
      <c r="F1632">
        <v>2381652</v>
      </c>
    </row>
    <row r="1633" spans="2:6" x14ac:dyDescent="0.25">
      <c r="B1633">
        <v>2016</v>
      </c>
      <c r="C1633" s="44" t="s">
        <v>2</v>
      </c>
      <c r="D1633" s="44" t="s">
        <v>65</v>
      </c>
      <c r="E1633" s="44" t="s">
        <v>54</v>
      </c>
      <c r="F1633">
        <v>963830</v>
      </c>
    </row>
    <row r="1634" spans="2:6" x14ac:dyDescent="0.25">
      <c r="B1634">
        <v>2016</v>
      </c>
      <c r="C1634" s="44" t="s">
        <v>2</v>
      </c>
      <c r="D1634" s="44" t="s">
        <v>63</v>
      </c>
      <c r="E1634" s="44" t="s">
        <v>72</v>
      </c>
      <c r="F1634">
        <v>890687</v>
      </c>
    </row>
    <row r="1635" spans="2:6" x14ac:dyDescent="0.25">
      <c r="B1635">
        <v>2016</v>
      </c>
      <c r="C1635" s="44" t="s">
        <v>2</v>
      </c>
      <c r="D1635" s="44" t="s">
        <v>69</v>
      </c>
      <c r="E1635" s="44" t="s">
        <v>126</v>
      </c>
      <c r="F1635">
        <v>43262</v>
      </c>
    </row>
    <row r="1636" spans="2:6" x14ac:dyDescent="0.25">
      <c r="B1636">
        <v>2016</v>
      </c>
      <c r="C1636" s="44" t="s">
        <v>2</v>
      </c>
      <c r="D1636" s="44" t="s">
        <v>67</v>
      </c>
      <c r="E1636" s="44" t="s">
        <v>85</v>
      </c>
      <c r="F1636">
        <v>557572</v>
      </c>
    </row>
    <row r="1637" spans="2:6" x14ac:dyDescent="0.25">
      <c r="B1637">
        <v>2016</v>
      </c>
      <c r="C1637" s="44" t="s">
        <v>2</v>
      </c>
      <c r="D1637" s="44" t="s">
        <v>61</v>
      </c>
      <c r="E1637" s="44" t="s">
        <v>23</v>
      </c>
      <c r="F1637">
        <v>904945</v>
      </c>
    </row>
    <row r="1638" spans="2:6" x14ac:dyDescent="0.25">
      <c r="B1638">
        <v>2016</v>
      </c>
      <c r="C1638" s="44" t="s">
        <v>3</v>
      </c>
      <c r="D1638" s="44" t="s">
        <v>68</v>
      </c>
      <c r="E1638" s="44" t="s">
        <v>94</v>
      </c>
      <c r="F1638">
        <v>1591196</v>
      </c>
    </row>
    <row r="1639" spans="2:6" x14ac:dyDescent="0.25">
      <c r="B1639">
        <v>2016</v>
      </c>
      <c r="C1639" s="44" t="s">
        <v>3</v>
      </c>
      <c r="D1639" s="44" t="s">
        <v>69</v>
      </c>
      <c r="E1639" s="44" t="s">
        <v>118</v>
      </c>
      <c r="F1639">
        <v>625323</v>
      </c>
    </row>
    <row r="1640" spans="2:6" x14ac:dyDescent="0.25">
      <c r="B1640">
        <v>2016</v>
      </c>
      <c r="C1640" s="44" t="s">
        <v>3</v>
      </c>
      <c r="D1640" s="44" t="s">
        <v>64</v>
      </c>
      <c r="E1640" s="44" t="s">
        <v>27</v>
      </c>
      <c r="F1640">
        <v>778025</v>
      </c>
    </row>
    <row r="1641" spans="2:6" x14ac:dyDescent="0.25">
      <c r="B1641">
        <v>2016</v>
      </c>
      <c r="C1641" s="44" t="s">
        <v>3</v>
      </c>
      <c r="D1641" s="44" t="s">
        <v>62</v>
      </c>
      <c r="E1641" s="44" t="s">
        <v>45</v>
      </c>
      <c r="F1641">
        <v>773193</v>
      </c>
    </row>
    <row r="1642" spans="2:6" x14ac:dyDescent="0.25">
      <c r="B1642">
        <v>2016</v>
      </c>
      <c r="C1642" s="44" t="s">
        <v>3</v>
      </c>
      <c r="D1642" s="44" t="s">
        <v>61</v>
      </c>
      <c r="E1642" s="44" t="s">
        <v>7</v>
      </c>
      <c r="F1642">
        <v>1083838</v>
      </c>
    </row>
    <row r="1643" spans="2:6" x14ac:dyDescent="0.25">
      <c r="B1643">
        <v>2016</v>
      </c>
      <c r="C1643" s="44" t="s">
        <v>3</v>
      </c>
      <c r="D1643" s="44" t="s">
        <v>61</v>
      </c>
      <c r="E1643" s="44" t="s">
        <v>8</v>
      </c>
      <c r="F1643">
        <v>731200</v>
      </c>
    </row>
    <row r="1644" spans="2:6" x14ac:dyDescent="0.25">
      <c r="B1644">
        <v>2016</v>
      </c>
      <c r="C1644" s="44" t="s">
        <v>3</v>
      </c>
      <c r="D1644" s="44" t="s">
        <v>61</v>
      </c>
      <c r="E1644" s="44" t="s">
        <v>9</v>
      </c>
      <c r="F1644">
        <v>925205</v>
      </c>
    </row>
    <row r="1645" spans="2:6" x14ac:dyDescent="0.25">
      <c r="B1645">
        <v>2016</v>
      </c>
      <c r="C1645" s="44" t="s">
        <v>3</v>
      </c>
      <c r="D1645" s="44" t="s">
        <v>62</v>
      </c>
      <c r="E1645" s="44" t="s">
        <v>46</v>
      </c>
      <c r="F1645">
        <v>1859479</v>
      </c>
    </row>
    <row r="1646" spans="2:6" x14ac:dyDescent="0.25">
      <c r="B1646">
        <v>2016</v>
      </c>
      <c r="C1646" s="44" t="s">
        <v>3</v>
      </c>
      <c r="D1646" s="44" t="s">
        <v>64</v>
      </c>
      <c r="E1646" s="44" t="s">
        <v>28</v>
      </c>
      <c r="F1646">
        <v>737976</v>
      </c>
    </row>
    <row r="1647" spans="2:6" x14ac:dyDescent="0.25">
      <c r="B1647">
        <v>2016</v>
      </c>
      <c r="C1647" s="44" t="s">
        <v>3</v>
      </c>
      <c r="D1647" s="44" t="s">
        <v>61</v>
      </c>
      <c r="E1647" s="44" t="s">
        <v>10</v>
      </c>
      <c r="F1647">
        <v>1562825</v>
      </c>
    </row>
    <row r="1648" spans="2:6" x14ac:dyDescent="0.25">
      <c r="B1648">
        <v>2016</v>
      </c>
      <c r="C1648" s="44" t="s">
        <v>3</v>
      </c>
      <c r="D1648" s="44" t="s">
        <v>61</v>
      </c>
      <c r="E1648" s="44" t="s">
        <v>24</v>
      </c>
      <c r="F1648">
        <v>21772116</v>
      </c>
    </row>
    <row r="1649" spans="2:6" x14ac:dyDescent="0.25">
      <c r="B1649">
        <v>2016</v>
      </c>
      <c r="C1649" s="44" t="s">
        <v>3</v>
      </c>
      <c r="D1649" s="44" t="s">
        <v>64</v>
      </c>
      <c r="E1649" s="44" t="s">
        <v>34</v>
      </c>
      <c r="F1649">
        <v>7269694</v>
      </c>
    </row>
    <row r="1650" spans="2:6" x14ac:dyDescent="0.25">
      <c r="B1650">
        <v>2016</v>
      </c>
      <c r="C1650" s="44" t="s">
        <v>3</v>
      </c>
      <c r="D1650" s="44" t="s">
        <v>62</v>
      </c>
      <c r="E1650" s="44" t="s">
        <v>48</v>
      </c>
      <c r="F1650">
        <v>5301</v>
      </c>
    </row>
    <row r="1651" spans="2:6" x14ac:dyDescent="0.25">
      <c r="B1651">
        <v>2016</v>
      </c>
      <c r="C1651" s="44" t="s">
        <v>3</v>
      </c>
      <c r="D1651" s="44" t="s">
        <v>69</v>
      </c>
      <c r="E1651" s="44" t="s">
        <v>124</v>
      </c>
      <c r="F1651">
        <v>97294</v>
      </c>
    </row>
    <row r="1652" spans="2:6" x14ac:dyDescent="0.25">
      <c r="B1652">
        <v>2016</v>
      </c>
      <c r="C1652" s="44" t="s">
        <v>3</v>
      </c>
      <c r="D1652" s="44" t="s">
        <v>68</v>
      </c>
      <c r="E1652" s="44" t="s">
        <v>96</v>
      </c>
      <c r="F1652">
        <v>613087</v>
      </c>
    </row>
    <row r="1653" spans="2:6" x14ac:dyDescent="0.25">
      <c r="B1653">
        <v>2016</v>
      </c>
      <c r="C1653" s="44" t="s">
        <v>3</v>
      </c>
      <c r="D1653" s="44" t="s">
        <v>61</v>
      </c>
      <c r="E1653" s="44" t="s">
        <v>11</v>
      </c>
      <c r="F1653">
        <v>707090</v>
      </c>
    </row>
    <row r="1654" spans="2:6" x14ac:dyDescent="0.25">
      <c r="B1654">
        <v>2016</v>
      </c>
      <c r="C1654" s="44" t="s">
        <v>3</v>
      </c>
      <c r="D1654" s="44" t="s">
        <v>68</v>
      </c>
      <c r="E1654" s="44" t="s">
        <v>100</v>
      </c>
      <c r="F1654">
        <v>2553561</v>
      </c>
    </row>
    <row r="1655" spans="2:6" x14ac:dyDescent="0.25">
      <c r="B1655">
        <v>2016</v>
      </c>
      <c r="C1655" s="44" t="s">
        <v>3</v>
      </c>
      <c r="D1655" s="44" t="s">
        <v>65</v>
      </c>
      <c r="E1655" s="44" t="s">
        <v>51</v>
      </c>
      <c r="F1655">
        <v>587901</v>
      </c>
    </row>
    <row r="1656" spans="2:6" x14ac:dyDescent="0.25">
      <c r="B1656">
        <v>2016</v>
      </c>
      <c r="C1656" s="44" t="s">
        <v>3</v>
      </c>
      <c r="D1656" s="44" t="s">
        <v>64</v>
      </c>
      <c r="E1656" s="44" t="s">
        <v>29</v>
      </c>
      <c r="F1656">
        <v>833859</v>
      </c>
    </row>
    <row r="1657" spans="2:6" x14ac:dyDescent="0.25">
      <c r="B1657">
        <v>2016</v>
      </c>
      <c r="C1657" s="44" t="s">
        <v>3</v>
      </c>
      <c r="D1657" s="44" t="s">
        <v>61</v>
      </c>
      <c r="E1657" s="44" t="s">
        <v>12</v>
      </c>
      <c r="F1657">
        <v>937499</v>
      </c>
    </row>
    <row r="1658" spans="2:6" x14ac:dyDescent="0.25">
      <c r="B1658">
        <v>2016</v>
      </c>
      <c r="C1658" s="44" t="s">
        <v>3</v>
      </c>
      <c r="D1658" s="44" t="s">
        <v>69</v>
      </c>
      <c r="E1658" s="44" t="s">
        <v>112</v>
      </c>
      <c r="F1658">
        <v>328273</v>
      </c>
    </row>
    <row r="1659" spans="2:6" x14ac:dyDescent="0.25">
      <c r="B1659">
        <v>2016</v>
      </c>
      <c r="C1659" s="44" t="s">
        <v>3</v>
      </c>
      <c r="D1659" s="44" t="s">
        <v>65</v>
      </c>
      <c r="E1659" s="44" t="s">
        <v>52</v>
      </c>
      <c r="F1659">
        <v>284650</v>
      </c>
    </row>
    <row r="1660" spans="2:6" x14ac:dyDescent="0.25">
      <c r="B1660">
        <v>2016</v>
      </c>
      <c r="C1660" s="44" t="s">
        <v>3</v>
      </c>
      <c r="D1660" s="44" t="s">
        <v>68</v>
      </c>
      <c r="E1660" s="44" t="s">
        <v>102</v>
      </c>
      <c r="F1660">
        <v>1885197</v>
      </c>
    </row>
    <row r="1661" spans="2:6" x14ac:dyDescent="0.25">
      <c r="B1661">
        <v>2016</v>
      </c>
      <c r="C1661" s="44" t="s">
        <v>3</v>
      </c>
      <c r="D1661" s="44" t="s">
        <v>63</v>
      </c>
      <c r="E1661" s="44" t="s">
        <v>73</v>
      </c>
      <c r="F1661">
        <v>816819</v>
      </c>
    </row>
    <row r="1662" spans="2:6" x14ac:dyDescent="0.25">
      <c r="B1662">
        <v>2016</v>
      </c>
      <c r="C1662" s="44" t="s">
        <v>3</v>
      </c>
      <c r="D1662" s="44" t="s">
        <v>61</v>
      </c>
      <c r="E1662" s="44" t="s">
        <v>13</v>
      </c>
      <c r="F1662">
        <v>436585</v>
      </c>
    </row>
    <row r="1663" spans="2:6" x14ac:dyDescent="0.25">
      <c r="B1663">
        <v>2016</v>
      </c>
      <c r="C1663" s="44" t="s">
        <v>3</v>
      </c>
      <c r="D1663" s="44" t="s">
        <v>62</v>
      </c>
      <c r="E1663" s="44" t="s">
        <v>44</v>
      </c>
      <c r="F1663">
        <v>5207543</v>
      </c>
    </row>
    <row r="1664" spans="2:6" x14ac:dyDescent="0.25">
      <c r="B1664">
        <v>2016</v>
      </c>
      <c r="C1664" s="44" t="s">
        <v>3</v>
      </c>
      <c r="D1664" s="44" t="s">
        <v>68</v>
      </c>
      <c r="E1664" s="44" t="s">
        <v>99</v>
      </c>
      <c r="F1664">
        <v>2086717</v>
      </c>
    </row>
    <row r="1665" spans="2:6" x14ac:dyDescent="0.25">
      <c r="B1665">
        <v>2016</v>
      </c>
      <c r="C1665" s="44" t="s">
        <v>3</v>
      </c>
      <c r="D1665" s="44" t="s">
        <v>67</v>
      </c>
      <c r="E1665" s="44" t="s">
        <v>80</v>
      </c>
      <c r="F1665">
        <v>496698</v>
      </c>
    </row>
    <row r="1666" spans="2:6" x14ac:dyDescent="0.25">
      <c r="B1666">
        <v>2016</v>
      </c>
      <c r="C1666" s="44" t="s">
        <v>3</v>
      </c>
      <c r="D1666" s="44" t="s">
        <v>61</v>
      </c>
      <c r="E1666" s="44" t="s">
        <v>14</v>
      </c>
      <c r="F1666">
        <v>760203</v>
      </c>
    </row>
    <row r="1667" spans="2:6" x14ac:dyDescent="0.25">
      <c r="B1667">
        <v>2016</v>
      </c>
      <c r="C1667" s="44" t="s">
        <v>3</v>
      </c>
      <c r="D1667" s="44" t="s">
        <v>61</v>
      </c>
      <c r="E1667" s="44" t="s">
        <v>15</v>
      </c>
      <c r="F1667">
        <v>710821</v>
      </c>
    </row>
    <row r="1668" spans="2:6" x14ac:dyDescent="0.25">
      <c r="B1668">
        <v>2016</v>
      </c>
      <c r="C1668" s="44" t="s">
        <v>3</v>
      </c>
      <c r="D1668" s="44" t="s">
        <v>69</v>
      </c>
      <c r="E1668" s="44" t="s">
        <v>120</v>
      </c>
      <c r="F1668">
        <v>158578</v>
      </c>
    </row>
    <row r="1669" spans="2:6" x14ac:dyDescent="0.25">
      <c r="B1669">
        <v>2016</v>
      </c>
      <c r="C1669" s="44" t="s">
        <v>3</v>
      </c>
      <c r="D1669" s="44" t="s">
        <v>64</v>
      </c>
      <c r="E1669" s="44" t="s">
        <v>31</v>
      </c>
      <c r="F1669">
        <v>614206</v>
      </c>
    </row>
    <row r="1670" spans="2:6" x14ac:dyDescent="0.25">
      <c r="B1670">
        <v>2016</v>
      </c>
      <c r="C1670" s="44" t="s">
        <v>3</v>
      </c>
      <c r="D1670" s="44" t="s">
        <v>63</v>
      </c>
      <c r="E1670" s="44" t="s">
        <v>74</v>
      </c>
      <c r="F1670">
        <v>2645934</v>
      </c>
    </row>
    <row r="1671" spans="2:6" x14ac:dyDescent="0.25">
      <c r="B1671">
        <v>2016</v>
      </c>
      <c r="C1671" s="44" t="s">
        <v>3</v>
      </c>
      <c r="D1671" s="44" t="s">
        <v>64</v>
      </c>
      <c r="E1671" s="44" t="s">
        <v>32</v>
      </c>
      <c r="F1671">
        <v>390984</v>
      </c>
    </row>
    <row r="1672" spans="2:6" x14ac:dyDescent="0.25">
      <c r="B1672">
        <v>2016</v>
      </c>
      <c r="C1672" s="44" t="s">
        <v>3</v>
      </c>
      <c r="D1672" s="44" t="s">
        <v>68</v>
      </c>
      <c r="E1672" s="44" t="s">
        <v>104</v>
      </c>
      <c r="F1672">
        <v>1767194</v>
      </c>
    </row>
    <row r="1673" spans="2:6" x14ac:dyDescent="0.25">
      <c r="B1673">
        <v>2016</v>
      </c>
      <c r="C1673" s="44" t="s">
        <v>3</v>
      </c>
      <c r="D1673" s="44" t="s">
        <v>68</v>
      </c>
      <c r="E1673" s="44" t="s">
        <v>106</v>
      </c>
      <c r="F1673">
        <v>1108386</v>
      </c>
    </row>
    <row r="1674" spans="2:6" x14ac:dyDescent="0.25">
      <c r="B1674">
        <v>2016</v>
      </c>
      <c r="C1674" s="44" t="s">
        <v>3</v>
      </c>
      <c r="D1674" s="44" t="s">
        <v>63</v>
      </c>
      <c r="E1674" s="44" t="s">
        <v>75</v>
      </c>
      <c r="F1674">
        <v>1537072</v>
      </c>
    </row>
    <row r="1675" spans="2:6" x14ac:dyDescent="0.25">
      <c r="B1675">
        <v>2016</v>
      </c>
      <c r="C1675" s="44" t="s">
        <v>3</v>
      </c>
      <c r="D1675" s="44" t="s">
        <v>61</v>
      </c>
      <c r="E1675" s="44" t="s">
        <v>17</v>
      </c>
      <c r="F1675">
        <v>553407</v>
      </c>
    </row>
    <row r="1676" spans="2:6" x14ac:dyDescent="0.25">
      <c r="B1676">
        <v>2016</v>
      </c>
      <c r="C1676" s="44" t="s">
        <v>3</v>
      </c>
      <c r="D1676" s="44" t="s">
        <v>63</v>
      </c>
      <c r="E1676" s="44" t="s">
        <v>76</v>
      </c>
      <c r="F1676">
        <v>918417</v>
      </c>
    </row>
    <row r="1677" spans="2:6" x14ac:dyDescent="0.25">
      <c r="B1677">
        <v>2016</v>
      </c>
      <c r="C1677" s="44" t="s">
        <v>3</v>
      </c>
      <c r="D1677" s="44" t="s">
        <v>63</v>
      </c>
      <c r="E1677" s="44" t="s">
        <v>66</v>
      </c>
      <c r="F1677">
        <v>1839240</v>
      </c>
    </row>
    <row r="1678" spans="2:6" x14ac:dyDescent="0.25">
      <c r="B1678">
        <v>2016</v>
      </c>
      <c r="C1678" s="44" t="s">
        <v>3</v>
      </c>
      <c r="D1678" s="44" t="s">
        <v>69</v>
      </c>
      <c r="E1678" s="44" t="s">
        <v>114</v>
      </c>
      <c r="F1678">
        <v>1602979</v>
      </c>
    </row>
    <row r="1679" spans="2:6" x14ac:dyDescent="0.25">
      <c r="B1679">
        <v>2016</v>
      </c>
      <c r="C1679" s="44" t="s">
        <v>3</v>
      </c>
      <c r="D1679" s="44" t="s">
        <v>64</v>
      </c>
      <c r="E1679" s="44" t="s">
        <v>33</v>
      </c>
      <c r="F1679">
        <v>403339</v>
      </c>
    </row>
    <row r="1680" spans="2:6" x14ac:dyDescent="0.25">
      <c r="B1680">
        <v>2016</v>
      </c>
      <c r="C1680" s="44" t="s">
        <v>3</v>
      </c>
      <c r="D1680" s="44" t="s">
        <v>62</v>
      </c>
      <c r="E1680" s="44" t="s">
        <v>41</v>
      </c>
      <c r="F1680">
        <v>314109</v>
      </c>
    </row>
    <row r="1681" spans="2:6" x14ac:dyDescent="0.25">
      <c r="B1681">
        <v>2016</v>
      </c>
      <c r="C1681" s="44" t="s">
        <v>3</v>
      </c>
      <c r="D1681" s="44" t="s">
        <v>68</v>
      </c>
      <c r="E1681" s="44" t="s">
        <v>86</v>
      </c>
      <c r="F1681">
        <v>156613</v>
      </c>
    </row>
    <row r="1682" spans="2:6" x14ac:dyDescent="0.25">
      <c r="B1682">
        <v>2016</v>
      </c>
      <c r="C1682" s="44" t="s">
        <v>3</v>
      </c>
      <c r="D1682" s="44" t="s">
        <v>68</v>
      </c>
      <c r="E1682" s="44" t="s">
        <v>88</v>
      </c>
      <c r="F1682">
        <v>588448</v>
      </c>
    </row>
    <row r="1683" spans="2:6" x14ac:dyDescent="0.25">
      <c r="B1683">
        <v>2016</v>
      </c>
      <c r="C1683" s="44" t="s">
        <v>3</v>
      </c>
      <c r="D1683" s="44" t="s">
        <v>65</v>
      </c>
      <c r="E1683" s="44" t="s">
        <v>49</v>
      </c>
      <c r="F1683">
        <v>1602328</v>
      </c>
    </row>
    <row r="1684" spans="2:6" x14ac:dyDescent="0.25">
      <c r="B1684">
        <v>2016</v>
      </c>
      <c r="C1684" s="44" t="s">
        <v>3</v>
      </c>
      <c r="D1684" s="44" t="s">
        <v>62</v>
      </c>
      <c r="E1684" s="44" t="s">
        <v>42</v>
      </c>
      <c r="F1684">
        <v>190487</v>
      </c>
    </row>
    <row r="1685" spans="2:6" x14ac:dyDescent="0.25">
      <c r="B1685">
        <v>2016</v>
      </c>
      <c r="C1685" s="44" t="s">
        <v>3</v>
      </c>
      <c r="D1685" s="44" t="s">
        <v>64</v>
      </c>
      <c r="E1685" s="44" t="s">
        <v>25</v>
      </c>
      <c r="F1685">
        <v>412967</v>
      </c>
    </row>
    <row r="1686" spans="2:6" x14ac:dyDescent="0.25">
      <c r="B1686">
        <v>2016</v>
      </c>
      <c r="C1686" s="44" t="s">
        <v>3</v>
      </c>
      <c r="D1686" s="44" t="s">
        <v>64</v>
      </c>
      <c r="E1686" s="44" t="s">
        <v>26</v>
      </c>
      <c r="F1686">
        <v>651566</v>
      </c>
    </row>
    <row r="1687" spans="2:6" x14ac:dyDescent="0.25">
      <c r="B1687">
        <v>2016</v>
      </c>
      <c r="C1687" s="44" t="s">
        <v>3</v>
      </c>
      <c r="D1687" s="44" t="s">
        <v>62</v>
      </c>
      <c r="E1687" s="44" t="s">
        <v>43</v>
      </c>
      <c r="F1687">
        <v>87323</v>
      </c>
    </row>
    <row r="1688" spans="2:6" x14ac:dyDescent="0.25">
      <c r="B1688">
        <v>2016</v>
      </c>
      <c r="C1688" s="44" t="s">
        <v>3</v>
      </c>
      <c r="D1688" s="44" t="s">
        <v>63</v>
      </c>
      <c r="E1688" s="44" t="s">
        <v>57</v>
      </c>
      <c r="F1688">
        <v>481636</v>
      </c>
    </row>
    <row r="1689" spans="2:6" x14ac:dyDescent="0.25">
      <c r="B1689">
        <v>2016</v>
      </c>
      <c r="C1689" s="44" t="s">
        <v>3</v>
      </c>
      <c r="D1689" s="44" t="s">
        <v>63</v>
      </c>
      <c r="E1689" s="44" t="s">
        <v>58</v>
      </c>
      <c r="F1689">
        <v>476840</v>
      </c>
    </row>
    <row r="1690" spans="2:6" x14ac:dyDescent="0.25">
      <c r="B1690">
        <v>2016</v>
      </c>
      <c r="C1690" s="44" t="s">
        <v>3</v>
      </c>
      <c r="D1690" s="44" t="s">
        <v>69</v>
      </c>
      <c r="E1690" s="44" t="s">
        <v>111</v>
      </c>
      <c r="F1690">
        <v>817774</v>
      </c>
    </row>
    <row r="1691" spans="2:6" x14ac:dyDescent="0.25">
      <c r="B1691">
        <v>2016</v>
      </c>
      <c r="C1691" s="44" t="s">
        <v>3</v>
      </c>
      <c r="D1691" s="44" t="s">
        <v>63</v>
      </c>
      <c r="E1691" s="44" t="s">
        <v>59</v>
      </c>
      <c r="F1691">
        <v>3149672</v>
      </c>
    </row>
    <row r="1692" spans="2:6" x14ac:dyDescent="0.25">
      <c r="B1692">
        <v>2016</v>
      </c>
      <c r="C1692" s="44" t="s">
        <v>3</v>
      </c>
      <c r="D1692" s="44" t="s">
        <v>68</v>
      </c>
      <c r="E1692" s="44" t="s">
        <v>90</v>
      </c>
      <c r="F1692">
        <v>167243</v>
      </c>
    </row>
    <row r="1693" spans="2:6" x14ac:dyDescent="0.25">
      <c r="B1693">
        <v>2016</v>
      </c>
      <c r="C1693" s="44" t="s">
        <v>3</v>
      </c>
      <c r="D1693" s="44" t="s">
        <v>68</v>
      </c>
      <c r="E1693" s="44" t="s">
        <v>93</v>
      </c>
      <c r="F1693">
        <v>391909</v>
      </c>
    </row>
    <row r="1694" spans="2:6" x14ac:dyDescent="0.25">
      <c r="B1694">
        <v>2016</v>
      </c>
      <c r="C1694" s="44" t="s">
        <v>3</v>
      </c>
      <c r="D1694" s="44" t="s">
        <v>63</v>
      </c>
      <c r="E1694" s="44" t="s">
        <v>56</v>
      </c>
      <c r="F1694">
        <v>2909074</v>
      </c>
    </row>
    <row r="1695" spans="2:6" x14ac:dyDescent="0.25">
      <c r="B1695">
        <v>2016</v>
      </c>
      <c r="C1695" s="44" t="s">
        <v>3</v>
      </c>
      <c r="D1695" s="44" t="s">
        <v>65</v>
      </c>
      <c r="E1695" s="44" t="s">
        <v>50</v>
      </c>
      <c r="F1695">
        <v>277668</v>
      </c>
    </row>
    <row r="1696" spans="2:6" x14ac:dyDescent="0.25">
      <c r="B1696">
        <v>2016</v>
      </c>
      <c r="C1696" s="44" t="s">
        <v>3</v>
      </c>
      <c r="D1696" s="44" t="s">
        <v>65</v>
      </c>
      <c r="E1696" s="44" t="s">
        <v>53</v>
      </c>
      <c r="F1696">
        <v>490150</v>
      </c>
    </row>
    <row r="1697" spans="2:6" x14ac:dyDescent="0.25">
      <c r="B1697">
        <v>2016</v>
      </c>
      <c r="C1697" s="44" t="s">
        <v>3</v>
      </c>
      <c r="D1697" s="44" t="s">
        <v>62</v>
      </c>
      <c r="E1697" s="44" t="s">
        <v>47</v>
      </c>
      <c r="F1697">
        <v>3056759</v>
      </c>
    </row>
    <row r="1698" spans="2:6" x14ac:dyDescent="0.25">
      <c r="B1698">
        <v>2016</v>
      </c>
      <c r="C1698" s="44" t="s">
        <v>3</v>
      </c>
      <c r="D1698" s="44" t="s">
        <v>61</v>
      </c>
      <c r="E1698" s="44" t="s">
        <v>18</v>
      </c>
      <c r="F1698">
        <v>791895</v>
      </c>
    </row>
    <row r="1699" spans="2:6" x14ac:dyDescent="0.25">
      <c r="B1699">
        <v>2016</v>
      </c>
      <c r="C1699" s="44" t="s">
        <v>3</v>
      </c>
      <c r="D1699" s="44" t="s">
        <v>63</v>
      </c>
      <c r="E1699" s="44" t="s">
        <v>77</v>
      </c>
      <c r="F1699">
        <v>2633163</v>
      </c>
    </row>
    <row r="1700" spans="2:6" x14ac:dyDescent="0.25">
      <c r="B1700">
        <v>2016</v>
      </c>
      <c r="C1700" s="44" t="s">
        <v>3</v>
      </c>
      <c r="D1700" s="44" t="s">
        <v>63</v>
      </c>
      <c r="E1700" s="44" t="s">
        <v>78</v>
      </c>
      <c r="F1700">
        <v>1899125</v>
      </c>
    </row>
    <row r="1701" spans="2:6" x14ac:dyDescent="0.25">
      <c r="B1701">
        <v>2016</v>
      </c>
      <c r="C1701" s="44" t="s">
        <v>3</v>
      </c>
      <c r="D1701" s="44" t="s">
        <v>69</v>
      </c>
      <c r="E1701" s="44" t="s">
        <v>122</v>
      </c>
      <c r="F1701">
        <v>462780</v>
      </c>
    </row>
    <row r="1702" spans="2:6" x14ac:dyDescent="0.25">
      <c r="B1702">
        <v>2016</v>
      </c>
      <c r="C1702" s="44" t="s">
        <v>3</v>
      </c>
      <c r="D1702" s="44" t="s">
        <v>67</v>
      </c>
      <c r="E1702" s="44" t="s">
        <v>81</v>
      </c>
      <c r="F1702">
        <v>3183816</v>
      </c>
    </row>
    <row r="1703" spans="2:6" x14ac:dyDescent="0.25">
      <c r="B1703">
        <v>2016</v>
      </c>
      <c r="C1703" s="44" t="s">
        <v>3</v>
      </c>
      <c r="D1703" s="44" t="s">
        <v>61</v>
      </c>
      <c r="E1703" s="44" t="s">
        <v>19</v>
      </c>
      <c r="F1703">
        <v>662289</v>
      </c>
    </row>
    <row r="1704" spans="2:6" x14ac:dyDescent="0.25">
      <c r="B1704">
        <v>2016</v>
      </c>
      <c r="C1704" s="44" t="s">
        <v>3</v>
      </c>
      <c r="D1704" s="44" t="s">
        <v>65</v>
      </c>
      <c r="E1704" s="44" t="s">
        <v>55</v>
      </c>
      <c r="F1704">
        <v>2056428</v>
      </c>
    </row>
    <row r="1705" spans="2:6" x14ac:dyDescent="0.25">
      <c r="B1705">
        <v>2016</v>
      </c>
      <c r="C1705" s="44" t="s">
        <v>3</v>
      </c>
      <c r="D1705" s="44" t="s">
        <v>61</v>
      </c>
      <c r="E1705" s="44" t="s">
        <v>20</v>
      </c>
      <c r="F1705">
        <v>865075</v>
      </c>
    </row>
    <row r="1706" spans="2:6" x14ac:dyDescent="0.25">
      <c r="B1706">
        <v>2016</v>
      </c>
      <c r="C1706" s="44" t="s">
        <v>3</v>
      </c>
      <c r="D1706" s="44" t="s">
        <v>61</v>
      </c>
      <c r="E1706" s="44" t="s">
        <v>21</v>
      </c>
      <c r="F1706">
        <v>919883</v>
      </c>
    </row>
    <row r="1707" spans="2:6" x14ac:dyDescent="0.25">
      <c r="B1707">
        <v>2016</v>
      </c>
      <c r="C1707" s="44" t="s">
        <v>3</v>
      </c>
      <c r="D1707" s="44" t="s">
        <v>68</v>
      </c>
      <c r="E1707" s="44" t="s">
        <v>107</v>
      </c>
      <c r="F1707">
        <v>765556</v>
      </c>
    </row>
    <row r="1708" spans="2:6" x14ac:dyDescent="0.25">
      <c r="B1708">
        <v>2016</v>
      </c>
      <c r="C1708" s="44" t="s">
        <v>3</v>
      </c>
      <c r="D1708" s="44" t="s">
        <v>61</v>
      </c>
      <c r="E1708" s="44" t="s">
        <v>22</v>
      </c>
      <c r="F1708">
        <v>1074834</v>
      </c>
    </row>
    <row r="1709" spans="2:6" x14ac:dyDescent="0.25">
      <c r="B1709">
        <v>2016</v>
      </c>
      <c r="C1709" s="44" t="s">
        <v>3</v>
      </c>
      <c r="D1709" s="44" t="s">
        <v>67</v>
      </c>
      <c r="E1709" s="44" t="s">
        <v>82</v>
      </c>
      <c r="F1709">
        <v>1244072</v>
      </c>
    </row>
    <row r="1710" spans="2:6" x14ac:dyDescent="0.25">
      <c r="B1710">
        <v>2016</v>
      </c>
      <c r="C1710" s="44" t="s">
        <v>3</v>
      </c>
      <c r="D1710" s="44" t="s">
        <v>63</v>
      </c>
      <c r="E1710" s="44" t="s">
        <v>71</v>
      </c>
      <c r="F1710">
        <v>1026335</v>
      </c>
    </row>
    <row r="1711" spans="2:6" x14ac:dyDescent="0.25">
      <c r="B1711">
        <v>2016</v>
      </c>
      <c r="C1711" s="44" t="s">
        <v>3</v>
      </c>
      <c r="D1711" s="44" t="s">
        <v>63</v>
      </c>
      <c r="E1711" s="44" t="s">
        <v>79</v>
      </c>
      <c r="F1711">
        <v>885356</v>
      </c>
    </row>
    <row r="1712" spans="2:6" x14ac:dyDescent="0.25">
      <c r="B1712">
        <v>2016</v>
      </c>
      <c r="C1712" s="44" t="s">
        <v>3</v>
      </c>
      <c r="D1712" s="44" t="s">
        <v>69</v>
      </c>
      <c r="E1712" s="44" t="s">
        <v>116</v>
      </c>
      <c r="F1712">
        <v>1079953</v>
      </c>
    </row>
    <row r="1713" spans="2:6" x14ac:dyDescent="0.25">
      <c r="B1713">
        <v>2016</v>
      </c>
      <c r="C1713" s="44" t="s">
        <v>3</v>
      </c>
      <c r="D1713" s="44" t="s">
        <v>67</v>
      </c>
      <c r="E1713" s="44" t="s">
        <v>84</v>
      </c>
      <c r="F1713">
        <v>1453998</v>
      </c>
    </row>
    <row r="1714" spans="2:6" x14ac:dyDescent="0.25">
      <c r="B1714">
        <v>2016</v>
      </c>
      <c r="C1714" s="44" t="s">
        <v>3</v>
      </c>
      <c r="D1714" s="44" t="s">
        <v>67</v>
      </c>
      <c r="E1714" s="44" t="s">
        <v>83</v>
      </c>
      <c r="F1714">
        <v>2533066</v>
      </c>
    </row>
    <row r="1715" spans="2:6" x14ac:dyDescent="0.25">
      <c r="B1715">
        <v>2016</v>
      </c>
      <c r="C1715" s="44" t="s">
        <v>3</v>
      </c>
      <c r="D1715" s="44" t="s">
        <v>65</v>
      </c>
      <c r="E1715" s="44" t="s">
        <v>54</v>
      </c>
      <c r="F1715">
        <v>985182</v>
      </c>
    </row>
    <row r="1716" spans="2:6" x14ac:dyDescent="0.25">
      <c r="B1716">
        <v>2016</v>
      </c>
      <c r="C1716" s="44" t="s">
        <v>3</v>
      </c>
      <c r="D1716" s="44" t="s">
        <v>63</v>
      </c>
      <c r="E1716" s="44" t="s">
        <v>72</v>
      </c>
      <c r="F1716">
        <v>921227</v>
      </c>
    </row>
    <row r="1717" spans="2:6" x14ac:dyDescent="0.25">
      <c r="B1717">
        <v>2016</v>
      </c>
      <c r="C1717" s="44" t="s">
        <v>3</v>
      </c>
      <c r="D1717" s="44" t="s">
        <v>69</v>
      </c>
      <c r="E1717" s="44" t="s">
        <v>126</v>
      </c>
      <c r="F1717">
        <v>45124</v>
      </c>
    </row>
    <row r="1718" spans="2:6" x14ac:dyDescent="0.25">
      <c r="B1718">
        <v>2016</v>
      </c>
      <c r="C1718" s="44" t="s">
        <v>3</v>
      </c>
      <c r="D1718" s="44" t="s">
        <v>67</v>
      </c>
      <c r="E1718" s="44" t="s">
        <v>85</v>
      </c>
      <c r="F1718">
        <v>591822</v>
      </c>
    </row>
    <row r="1719" spans="2:6" x14ac:dyDescent="0.25">
      <c r="B1719">
        <v>2016</v>
      </c>
      <c r="C1719" s="44" t="s">
        <v>3</v>
      </c>
      <c r="D1719" s="44" t="s">
        <v>61</v>
      </c>
      <c r="E1719" s="44" t="s">
        <v>23</v>
      </c>
      <c r="F1719">
        <v>910583</v>
      </c>
    </row>
    <row r="1720" spans="2:6" x14ac:dyDescent="0.25">
      <c r="B1720">
        <v>2017</v>
      </c>
      <c r="C1720" s="44" t="s">
        <v>4</v>
      </c>
      <c r="D1720" s="44" t="s">
        <v>68</v>
      </c>
      <c r="E1720" s="44" t="s">
        <v>94</v>
      </c>
      <c r="F1720">
        <v>1587515</v>
      </c>
    </row>
    <row r="1721" spans="2:6" x14ac:dyDescent="0.25">
      <c r="B1721">
        <v>2017</v>
      </c>
      <c r="C1721" s="44" t="s">
        <v>4</v>
      </c>
      <c r="D1721" s="44" t="s">
        <v>69</v>
      </c>
      <c r="E1721" s="44" t="s">
        <v>118</v>
      </c>
      <c r="F1721">
        <v>654783</v>
      </c>
    </row>
    <row r="1722" spans="2:6" x14ac:dyDescent="0.25">
      <c r="B1722">
        <v>2017</v>
      </c>
      <c r="C1722" s="44" t="s">
        <v>4</v>
      </c>
      <c r="D1722" s="44" t="s">
        <v>64</v>
      </c>
      <c r="E1722" s="44" t="s">
        <v>27</v>
      </c>
      <c r="F1722">
        <v>780046</v>
      </c>
    </row>
    <row r="1723" spans="2:6" x14ac:dyDescent="0.25">
      <c r="B1723">
        <v>2017</v>
      </c>
      <c r="C1723" s="44" t="s">
        <v>4</v>
      </c>
      <c r="D1723" s="44" t="s">
        <v>62</v>
      </c>
      <c r="E1723" s="44" t="s">
        <v>45</v>
      </c>
      <c r="F1723">
        <v>772273</v>
      </c>
    </row>
    <row r="1724" spans="2:6" x14ac:dyDescent="0.25">
      <c r="B1724">
        <v>2017</v>
      </c>
      <c r="C1724" s="44" t="s">
        <v>4</v>
      </c>
      <c r="D1724" s="44" t="s">
        <v>61</v>
      </c>
      <c r="E1724" s="44" t="s">
        <v>7</v>
      </c>
      <c r="F1724">
        <v>1077894</v>
      </c>
    </row>
    <row r="1725" spans="2:6" x14ac:dyDescent="0.25">
      <c r="B1725">
        <v>2017</v>
      </c>
      <c r="C1725" s="44" t="s">
        <v>4</v>
      </c>
      <c r="D1725" s="44" t="s">
        <v>61</v>
      </c>
      <c r="E1725" s="44" t="s">
        <v>8</v>
      </c>
      <c r="F1725">
        <v>719557</v>
      </c>
    </row>
    <row r="1726" spans="2:6" x14ac:dyDescent="0.25">
      <c r="B1726">
        <v>2017</v>
      </c>
      <c r="C1726" s="44" t="s">
        <v>4</v>
      </c>
      <c r="D1726" s="44" t="s">
        <v>61</v>
      </c>
      <c r="E1726" s="44" t="s">
        <v>9</v>
      </c>
      <c r="F1726">
        <v>913025</v>
      </c>
    </row>
    <row r="1727" spans="2:6" x14ac:dyDescent="0.25">
      <c r="B1727">
        <v>2017</v>
      </c>
      <c r="C1727" s="44" t="s">
        <v>4</v>
      </c>
      <c r="D1727" s="44" t="s">
        <v>62</v>
      </c>
      <c r="E1727" s="44" t="s">
        <v>46</v>
      </c>
      <c r="F1727">
        <v>1840584</v>
      </c>
    </row>
    <row r="1728" spans="2:6" x14ac:dyDescent="0.25">
      <c r="B1728">
        <v>2017</v>
      </c>
      <c r="C1728" s="44" t="s">
        <v>4</v>
      </c>
      <c r="D1728" s="44" t="s">
        <v>64</v>
      </c>
      <c r="E1728" s="44" t="s">
        <v>28</v>
      </c>
      <c r="F1728">
        <v>741347</v>
      </c>
    </row>
    <row r="1729" spans="2:6" x14ac:dyDescent="0.25">
      <c r="B1729">
        <v>2017</v>
      </c>
      <c r="C1729" s="44" t="s">
        <v>4</v>
      </c>
      <c r="D1729" s="44" t="s">
        <v>61</v>
      </c>
      <c r="E1729" s="44" t="s">
        <v>10</v>
      </c>
      <c r="F1729">
        <v>1549724</v>
      </c>
    </row>
    <row r="1730" spans="2:6" x14ac:dyDescent="0.25">
      <c r="B1730">
        <v>2017</v>
      </c>
      <c r="C1730" s="44" t="s">
        <v>4</v>
      </c>
      <c r="D1730" s="44" t="s">
        <v>61</v>
      </c>
      <c r="E1730" s="44" t="s">
        <v>24</v>
      </c>
      <c r="F1730">
        <v>21948965</v>
      </c>
    </row>
    <row r="1731" spans="2:6" x14ac:dyDescent="0.25">
      <c r="B1731">
        <v>2017</v>
      </c>
      <c r="C1731" s="44" t="s">
        <v>4</v>
      </c>
      <c r="D1731" s="44" t="s">
        <v>64</v>
      </c>
      <c r="E1731" s="44" t="s">
        <v>34</v>
      </c>
      <c r="F1731">
        <v>7152457</v>
      </c>
    </row>
    <row r="1732" spans="2:6" x14ac:dyDescent="0.25">
      <c r="B1732">
        <v>2017</v>
      </c>
      <c r="C1732" s="44" t="s">
        <v>4</v>
      </c>
      <c r="D1732" s="44" t="s">
        <v>62</v>
      </c>
      <c r="E1732" s="44" t="s">
        <v>48</v>
      </c>
      <c r="F1732">
        <v>5120</v>
      </c>
    </row>
    <row r="1733" spans="2:6" x14ac:dyDescent="0.25">
      <c r="B1733">
        <v>2017</v>
      </c>
      <c r="C1733" s="44" t="s">
        <v>4</v>
      </c>
      <c r="D1733" s="44" t="s">
        <v>69</v>
      </c>
      <c r="E1733" s="44" t="s">
        <v>124</v>
      </c>
      <c r="F1733">
        <v>102432</v>
      </c>
    </row>
    <row r="1734" spans="2:6" x14ac:dyDescent="0.25">
      <c r="B1734">
        <v>2017</v>
      </c>
      <c r="C1734" s="44" t="s">
        <v>4</v>
      </c>
      <c r="D1734" s="44" t="s">
        <v>68</v>
      </c>
      <c r="E1734" s="44" t="s">
        <v>96</v>
      </c>
      <c r="F1734">
        <v>655787</v>
      </c>
    </row>
    <row r="1735" spans="2:6" x14ac:dyDescent="0.25">
      <c r="B1735">
        <v>2017</v>
      </c>
      <c r="C1735" s="44" t="s">
        <v>4</v>
      </c>
      <c r="D1735" s="44" t="s">
        <v>61</v>
      </c>
      <c r="E1735" s="44" t="s">
        <v>11</v>
      </c>
      <c r="F1735">
        <v>692227</v>
      </c>
    </row>
    <row r="1736" spans="2:6" x14ac:dyDescent="0.25">
      <c r="B1736">
        <v>2017</v>
      </c>
      <c r="C1736" s="44" t="s">
        <v>4</v>
      </c>
      <c r="D1736" s="44" t="s">
        <v>68</v>
      </c>
      <c r="E1736" s="44" t="s">
        <v>100</v>
      </c>
      <c r="F1736">
        <v>2638347</v>
      </c>
    </row>
    <row r="1737" spans="2:6" x14ac:dyDescent="0.25">
      <c r="B1737">
        <v>2017</v>
      </c>
      <c r="C1737" s="44" t="s">
        <v>4</v>
      </c>
      <c r="D1737" s="44" t="s">
        <v>65</v>
      </c>
      <c r="E1737" s="44" t="s">
        <v>51</v>
      </c>
      <c r="F1737">
        <v>595938</v>
      </c>
    </row>
    <row r="1738" spans="2:6" x14ac:dyDescent="0.25">
      <c r="B1738">
        <v>2017</v>
      </c>
      <c r="C1738" s="44" t="s">
        <v>4</v>
      </c>
      <c r="D1738" s="44" t="s">
        <v>64</v>
      </c>
      <c r="E1738" s="44" t="s">
        <v>29</v>
      </c>
      <c r="F1738">
        <v>805768</v>
      </c>
    </row>
    <row r="1739" spans="2:6" x14ac:dyDescent="0.25">
      <c r="B1739">
        <v>2017</v>
      </c>
      <c r="C1739" s="44" t="s">
        <v>4</v>
      </c>
      <c r="D1739" s="44" t="s">
        <v>61</v>
      </c>
      <c r="E1739" s="44" t="s">
        <v>12</v>
      </c>
      <c r="F1739">
        <v>917215</v>
      </c>
    </row>
    <row r="1740" spans="2:6" x14ac:dyDescent="0.25">
      <c r="B1740">
        <v>2017</v>
      </c>
      <c r="C1740" s="44" t="s">
        <v>4</v>
      </c>
      <c r="D1740" s="44" t="s">
        <v>69</v>
      </c>
      <c r="E1740" s="44" t="s">
        <v>112</v>
      </c>
      <c r="F1740">
        <v>336036</v>
      </c>
    </row>
    <row r="1741" spans="2:6" x14ac:dyDescent="0.25">
      <c r="B1741">
        <v>2017</v>
      </c>
      <c r="C1741" s="44" t="s">
        <v>4</v>
      </c>
      <c r="D1741" s="44" t="s">
        <v>65</v>
      </c>
      <c r="E1741" s="44" t="s">
        <v>52</v>
      </c>
      <c r="F1741">
        <v>287559</v>
      </c>
    </row>
    <row r="1742" spans="2:6" x14ac:dyDescent="0.25">
      <c r="B1742">
        <v>2017</v>
      </c>
      <c r="C1742" s="44" t="s">
        <v>4</v>
      </c>
      <c r="D1742" s="44" t="s">
        <v>68</v>
      </c>
      <c r="E1742" s="44" t="s">
        <v>102</v>
      </c>
      <c r="F1742">
        <v>1880997</v>
      </c>
    </row>
    <row r="1743" spans="2:6" x14ac:dyDescent="0.25">
      <c r="B1743">
        <v>2017</v>
      </c>
      <c r="C1743" s="44" t="s">
        <v>4</v>
      </c>
      <c r="D1743" s="44" t="s">
        <v>63</v>
      </c>
      <c r="E1743" s="44" t="s">
        <v>73</v>
      </c>
      <c r="F1743">
        <v>811281</v>
      </c>
    </row>
    <row r="1744" spans="2:6" x14ac:dyDescent="0.25">
      <c r="B1744">
        <v>2017</v>
      </c>
      <c r="C1744" s="44" t="s">
        <v>4</v>
      </c>
      <c r="D1744" s="44" t="s">
        <v>61</v>
      </c>
      <c r="E1744" s="44" t="s">
        <v>13</v>
      </c>
      <c r="F1744">
        <v>442315</v>
      </c>
    </row>
    <row r="1745" spans="2:6" x14ac:dyDescent="0.25">
      <c r="B1745">
        <v>2017</v>
      </c>
      <c r="C1745" s="44" t="s">
        <v>4</v>
      </c>
      <c r="D1745" s="44" t="s">
        <v>62</v>
      </c>
      <c r="E1745" s="44" t="s">
        <v>44</v>
      </c>
      <c r="F1745">
        <v>5262853</v>
      </c>
    </row>
    <row r="1746" spans="2:6" x14ac:dyDescent="0.25">
      <c r="B1746">
        <v>2017</v>
      </c>
      <c r="C1746" s="44" t="s">
        <v>4</v>
      </c>
      <c r="D1746" s="44" t="s">
        <v>68</v>
      </c>
      <c r="E1746" s="44" t="s">
        <v>99</v>
      </c>
      <c r="F1746">
        <v>2090275</v>
      </c>
    </row>
    <row r="1747" spans="2:6" x14ac:dyDescent="0.25">
      <c r="B1747">
        <v>2017</v>
      </c>
      <c r="C1747" s="44" t="s">
        <v>4</v>
      </c>
      <c r="D1747" s="44" t="s">
        <v>67</v>
      </c>
      <c r="E1747" s="44" t="s">
        <v>80</v>
      </c>
      <c r="F1747">
        <v>486557</v>
      </c>
    </row>
    <row r="1748" spans="2:6" x14ac:dyDescent="0.25">
      <c r="B1748">
        <v>2017</v>
      </c>
      <c r="C1748" s="44" t="s">
        <v>4</v>
      </c>
      <c r="D1748" s="44" t="s">
        <v>61</v>
      </c>
      <c r="E1748" s="44" t="s">
        <v>14</v>
      </c>
      <c r="F1748">
        <v>747338</v>
      </c>
    </row>
    <row r="1749" spans="2:6" x14ac:dyDescent="0.25">
      <c r="B1749">
        <v>2017</v>
      </c>
      <c r="C1749" s="44" t="s">
        <v>4</v>
      </c>
      <c r="D1749" s="44" t="s">
        <v>61</v>
      </c>
      <c r="E1749" s="44" t="s">
        <v>15</v>
      </c>
      <c r="F1749">
        <v>701398</v>
      </c>
    </row>
    <row r="1750" spans="2:6" x14ac:dyDescent="0.25">
      <c r="B1750">
        <v>2017</v>
      </c>
      <c r="C1750" s="44" t="s">
        <v>4</v>
      </c>
      <c r="D1750" s="44" t="s">
        <v>69</v>
      </c>
      <c r="E1750" s="44" t="s">
        <v>120</v>
      </c>
      <c r="F1750">
        <v>160961</v>
      </c>
    </row>
    <row r="1751" spans="2:6" x14ac:dyDescent="0.25">
      <c r="B1751">
        <v>2017</v>
      </c>
      <c r="C1751" s="44" t="s">
        <v>4</v>
      </c>
      <c r="D1751" s="44" t="s">
        <v>64</v>
      </c>
      <c r="E1751" s="44" t="s">
        <v>31</v>
      </c>
      <c r="F1751">
        <v>611244</v>
      </c>
    </row>
    <row r="1752" spans="2:6" x14ac:dyDescent="0.25">
      <c r="B1752">
        <v>2017</v>
      </c>
      <c r="C1752" s="44" t="s">
        <v>4</v>
      </c>
      <c r="D1752" s="44" t="s">
        <v>63</v>
      </c>
      <c r="E1752" s="44" t="s">
        <v>74</v>
      </c>
      <c r="F1752">
        <v>2629817</v>
      </c>
    </row>
    <row r="1753" spans="2:6" x14ac:dyDescent="0.25">
      <c r="B1753">
        <v>2017</v>
      </c>
      <c r="C1753" s="44" t="s">
        <v>4</v>
      </c>
      <c r="D1753" s="44" t="s">
        <v>64</v>
      </c>
      <c r="E1753" s="44" t="s">
        <v>32</v>
      </c>
      <c r="F1753">
        <v>384005</v>
      </c>
    </row>
    <row r="1754" spans="2:6" x14ac:dyDescent="0.25">
      <c r="B1754">
        <v>2017</v>
      </c>
      <c r="C1754" s="44" t="s">
        <v>4</v>
      </c>
      <c r="D1754" s="44" t="s">
        <v>68</v>
      </c>
      <c r="E1754" s="44" t="s">
        <v>104</v>
      </c>
      <c r="F1754">
        <v>1767414</v>
      </c>
    </row>
    <row r="1755" spans="2:6" x14ac:dyDescent="0.25">
      <c r="B1755">
        <v>2017</v>
      </c>
      <c r="C1755" s="44" t="s">
        <v>4</v>
      </c>
      <c r="D1755" s="44" t="s">
        <v>68</v>
      </c>
      <c r="E1755" s="44" t="s">
        <v>106</v>
      </c>
      <c r="F1755">
        <v>1314453</v>
      </c>
    </row>
    <row r="1756" spans="2:6" x14ac:dyDescent="0.25">
      <c r="B1756">
        <v>2017</v>
      </c>
      <c r="C1756" s="44" t="s">
        <v>4</v>
      </c>
      <c r="D1756" s="44" t="s">
        <v>63</v>
      </c>
      <c r="E1756" s="44" t="s">
        <v>75</v>
      </c>
      <c r="F1756">
        <v>1538609</v>
      </c>
    </row>
    <row r="1757" spans="2:6" x14ac:dyDescent="0.25">
      <c r="B1757">
        <v>2017</v>
      </c>
      <c r="C1757" s="44" t="s">
        <v>4</v>
      </c>
      <c r="D1757" s="44" t="s">
        <v>61</v>
      </c>
      <c r="E1757" s="44" t="s">
        <v>17</v>
      </c>
      <c r="F1757">
        <v>533423</v>
      </c>
    </row>
    <row r="1758" spans="2:6" x14ac:dyDescent="0.25">
      <c r="B1758">
        <v>2017</v>
      </c>
      <c r="C1758" s="44" t="s">
        <v>4</v>
      </c>
      <c r="D1758" s="44" t="s">
        <v>63</v>
      </c>
      <c r="E1758" s="44" t="s">
        <v>76</v>
      </c>
      <c r="F1758">
        <v>954648</v>
      </c>
    </row>
    <row r="1759" spans="2:6" x14ac:dyDescent="0.25">
      <c r="B1759">
        <v>2017</v>
      </c>
      <c r="C1759" s="44" t="s">
        <v>4</v>
      </c>
      <c r="D1759" s="44" t="s">
        <v>63</v>
      </c>
      <c r="E1759" s="44" t="s">
        <v>66</v>
      </c>
      <c r="F1759">
        <v>1863400</v>
      </c>
    </row>
    <row r="1760" spans="2:6" x14ac:dyDescent="0.25">
      <c r="B1760">
        <v>2017</v>
      </c>
      <c r="C1760" s="44" t="s">
        <v>4</v>
      </c>
      <c r="D1760" s="44" t="s">
        <v>69</v>
      </c>
      <c r="E1760" s="44" t="s">
        <v>114</v>
      </c>
      <c r="F1760">
        <v>1670009</v>
      </c>
    </row>
    <row r="1761" spans="2:6" x14ac:dyDescent="0.25">
      <c r="B1761">
        <v>2017</v>
      </c>
      <c r="C1761" s="44" t="s">
        <v>4</v>
      </c>
      <c r="D1761" s="44" t="s">
        <v>64</v>
      </c>
      <c r="E1761" s="44" t="s">
        <v>33</v>
      </c>
      <c r="F1761">
        <v>396523</v>
      </c>
    </row>
    <row r="1762" spans="2:6" x14ac:dyDescent="0.25">
      <c r="B1762">
        <v>2017</v>
      </c>
      <c r="C1762" s="44" t="s">
        <v>4</v>
      </c>
      <c r="D1762" s="44" t="s">
        <v>62</v>
      </c>
      <c r="E1762" s="44" t="s">
        <v>41</v>
      </c>
      <c r="F1762">
        <v>300792</v>
      </c>
    </row>
    <row r="1763" spans="2:6" x14ac:dyDescent="0.25">
      <c r="B1763">
        <v>2017</v>
      </c>
      <c r="C1763" s="44" t="s">
        <v>4</v>
      </c>
      <c r="D1763" s="44" t="s">
        <v>68</v>
      </c>
      <c r="E1763" s="44" t="s">
        <v>86</v>
      </c>
      <c r="F1763">
        <v>155138</v>
      </c>
    </row>
    <row r="1764" spans="2:6" x14ac:dyDescent="0.25">
      <c r="B1764">
        <v>2017</v>
      </c>
      <c r="C1764" s="44" t="s">
        <v>4</v>
      </c>
      <c r="D1764" s="44" t="s">
        <v>68</v>
      </c>
      <c r="E1764" s="44" t="s">
        <v>88</v>
      </c>
      <c r="F1764">
        <v>668242</v>
      </c>
    </row>
    <row r="1765" spans="2:6" x14ac:dyDescent="0.25">
      <c r="B1765">
        <v>2017</v>
      </c>
      <c r="C1765" s="44" t="s">
        <v>4</v>
      </c>
      <c r="D1765" s="44" t="s">
        <v>65</v>
      </c>
      <c r="E1765" s="44" t="s">
        <v>49</v>
      </c>
      <c r="F1765">
        <v>1629048</v>
      </c>
    </row>
    <row r="1766" spans="2:6" x14ac:dyDescent="0.25">
      <c r="B1766">
        <v>2017</v>
      </c>
      <c r="C1766" s="44" t="s">
        <v>4</v>
      </c>
      <c r="D1766" s="44" t="s">
        <v>62</v>
      </c>
      <c r="E1766" s="44" t="s">
        <v>42</v>
      </c>
      <c r="F1766">
        <v>190930</v>
      </c>
    </row>
    <row r="1767" spans="2:6" x14ac:dyDescent="0.25">
      <c r="B1767">
        <v>2017</v>
      </c>
      <c r="C1767" s="44" t="s">
        <v>4</v>
      </c>
      <c r="D1767" s="44" t="s">
        <v>64</v>
      </c>
      <c r="E1767" s="44" t="s">
        <v>25</v>
      </c>
      <c r="F1767">
        <v>414233</v>
      </c>
    </row>
    <row r="1768" spans="2:6" x14ac:dyDescent="0.25">
      <c r="B1768">
        <v>2017</v>
      </c>
      <c r="C1768" s="44" t="s">
        <v>4</v>
      </c>
      <c r="D1768" s="44" t="s">
        <v>64</v>
      </c>
      <c r="E1768" s="44" t="s">
        <v>26</v>
      </c>
      <c r="F1768">
        <v>649715</v>
      </c>
    </row>
    <row r="1769" spans="2:6" x14ac:dyDescent="0.25">
      <c r="B1769">
        <v>2017</v>
      </c>
      <c r="C1769" s="44" t="s">
        <v>4</v>
      </c>
      <c r="D1769" s="44" t="s">
        <v>62</v>
      </c>
      <c r="E1769" s="44" t="s">
        <v>43</v>
      </c>
      <c r="F1769">
        <v>87770</v>
      </c>
    </row>
    <row r="1770" spans="2:6" x14ac:dyDescent="0.25">
      <c r="B1770">
        <v>2017</v>
      </c>
      <c r="C1770" s="44" t="s">
        <v>4</v>
      </c>
      <c r="D1770" s="44" t="s">
        <v>63</v>
      </c>
      <c r="E1770" s="44" t="s">
        <v>57</v>
      </c>
      <c r="F1770">
        <v>478513</v>
      </c>
    </row>
    <row r="1771" spans="2:6" x14ac:dyDescent="0.25">
      <c r="B1771">
        <v>2017</v>
      </c>
      <c r="C1771" s="44" t="s">
        <v>4</v>
      </c>
      <c r="D1771" s="44" t="s">
        <v>63</v>
      </c>
      <c r="E1771" s="44" t="s">
        <v>58</v>
      </c>
      <c r="F1771">
        <v>484430</v>
      </c>
    </row>
    <row r="1772" spans="2:6" x14ac:dyDescent="0.25">
      <c r="B1772">
        <v>2017</v>
      </c>
      <c r="C1772" s="44" t="s">
        <v>4</v>
      </c>
      <c r="D1772" s="44" t="s">
        <v>69</v>
      </c>
      <c r="E1772" s="44" t="s">
        <v>111</v>
      </c>
      <c r="F1772">
        <v>876824</v>
      </c>
    </row>
    <row r="1773" spans="2:6" x14ac:dyDescent="0.25">
      <c r="B1773">
        <v>2017</v>
      </c>
      <c r="C1773" s="44" t="s">
        <v>4</v>
      </c>
      <c r="D1773" s="44" t="s">
        <v>63</v>
      </c>
      <c r="E1773" s="44" t="s">
        <v>59</v>
      </c>
      <c r="F1773">
        <v>3189699</v>
      </c>
    </row>
    <row r="1774" spans="2:6" x14ac:dyDescent="0.25">
      <c r="B1774">
        <v>2017</v>
      </c>
      <c r="C1774" s="44" t="s">
        <v>4</v>
      </c>
      <c r="D1774" s="44" t="s">
        <v>68</v>
      </c>
      <c r="E1774" s="44" t="s">
        <v>90</v>
      </c>
      <c r="F1774">
        <v>164178</v>
      </c>
    </row>
    <row r="1775" spans="2:6" x14ac:dyDescent="0.25">
      <c r="B1775">
        <v>2017</v>
      </c>
      <c r="C1775" s="44" t="s">
        <v>4</v>
      </c>
      <c r="D1775" s="44" t="s">
        <v>68</v>
      </c>
      <c r="E1775" s="44" t="s">
        <v>93</v>
      </c>
      <c r="F1775">
        <v>386198</v>
      </c>
    </row>
    <row r="1776" spans="2:6" x14ac:dyDescent="0.25">
      <c r="B1776">
        <v>2017</v>
      </c>
      <c r="C1776" s="44" t="s">
        <v>4</v>
      </c>
      <c r="D1776" s="44" t="s">
        <v>63</v>
      </c>
      <c r="E1776" s="44" t="s">
        <v>56</v>
      </c>
      <c r="F1776">
        <v>2938003</v>
      </c>
    </row>
    <row r="1777" spans="2:6" x14ac:dyDescent="0.25">
      <c r="B1777">
        <v>2017</v>
      </c>
      <c r="C1777" s="44" t="s">
        <v>4</v>
      </c>
      <c r="D1777" s="44" t="s">
        <v>65</v>
      </c>
      <c r="E1777" s="44" t="s">
        <v>50</v>
      </c>
      <c r="F1777">
        <v>282394</v>
      </c>
    </row>
    <row r="1778" spans="2:6" x14ac:dyDescent="0.25">
      <c r="B1778">
        <v>2017</v>
      </c>
      <c r="C1778" s="44" t="s">
        <v>4</v>
      </c>
      <c r="D1778" s="44" t="s">
        <v>65</v>
      </c>
      <c r="E1778" s="44" t="s">
        <v>53</v>
      </c>
      <c r="F1778">
        <v>498653</v>
      </c>
    </row>
    <row r="1779" spans="2:6" x14ac:dyDescent="0.25">
      <c r="B1779">
        <v>2017</v>
      </c>
      <c r="C1779" s="44" t="s">
        <v>4</v>
      </c>
      <c r="D1779" s="44" t="s">
        <v>62</v>
      </c>
      <c r="E1779" s="44" t="s">
        <v>47</v>
      </c>
      <c r="F1779">
        <v>3204798</v>
      </c>
    </row>
    <row r="1780" spans="2:6" x14ac:dyDescent="0.25">
      <c r="B1780">
        <v>2017</v>
      </c>
      <c r="C1780" s="44" t="s">
        <v>4</v>
      </c>
      <c r="D1780" s="44" t="s">
        <v>61</v>
      </c>
      <c r="E1780" s="44" t="s">
        <v>18</v>
      </c>
      <c r="F1780">
        <v>786190</v>
      </c>
    </row>
    <row r="1781" spans="2:6" x14ac:dyDescent="0.25">
      <c r="B1781">
        <v>2017</v>
      </c>
      <c r="C1781" s="44" t="s">
        <v>4</v>
      </c>
      <c r="D1781" s="44" t="s">
        <v>63</v>
      </c>
      <c r="E1781" s="44" t="s">
        <v>77</v>
      </c>
      <c r="F1781">
        <v>2663137</v>
      </c>
    </row>
    <row r="1782" spans="2:6" x14ac:dyDescent="0.25">
      <c r="B1782">
        <v>2017</v>
      </c>
      <c r="C1782" s="44" t="s">
        <v>4</v>
      </c>
      <c r="D1782" s="44" t="s">
        <v>63</v>
      </c>
      <c r="E1782" s="44" t="s">
        <v>78</v>
      </c>
      <c r="F1782">
        <v>1838736</v>
      </c>
    </row>
    <row r="1783" spans="2:6" x14ac:dyDescent="0.25">
      <c r="B1783">
        <v>2017</v>
      </c>
      <c r="C1783" s="44" t="s">
        <v>4</v>
      </c>
      <c r="D1783" s="44" t="s">
        <v>69</v>
      </c>
      <c r="E1783" s="44" t="s">
        <v>122</v>
      </c>
      <c r="F1783">
        <v>484630</v>
      </c>
    </row>
    <row r="1784" spans="2:6" x14ac:dyDescent="0.25">
      <c r="B1784">
        <v>2017</v>
      </c>
      <c r="C1784" s="44" t="s">
        <v>4</v>
      </c>
      <c r="D1784" s="44" t="s">
        <v>67</v>
      </c>
      <c r="E1784" s="44" t="s">
        <v>81</v>
      </c>
      <c r="F1784">
        <v>3402888</v>
      </c>
    </row>
    <row r="1785" spans="2:6" x14ac:dyDescent="0.25">
      <c r="B1785">
        <v>2017</v>
      </c>
      <c r="C1785" s="44" t="s">
        <v>4</v>
      </c>
      <c r="D1785" s="44" t="s">
        <v>61</v>
      </c>
      <c r="E1785" s="44" t="s">
        <v>19</v>
      </c>
      <c r="F1785">
        <v>679566</v>
      </c>
    </row>
    <row r="1786" spans="2:6" x14ac:dyDescent="0.25">
      <c r="B1786">
        <v>2017</v>
      </c>
      <c r="C1786" s="44" t="s">
        <v>4</v>
      </c>
      <c r="D1786" s="44" t="s">
        <v>65</v>
      </c>
      <c r="E1786" s="44" t="s">
        <v>55</v>
      </c>
      <c r="F1786">
        <v>2080283</v>
      </c>
    </row>
    <row r="1787" spans="2:6" x14ac:dyDescent="0.25">
      <c r="B1787">
        <v>2017</v>
      </c>
      <c r="C1787" s="44" t="s">
        <v>4</v>
      </c>
      <c r="D1787" s="44" t="s">
        <v>61</v>
      </c>
      <c r="E1787" s="44" t="s">
        <v>20</v>
      </c>
      <c r="F1787">
        <v>857559</v>
      </c>
    </row>
    <row r="1788" spans="2:6" x14ac:dyDescent="0.25">
      <c r="B1788">
        <v>2017</v>
      </c>
      <c r="C1788" s="44" t="s">
        <v>4</v>
      </c>
      <c r="D1788" s="44" t="s">
        <v>61</v>
      </c>
      <c r="E1788" s="44" t="s">
        <v>21</v>
      </c>
      <c r="F1788">
        <v>906734</v>
      </c>
    </row>
    <row r="1789" spans="2:6" x14ac:dyDescent="0.25">
      <c r="B1789">
        <v>2017</v>
      </c>
      <c r="C1789" s="44" t="s">
        <v>4</v>
      </c>
      <c r="D1789" s="44" t="s">
        <v>68</v>
      </c>
      <c r="E1789" s="44" t="s">
        <v>107</v>
      </c>
      <c r="F1789">
        <v>761584</v>
      </c>
    </row>
    <row r="1790" spans="2:6" x14ac:dyDescent="0.25">
      <c r="B1790">
        <v>2017</v>
      </c>
      <c r="C1790" s="44" t="s">
        <v>4</v>
      </c>
      <c r="D1790" s="44" t="s">
        <v>61</v>
      </c>
      <c r="E1790" s="44" t="s">
        <v>22</v>
      </c>
      <c r="F1790">
        <v>1054002</v>
      </c>
    </row>
    <row r="1791" spans="2:6" x14ac:dyDescent="0.25">
      <c r="B1791">
        <v>2017</v>
      </c>
      <c r="C1791" s="44" t="s">
        <v>4</v>
      </c>
      <c r="D1791" s="44" t="s">
        <v>67</v>
      </c>
      <c r="E1791" s="44" t="s">
        <v>82</v>
      </c>
      <c r="F1791">
        <v>1275175</v>
      </c>
    </row>
    <row r="1792" spans="2:6" x14ac:dyDescent="0.25">
      <c r="B1792">
        <v>2017</v>
      </c>
      <c r="C1792" s="44" t="s">
        <v>4</v>
      </c>
      <c r="D1792" s="44" t="s">
        <v>63</v>
      </c>
      <c r="E1792" s="44" t="s">
        <v>71</v>
      </c>
      <c r="F1792">
        <v>1032150</v>
      </c>
    </row>
    <row r="1793" spans="2:6" x14ac:dyDescent="0.25">
      <c r="B1793">
        <v>2017</v>
      </c>
      <c r="C1793" s="44" t="s">
        <v>4</v>
      </c>
      <c r="D1793" s="44" t="s">
        <v>63</v>
      </c>
      <c r="E1793" s="44" t="s">
        <v>79</v>
      </c>
      <c r="F1793">
        <v>876905</v>
      </c>
    </row>
    <row r="1794" spans="2:6" x14ac:dyDescent="0.25">
      <c r="B1794">
        <v>2017</v>
      </c>
      <c r="C1794" s="44" t="s">
        <v>4</v>
      </c>
      <c r="D1794" s="44" t="s">
        <v>69</v>
      </c>
      <c r="E1794" s="44" t="s">
        <v>116</v>
      </c>
      <c r="F1794">
        <v>1123386</v>
      </c>
    </row>
    <row r="1795" spans="2:6" x14ac:dyDescent="0.25">
      <c r="B1795">
        <v>2017</v>
      </c>
      <c r="C1795" s="44" t="s">
        <v>4</v>
      </c>
      <c r="D1795" s="44" t="s">
        <v>67</v>
      </c>
      <c r="E1795" s="44" t="s">
        <v>84</v>
      </c>
      <c r="F1795">
        <v>1478977</v>
      </c>
    </row>
    <row r="1796" spans="2:6" x14ac:dyDescent="0.25">
      <c r="B1796">
        <v>2017</v>
      </c>
      <c r="C1796" s="44" t="s">
        <v>4</v>
      </c>
      <c r="D1796" s="44" t="s">
        <v>67</v>
      </c>
      <c r="E1796" s="44" t="s">
        <v>83</v>
      </c>
      <c r="F1796">
        <v>2505316</v>
      </c>
    </row>
    <row r="1797" spans="2:6" x14ac:dyDescent="0.25">
      <c r="B1797">
        <v>2017</v>
      </c>
      <c r="C1797" s="44" t="s">
        <v>4</v>
      </c>
      <c r="D1797" s="44" t="s">
        <v>65</v>
      </c>
      <c r="E1797" s="44" t="s">
        <v>54</v>
      </c>
      <c r="F1797">
        <v>997011</v>
      </c>
    </row>
    <row r="1798" spans="2:6" x14ac:dyDescent="0.25">
      <c r="B1798">
        <v>2017</v>
      </c>
      <c r="C1798" s="44" t="s">
        <v>4</v>
      </c>
      <c r="D1798" s="44" t="s">
        <v>63</v>
      </c>
      <c r="E1798" s="44" t="s">
        <v>72</v>
      </c>
      <c r="F1798">
        <v>927478</v>
      </c>
    </row>
    <row r="1799" spans="2:6" x14ac:dyDescent="0.25">
      <c r="B1799">
        <v>2017</v>
      </c>
      <c r="C1799" s="44" t="s">
        <v>4</v>
      </c>
      <c r="D1799" s="44" t="s">
        <v>69</v>
      </c>
      <c r="E1799" s="44" t="s">
        <v>126</v>
      </c>
      <c r="F1799">
        <v>47692</v>
      </c>
    </row>
    <row r="1800" spans="2:6" x14ac:dyDescent="0.25">
      <c r="B1800">
        <v>2017</v>
      </c>
      <c r="C1800" s="44" t="s">
        <v>4</v>
      </c>
      <c r="D1800" s="44" t="s">
        <v>67</v>
      </c>
      <c r="E1800" s="44" t="s">
        <v>85</v>
      </c>
      <c r="F1800">
        <v>595430</v>
      </c>
    </row>
    <row r="1801" spans="2:6" x14ac:dyDescent="0.25">
      <c r="B1801">
        <v>2017</v>
      </c>
      <c r="C1801" s="44" t="s">
        <v>4</v>
      </c>
      <c r="D1801" s="44" t="s">
        <v>61</v>
      </c>
      <c r="E1801" s="44" t="s">
        <v>23</v>
      </c>
      <c r="F1801">
        <v>912852</v>
      </c>
    </row>
    <row r="1802" spans="2:6" x14ac:dyDescent="0.25">
      <c r="B1802">
        <v>2017</v>
      </c>
      <c r="C1802" s="44" t="s">
        <v>5</v>
      </c>
      <c r="D1802" s="44" t="s">
        <v>68</v>
      </c>
      <c r="E1802" s="44" t="s">
        <v>94</v>
      </c>
      <c r="F1802">
        <v>1645004</v>
      </c>
    </row>
    <row r="1803" spans="2:6" x14ac:dyDescent="0.25">
      <c r="B1803">
        <v>2017</v>
      </c>
      <c r="C1803" s="44" t="s">
        <v>5</v>
      </c>
      <c r="D1803" s="44" t="s">
        <v>69</v>
      </c>
      <c r="E1803" s="44" t="s">
        <v>118</v>
      </c>
      <c r="F1803">
        <v>648898</v>
      </c>
    </row>
    <row r="1804" spans="2:6" x14ac:dyDescent="0.25">
      <c r="B1804">
        <v>2017</v>
      </c>
      <c r="C1804" s="44" t="s">
        <v>5</v>
      </c>
      <c r="D1804" s="44" t="s">
        <v>64</v>
      </c>
      <c r="E1804" s="44" t="s">
        <v>27</v>
      </c>
      <c r="F1804">
        <v>811078</v>
      </c>
    </row>
    <row r="1805" spans="2:6" x14ac:dyDescent="0.25">
      <c r="B1805">
        <v>2017</v>
      </c>
      <c r="C1805" s="44" t="s">
        <v>5</v>
      </c>
      <c r="D1805" s="44" t="s">
        <v>62</v>
      </c>
      <c r="E1805" s="44" t="s">
        <v>45</v>
      </c>
      <c r="F1805">
        <v>782762</v>
      </c>
    </row>
    <row r="1806" spans="2:6" x14ac:dyDescent="0.25">
      <c r="B1806">
        <v>2017</v>
      </c>
      <c r="C1806" s="44" t="s">
        <v>5</v>
      </c>
      <c r="D1806" s="44" t="s">
        <v>61</v>
      </c>
      <c r="E1806" s="44" t="s">
        <v>7</v>
      </c>
      <c r="F1806">
        <v>1086591</v>
      </c>
    </row>
    <row r="1807" spans="2:6" x14ac:dyDescent="0.25">
      <c r="B1807">
        <v>2017</v>
      </c>
      <c r="C1807" s="44" t="s">
        <v>5</v>
      </c>
      <c r="D1807" s="44" t="s">
        <v>61</v>
      </c>
      <c r="E1807" s="44" t="s">
        <v>8</v>
      </c>
      <c r="F1807">
        <v>786019</v>
      </c>
    </row>
    <row r="1808" spans="2:6" x14ac:dyDescent="0.25">
      <c r="B1808">
        <v>2017</v>
      </c>
      <c r="C1808" s="44" t="s">
        <v>5</v>
      </c>
      <c r="D1808" s="44" t="s">
        <v>61</v>
      </c>
      <c r="E1808" s="44" t="s">
        <v>9</v>
      </c>
      <c r="F1808">
        <v>944460</v>
      </c>
    </row>
    <row r="1809" spans="2:6" x14ac:dyDescent="0.25">
      <c r="B1809">
        <v>2017</v>
      </c>
      <c r="C1809" s="44" t="s">
        <v>5</v>
      </c>
      <c r="D1809" s="44" t="s">
        <v>62</v>
      </c>
      <c r="E1809" s="44" t="s">
        <v>46</v>
      </c>
      <c r="F1809">
        <v>1878510</v>
      </c>
    </row>
    <row r="1810" spans="2:6" x14ac:dyDescent="0.25">
      <c r="B1810">
        <v>2017</v>
      </c>
      <c r="C1810" s="44" t="s">
        <v>5</v>
      </c>
      <c r="D1810" s="44" t="s">
        <v>64</v>
      </c>
      <c r="E1810" s="44" t="s">
        <v>28</v>
      </c>
      <c r="F1810">
        <v>745395</v>
      </c>
    </row>
    <row r="1811" spans="2:6" x14ac:dyDescent="0.25">
      <c r="B1811">
        <v>2017</v>
      </c>
      <c r="C1811" s="44" t="s">
        <v>5</v>
      </c>
      <c r="D1811" s="44" t="s">
        <v>61</v>
      </c>
      <c r="E1811" s="44" t="s">
        <v>10</v>
      </c>
      <c r="F1811">
        <v>1641670</v>
      </c>
    </row>
    <row r="1812" spans="2:6" x14ac:dyDescent="0.25">
      <c r="B1812">
        <v>2017</v>
      </c>
      <c r="C1812" s="44" t="s">
        <v>5</v>
      </c>
      <c r="D1812" s="44" t="s">
        <v>61</v>
      </c>
      <c r="E1812" s="44" t="s">
        <v>24</v>
      </c>
      <c r="F1812">
        <v>23017801</v>
      </c>
    </row>
    <row r="1813" spans="2:6" x14ac:dyDescent="0.25">
      <c r="B1813">
        <v>2017</v>
      </c>
      <c r="C1813" s="44" t="s">
        <v>5</v>
      </c>
      <c r="D1813" s="44" t="s">
        <v>64</v>
      </c>
      <c r="E1813" s="44" t="s">
        <v>34</v>
      </c>
      <c r="F1813">
        <v>7467109</v>
      </c>
    </row>
    <row r="1814" spans="2:6" x14ac:dyDescent="0.25">
      <c r="B1814">
        <v>2017</v>
      </c>
      <c r="C1814" s="44" t="s">
        <v>5</v>
      </c>
      <c r="D1814" s="44" t="s">
        <v>62</v>
      </c>
      <c r="E1814" s="44" t="s">
        <v>48</v>
      </c>
      <c r="F1814">
        <v>4960</v>
      </c>
    </row>
    <row r="1815" spans="2:6" x14ac:dyDescent="0.25">
      <c r="B1815">
        <v>2017</v>
      </c>
      <c r="C1815" s="44" t="s">
        <v>5</v>
      </c>
      <c r="D1815" s="44" t="s">
        <v>69</v>
      </c>
      <c r="E1815" s="44" t="s">
        <v>124</v>
      </c>
      <c r="F1815">
        <v>99540</v>
      </c>
    </row>
    <row r="1816" spans="2:6" x14ac:dyDescent="0.25">
      <c r="B1816">
        <v>2017</v>
      </c>
      <c r="C1816" s="44" t="s">
        <v>5</v>
      </c>
      <c r="D1816" s="44" t="s">
        <v>68</v>
      </c>
      <c r="E1816" s="44" t="s">
        <v>96</v>
      </c>
      <c r="F1816">
        <v>638415</v>
      </c>
    </row>
    <row r="1817" spans="2:6" x14ac:dyDescent="0.25">
      <c r="B1817">
        <v>2017</v>
      </c>
      <c r="C1817" s="44" t="s">
        <v>5</v>
      </c>
      <c r="D1817" s="44" t="s">
        <v>61</v>
      </c>
      <c r="E1817" s="44" t="s">
        <v>11</v>
      </c>
      <c r="F1817">
        <v>692155</v>
      </c>
    </row>
    <row r="1818" spans="2:6" x14ac:dyDescent="0.25">
      <c r="B1818">
        <v>2017</v>
      </c>
      <c r="C1818" s="44" t="s">
        <v>5</v>
      </c>
      <c r="D1818" s="44" t="s">
        <v>68</v>
      </c>
      <c r="E1818" s="44" t="s">
        <v>100</v>
      </c>
      <c r="F1818">
        <v>2651308</v>
      </c>
    </row>
    <row r="1819" spans="2:6" x14ac:dyDescent="0.25">
      <c r="B1819">
        <v>2017</v>
      </c>
      <c r="C1819" s="44" t="s">
        <v>5</v>
      </c>
      <c r="D1819" s="44" t="s">
        <v>65</v>
      </c>
      <c r="E1819" s="44" t="s">
        <v>51</v>
      </c>
      <c r="F1819">
        <v>608716</v>
      </c>
    </row>
    <row r="1820" spans="2:6" x14ac:dyDescent="0.25">
      <c r="B1820">
        <v>2017</v>
      </c>
      <c r="C1820" s="44" t="s">
        <v>5</v>
      </c>
      <c r="D1820" s="44" t="s">
        <v>64</v>
      </c>
      <c r="E1820" s="44" t="s">
        <v>29</v>
      </c>
      <c r="F1820">
        <v>820956</v>
      </c>
    </row>
    <row r="1821" spans="2:6" x14ac:dyDescent="0.25">
      <c r="B1821">
        <v>2017</v>
      </c>
      <c r="C1821" s="44" t="s">
        <v>5</v>
      </c>
      <c r="D1821" s="44" t="s">
        <v>61</v>
      </c>
      <c r="E1821" s="44" t="s">
        <v>12</v>
      </c>
      <c r="F1821">
        <v>944686</v>
      </c>
    </row>
    <row r="1822" spans="2:6" x14ac:dyDescent="0.25">
      <c r="B1822">
        <v>2017</v>
      </c>
      <c r="C1822" s="44" t="s">
        <v>5</v>
      </c>
      <c r="D1822" s="44" t="s">
        <v>69</v>
      </c>
      <c r="E1822" s="44" t="s">
        <v>112</v>
      </c>
      <c r="F1822">
        <v>337306</v>
      </c>
    </row>
    <row r="1823" spans="2:6" x14ac:dyDescent="0.25">
      <c r="B1823">
        <v>2017</v>
      </c>
      <c r="C1823" s="44" t="s">
        <v>5</v>
      </c>
      <c r="D1823" s="44" t="s">
        <v>65</v>
      </c>
      <c r="E1823" s="44" t="s">
        <v>52</v>
      </c>
      <c r="F1823">
        <v>292570</v>
      </c>
    </row>
    <row r="1824" spans="2:6" x14ac:dyDescent="0.25">
      <c r="B1824">
        <v>2017</v>
      </c>
      <c r="C1824" s="44" t="s">
        <v>5</v>
      </c>
      <c r="D1824" s="44" t="s">
        <v>68</v>
      </c>
      <c r="E1824" s="44" t="s">
        <v>102</v>
      </c>
      <c r="F1824">
        <v>1915048</v>
      </c>
    </row>
    <row r="1825" spans="2:6" x14ac:dyDescent="0.25">
      <c r="B1825">
        <v>2017</v>
      </c>
      <c r="C1825" s="44" t="s">
        <v>5</v>
      </c>
      <c r="D1825" s="44" t="s">
        <v>63</v>
      </c>
      <c r="E1825" s="44" t="s">
        <v>73</v>
      </c>
      <c r="F1825">
        <v>834471</v>
      </c>
    </row>
    <row r="1826" spans="2:6" x14ac:dyDescent="0.25">
      <c r="B1826">
        <v>2017</v>
      </c>
      <c r="C1826" s="44" t="s">
        <v>5</v>
      </c>
      <c r="D1826" s="44" t="s">
        <v>61</v>
      </c>
      <c r="E1826" s="44" t="s">
        <v>13</v>
      </c>
      <c r="F1826">
        <v>439390</v>
      </c>
    </row>
    <row r="1827" spans="2:6" x14ac:dyDescent="0.25">
      <c r="B1827">
        <v>2017</v>
      </c>
      <c r="C1827" s="44" t="s">
        <v>5</v>
      </c>
      <c r="D1827" s="44" t="s">
        <v>62</v>
      </c>
      <c r="E1827" s="44" t="s">
        <v>44</v>
      </c>
      <c r="F1827">
        <v>5523779</v>
      </c>
    </row>
    <row r="1828" spans="2:6" x14ac:dyDescent="0.25">
      <c r="B1828">
        <v>2017</v>
      </c>
      <c r="C1828" s="44" t="s">
        <v>5</v>
      </c>
      <c r="D1828" s="44" t="s">
        <v>68</v>
      </c>
      <c r="E1828" s="44" t="s">
        <v>99</v>
      </c>
      <c r="F1828">
        <v>2176382</v>
      </c>
    </row>
    <row r="1829" spans="2:6" x14ac:dyDescent="0.25">
      <c r="B1829">
        <v>2017</v>
      </c>
      <c r="C1829" s="44" t="s">
        <v>5</v>
      </c>
      <c r="D1829" s="44" t="s">
        <v>67</v>
      </c>
      <c r="E1829" s="44" t="s">
        <v>80</v>
      </c>
      <c r="F1829">
        <v>489083</v>
      </c>
    </row>
    <row r="1830" spans="2:6" x14ac:dyDescent="0.25">
      <c r="B1830">
        <v>2017</v>
      </c>
      <c r="C1830" s="44" t="s">
        <v>5</v>
      </c>
      <c r="D1830" s="44" t="s">
        <v>61</v>
      </c>
      <c r="E1830" s="44" t="s">
        <v>14</v>
      </c>
      <c r="F1830">
        <v>765137</v>
      </c>
    </row>
    <row r="1831" spans="2:6" x14ac:dyDescent="0.25">
      <c r="B1831">
        <v>2017</v>
      </c>
      <c r="C1831" s="44" t="s">
        <v>5</v>
      </c>
      <c r="D1831" s="44" t="s">
        <v>61</v>
      </c>
      <c r="E1831" s="44" t="s">
        <v>15</v>
      </c>
      <c r="F1831">
        <v>741825</v>
      </c>
    </row>
    <row r="1832" spans="2:6" x14ac:dyDescent="0.25">
      <c r="B1832">
        <v>2017</v>
      </c>
      <c r="C1832" s="44" t="s">
        <v>5</v>
      </c>
      <c r="D1832" s="44" t="s">
        <v>69</v>
      </c>
      <c r="E1832" s="44" t="s">
        <v>120</v>
      </c>
      <c r="F1832">
        <v>155587</v>
      </c>
    </row>
    <row r="1833" spans="2:6" x14ac:dyDescent="0.25">
      <c r="B1833">
        <v>2017</v>
      </c>
      <c r="C1833" s="44" t="s">
        <v>5</v>
      </c>
      <c r="D1833" s="44" t="s">
        <v>64</v>
      </c>
      <c r="E1833" s="44" t="s">
        <v>31</v>
      </c>
      <c r="F1833">
        <v>598006</v>
      </c>
    </row>
    <row r="1834" spans="2:6" x14ac:dyDescent="0.25">
      <c r="B1834">
        <v>2017</v>
      </c>
      <c r="C1834" s="44" t="s">
        <v>5</v>
      </c>
      <c r="D1834" s="44" t="s">
        <v>63</v>
      </c>
      <c r="E1834" s="44" t="s">
        <v>74</v>
      </c>
      <c r="F1834">
        <v>2473665</v>
      </c>
    </row>
    <row r="1835" spans="2:6" x14ac:dyDescent="0.25">
      <c r="B1835">
        <v>2017</v>
      </c>
      <c r="C1835" s="44" t="s">
        <v>5</v>
      </c>
      <c r="D1835" s="44" t="s">
        <v>64</v>
      </c>
      <c r="E1835" s="44" t="s">
        <v>32</v>
      </c>
      <c r="F1835">
        <v>405020</v>
      </c>
    </row>
    <row r="1836" spans="2:6" x14ac:dyDescent="0.25">
      <c r="B1836">
        <v>2017</v>
      </c>
      <c r="C1836" s="44" t="s">
        <v>5</v>
      </c>
      <c r="D1836" s="44" t="s">
        <v>68</v>
      </c>
      <c r="E1836" s="44" t="s">
        <v>104</v>
      </c>
      <c r="F1836">
        <v>1847190</v>
      </c>
    </row>
    <row r="1837" spans="2:6" x14ac:dyDescent="0.25">
      <c r="B1837">
        <v>2017</v>
      </c>
      <c r="C1837" s="44" t="s">
        <v>5</v>
      </c>
      <c r="D1837" s="44" t="s">
        <v>68</v>
      </c>
      <c r="E1837" s="44" t="s">
        <v>106</v>
      </c>
      <c r="F1837">
        <v>1411379</v>
      </c>
    </row>
    <row r="1838" spans="2:6" x14ac:dyDescent="0.25">
      <c r="B1838">
        <v>2017</v>
      </c>
      <c r="C1838" s="44" t="s">
        <v>5</v>
      </c>
      <c r="D1838" s="44" t="s">
        <v>63</v>
      </c>
      <c r="E1838" s="44" t="s">
        <v>75</v>
      </c>
      <c r="F1838">
        <v>1559806</v>
      </c>
    </row>
    <row r="1839" spans="2:6" x14ac:dyDescent="0.25">
      <c r="B1839">
        <v>2017</v>
      </c>
      <c r="C1839" s="44" t="s">
        <v>5</v>
      </c>
      <c r="D1839" s="44" t="s">
        <v>61</v>
      </c>
      <c r="E1839" s="44" t="s">
        <v>17</v>
      </c>
      <c r="F1839">
        <v>528107</v>
      </c>
    </row>
    <row r="1840" spans="2:6" x14ac:dyDescent="0.25">
      <c r="B1840">
        <v>2017</v>
      </c>
      <c r="C1840" s="44" t="s">
        <v>5</v>
      </c>
      <c r="D1840" s="44" t="s">
        <v>63</v>
      </c>
      <c r="E1840" s="44" t="s">
        <v>76</v>
      </c>
      <c r="F1840">
        <v>950545</v>
      </c>
    </row>
    <row r="1841" spans="2:6" x14ac:dyDescent="0.25">
      <c r="B1841">
        <v>2017</v>
      </c>
      <c r="C1841" s="44" t="s">
        <v>5</v>
      </c>
      <c r="D1841" s="44" t="s">
        <v>63</v>
      </c>
      <c r="E1841" s="44" t="s">
        <v>66</v>
      </c>
      <c r="F1841">
        <v>1907145</v>
      </c>
    </row>
    <row r="1842" spans="2:6" x14ac:dyDescent="0.25">
      <c r="B1842">
        <v>2017</v>
      </c>
      <c r="C1842" s="44" t="s">
        <v>5</v>
      </c>
      <c r="D1842" s="44" t="s">
        <v>69</v>
      </c>
      <c r="E1842" s="44" t="s">
        <v>114</v>
      </c>
      <c r="F1842">
        <v>1709884</v>
      </c>
    </row>
    <row r="1843" spans="2:6" x14ac:dyDescent="0.25">
      <c r="B1843">
        <v>2017</v>
      </c>
      <c r="C1843" s="44" t="s">
        <v>5</v>
      </c>
      <c r="D1843" s="44" t="s">
        <v>64</v>
      </c>
      <c r="E1843" s="44" t="s">
        <v>33</v>
      </c>
      <c r="F1843">
        <v>419733</v>
      </c>
    </row>
    <row r="1844" spans="2:6" x14ac:dyDescent="0.25">
      <c r="B1844">
        <v>2017</v>
      </c>
      <c r="C1844" s="44" t="s">
        <v>5</v>
      </c>
      <c r="D1844" s="44" t="s">
        <v>62</v>
      </c>
      <c r="E1844" s="44" t="s">
        <v>41</v>
      </c>
      <c r="F1844">
        <v>288669</v>
      </c>
    </row>
    <row r="1845" spans="2:6" x14ac:dyDescent="0.25">
      <c r="B1845">
        <v>2017</v>
      </c>
      <c r="C1845" s="44" t="s">
        <v>5</v>
      </c>
      <c r="D1845" s="44" t="s">
        <v>68</v>
      </c>
      <c r="E1845" s="44" t="s">
        <v>86</v>
      </c>
      <c r="F1845">
        <v>154424</v>
      </c>
    </row>
    <row r="1846" spans="2:6" x14ac:dyDescent="0.25">
      <c r="B1846">
        <v>2017</v>
      </c>
      <c r="C1846" s="44" t="s">
        <v>5</v>
      </c>
      <c r="D1846" s="44" t="s">
        <v>68</v>
      </c>
      <c r="E1846" s="44" t="s">
        <v>88</v>
      </c>
      <c r="F1846">
        <v>664362</v>
      </c>
    </row>
    <row r="1847" spans="2:6" x14ac:dyDescent="0.25">
      <c r="B1847">
        <v>2017</v>
      </c>
      <c r="C1847" s="44" t="s">
        <v>5</v>
      </c>
      <c r="D1847" s="44" t="s">
        <v>65</v>
      </c>
      <c r="E1847" s="44" t="s">
        <v>49</v>
      </c>
      <c r="F1847">
        <v>1679147</v>
      </c>
    </row>
    <row r="1848" spans="2:6" x14ac:dyDescent="0.25">
      <c r="B1848">
        <v>2017</v>
      </c>
      <c r="C1848" s="44" t="s">
        <v>5</v>
      </c>
      <c r="D1848" s="44" t="s">
        <v>62</v>
      </c>
      <c r="E1848" s="44" t="s">
        <v>42</v>
      </c>
      <c r="F1848">
        <v>191969</v>
      </c>
    </row>
    <row r="1849" spans="2:6" x14ac:dyDescent="0.25">
      <c r="B1849">
        <v>2017</v>
      </c>
      <c r="C1849" s="44" t="s">
        <v>5</v>
      </c>
      <c r="D1849" s="44" t="s">
        <v>64</v>
      </c>
      <c r="E1849" s="44" t="s">
        <v>25</v>
      </c>
      <c r="F1849">
        <v>413688</v>
      </c>
    </row>
    <row r="1850" spans="2:6" x14ac:dyDescent="0.25">
      <c r="B1850">
        <v>2017</v>
      </c>
      <c r="C1850" s="44" t="s">
        <v>5</v>
      </c>
      <c r="D1850" s="44" t="s">
        <v>64</v>
      </c>
      <c r="E1850" s="44" t="s">
        <v>26</v>
      </c>
      <c r="F1850">
        <v>645802</v>
      </c>
    </row>
    <row r="1851" spans="2:6" x14ac:dyDescent="0.25">
      <c r="B1851">
        <v>2017</v>
      </c>
      <c r="C1851" s="44" t="s">
        <v>5</v>
      </c>
      <c r="D1851" s="44" t="s">
        <v>62</v>
      </c>
      <c r="E1851" s="44" t="s">
        <v>43</v>
      </c>
      <c r="F1851">
        <v>146132</v>
      </c>
    </row>
    <row r="1852" spans="2:6" x14ac:dyDescent="0.25">
      <c r="B1852">
        <v>2017</v>
      </c>
      <c r="C1852" s="44" t="s">
        <v>5</v>
      </c>
      <c r="D1852" s="44" t="s">
        <v>63</v>
      </c>
      <c r="E1852" s="44" t="s">
        <v>57</v>
      </c>
      <c r="F1852">
        <v>480241</v>
      </c>
    </row>
    <row r="1853" spans="2:6" x14ac:dyDescent="0.25">
      <c r="B1853">
        <v>2017</v>
      </c>
      <c r="C1853" s="44" t="s">
        <v>5</v>
      </c>
      <c r="D1853" s="44" t="s">
        <v>63</v>
      </c>
      <c r="E1853" s="44" t="s">
        <v>58</v>
      </c>
      <c r="F1853">
        <v>491596</v>
      </c>
    </row>
    <row r="1854" spans="2:6" x14ac:dyDescent="0.25">
      <c r="B1854">
        <v>2017</v>
      </c>
      <c r="C1854" s="44" t="s">
        <v>5</v>
      </c>
      <c r="D1854" s="44" t="s">
        <v>69</v>
      </c>
      <c r="E1854" s="44" t="s">
        <v>111</v>
      </c>
      <c r="F1854">
        <v>879686</v>
      </c>
    </row>
    <row r="1855" spans="2:6" x14ac:dyDescent="0.25">
      <c r="B1855">
        <v>2017</v>
      </c>
      <c r="C1855" s="44" t="s">
        <v>5</v>
      </c>
      <c r="D1855" s="44" t="s">
        <v>63</v>
      </c>
      <c r="E1855" s="44" t="s">
        <v>59</v>
      </c>
      <c r="F1855">
        <v>3262397</v>
      </c>
    </row>
    <row r="1856" spans="2:6" x14ac:dyDescent="0.25">
      <c r="B1856">
        <v>2017</v>
      </c>
      <c r="C1856" s="44" t="s">
        <v>5</v>
      </c>
      <c r="D1856" s="44" t="s">
        <v>68</v>
      </c>
      <c r="E1856" s="44" t="s">
        <v>90</v>
      </c>
      <c r="F1856">
        <v>156111</v>
      </c>
    </row>
    <row r="1857" spans="2:6" x14ac:dyDescent="0.25">
      <c r="B1857">
        <v>2017</v>
      </c>
      <c r="C1857" s="44" t="s">
        <v>5</v>
      </c>
      <c r="D1857" s="44" t="s">
        <v>68</v>
      </c>
      <c r="E1857" s="44" t="s">
        <v>93</v>
      </c>
      <c r="F1857">
        <v>403556</v>
      </c>
    </row>
    <row r="1858" spans="2:6" x14ac:dyDescent="0.25">
      <c r="B1858">
        <v>2017</v>
      </c>
      <c r="C1858" s="44" t="s">
        <v>5</v>
      </c>
      <c r="D1858" s="44" t="s">
        <v>63</v>
      </c>
      <c r="E1858" s="44" t="s">
        <v>56</v>
      </c>
      <c r="F1858">
        <v>3010954</v>
      </c>
    </row>
    <row r="1859" spans="2:6" x14ac:dyDescent="0.25">
      <c r="B1859">
        <v>2017</v>
      </c>
      <c r="C1859" s="44" t="s">
        <v>5</v>
      </c>
      <c r="D1859" s="44" t="s">
        <v>65</v>
      </c>
      <c r="E1859" s="44" t="s">
        <v>50</v>
      </c>
      <c r="F1859">
        <v>285148</v>
      </c>
    </row>
    <row r="1860" spans="2:6" x14ac:dyDescent="0.25">
      <c r="B1860">
        <v>2017</v>
      </c>
      <c r="C1860" s="44" t="s">
        <v>5</v>
      </c>
      <c r="D1860" s="44" t="s">
        <v>65</v>
      </c>
      <c r="E1860" s="44" t="s">
        <v>53</v>
      </c>
      <c r="F1860">
        <v>504993</v>
      </c>
    </row>
    <row r="1861" spans="2:6" x14ac:dyDescent="0.25">
      <c r="B1861">
        <v>2017</v>
      </c>
      <c r="C1861" s="44" t="s">
        <v>5</v>
      </c>
      <c r="D1861" s="44" t="s">
        <v>62</v>
      </c>
      <c r="E1861" s="44" t="s">
        <v>47</v>
      </c>
      <c r="F1861">
        <v>3220158</v>
      </c>
    </row>
    <row r="1862" spans="2:6" x14ac:dyDescent="0.25">
      <c r="B1862">
        <v>2017</v>
      </c>
      <c r="C1862" s="44" t="s">
        <v>5</v>
      </c>
      <c r="D1862" s="44" t="s">
        <v>61</v>
      </c>
      <c r="E1862" s="44" t="s">
        <v>18</v>
      </c>
      <c r="F1862">
        <v>837433</v>
      </c>
    </row>
    <row r="1863" spans="2:6" x14ac:dyDescent="0.25">
      <c r="B1863">
        <v>2017</v>
      </c>
      <c r="C1863" s="44" t="s">
        <v>5</v>
      </c>
      <c r="D1863" s="44" t="s">
        <v>63</v>
      </c>
      <c r="E1863" s="44" t="s">
        <v>77</v>
      </c>
      <c r="F1863">
        <v>2749134</v>
      </c>
    </row>
    <row r="1864" spans="2:6" x14ac:dyDescent="0.25">
      <c r="B1864">
        <v>2017</v>
      </c>
      <c r="C1864" s="44" t="s">
        <v>5</v>
      </c>
      <c r="D1864" s="44" t="s">
        <v>63</v>
      </c>
      <c r="E1864" s="44" t="s">
        <v>78</v>
      </c>
      <c r="F1864">
        <v>1851928</v>
      </c>
    </row>
    <row r="1865" spans="2:6" x14ac:dyDescent="0.25">
      <c r="B1865">
        <v>2017</v>
      </c>
      <c r="C1865" s="44" t="s">
        <v>5</v>
      </c>
      <c r="D1865" s="44" t="s">
        <v>69</v>
      </c>
      <c r="E1865" s="44" t="s">
        <v>122</v>
      </c>
      <c r="F1865">
        <v>488404</v>
      </c>
    </row>
    <row r="1866" spans="2:6" x14ac:dyDescent="0.25">
      <c r="B1866">
        <v>2017</v>
      </c>
      <c r="C1866" s="44" t="s">
        <v>5</v>
      </c>
      <c r="D1866" s="44" t="s">
        <v>67</v>
      </c>
      <c r="E1866" s="44" t="s">
        <v>81</v>
      </c>
      <c r="F1866">
        <v>3468857</v>
      </c>
    </row>
    <row r="1867" spans="2:6" x14ac:dyDescent="0.25">
      <c r="B1867">
        <v>2017</v>
      </c>
      <c r="C1867" s="44" t="s">
        <v>5</v>
      </c>
      <c r="D1867" s="44" t="s">
        <v>61</v>
      </c>
      <c r="E1867" s="44" t="s">
        <v>19</v>
      </c>
      <c r="F1867">
        <v>684382</v>
      </c>
    </row>
    <row r="1868" spans="2:6" x14ac:dyDescent="0.25">
      <c r="B1868">
        <v>2017</v>
      </c>
      <c r="C1868" s="44" t="s">
        <v>5</v>
      </c>
      <c r="D1868" s="44" t="s">
        <v>65</v>
      </c>
      <c r="E1868" s="44" t="s">
        <v>55</v>
      </c>
      <c r="F1868">
        <v>2109119</v>
      </c>
    </row>
    <row r="1869" spans="2:6" x14ac:dyDescent="0.25">
      <c r="B1869">
        <v>2017</v>
      </c>
      <c r="C1869" s="44" t="s">
        <v>5</v>
      </c>
      <c r="D1869" s="44" t="s">
        <v>61</v>
      </c>
      <c r="E1869" s="44" t="s">
        <v>20</v>
      </c>
      <c r="F1869">
        <v>861134</v>
      </c>
    </row>
    <row r="1870" spans="2:6" x14ac:dyDescent="0.25">
      <c r="B1870">
        <v>2017</v>
      </c>
      <c r="C1870" s="44" t="s">
        <v>5</v>
      </c>
      <c r="D1870" s="44" t="s">
        <v>61</v>
      </c>
      <c r="E1870" s="44" t="s">
        <v>21</v>
      </c>
      <c r="F1870">
        <v>956318</v>
      </c>
    </row>
    <row r="1871" spans="2:6" x14ac:dyDescent="0.25">
      <c r="B1871">
        <v>2017</v>
      </c>
      <c r="C1871" s="44" t="s">
        <v>5</v>
      </c>
      <c r="D1871" s="44" t="s">
        <v>68</v>
      </c>
      <c r="E1871" s="44" t="s">
        <v>107</v>
      </c>
      <c r="F1871">
        <v>776379</v>
      </c>
    </row>
    <row r="1872" spans="2:6" x14ac:dyDescent="0.25">
      <c r="B1872">
        <v>2017</v>
      </c>
      <c r="C1872" s="44" t="s">
        <v>5</v>
      </c>
      <c r="D1872" s="44" t="s">
        <v>61</v>
      </c>
      <c r="E1872" s="44" t="s">
        <v>22</v>
      </c>
      <c r="F1872">
        <v>1074330</v>
      </c>
    </row>
    <row r="1873" spans="2:6" x14ac:dyDescent="0.25">
      <c r="B1873">
        <v>2017</v>
      </c>
      <c r="C1873" s="44" t="s">
        <v>5</v>
      </c>
      <c r="D1873" s="44" t="s">
        <v>67</v>
      </c>
      <c r="E1873" s="44" t="s">
        <v>82</v>
      </c>
      <c r="F1873">
        <v>1317454</v>
      </c>
    </row>
    <row r="1874" spans="2:6" x14ac:dyDescent="0.25">
      <c r="B1874">
        <v>2017</v>
      </c>
      <c r="C1874" s="44" t="s">
        <v>5</v>
      </c>
      <c r="D1874" s="44" t="s">
        <v>63</v>
      </c>
      <c r="E1874" s="44" t="s">
        <v>71</v>
      </c>
      <c r="F1874">
        <v>1032026</v>
      </c>
    </row>
    <row r="1875" spans="2:6" x14ac:dyDescent="0.25">
      <c r="B1875">
        <v>2017</v>
      </c>
      <c r="C1875" s="44" t="s">
        <v>5</v>
      </c>
      <c r="D1875" s="44" t="s">
        <v>63</v>
      </c>
      <c r="E1875" s="44" t="s">
        <v>79</v>
      </c>
      <c r="F1875">
        <v>894188</v>
      </c>
    </row>
    <row r="1876" spans="2:6" x14ac:dyDescent="0.25">
      <c r="B1876">
        <v>2017</v>
      </c>
      <c r="C1876" s="44" t="s">
        <v>5</v>
      </c>
      <c r="D1876" s="44" t="s">
        <v>69</v>
      </c>
      <c r="E1876" s="44" t="s">
        <v>116</v>
      </c>
      <c r="F1876">
        <v>1135586</v>
      </c>
    </row>
    <row r="1877" spans="2:6" x14ac:dyDescent="0.25">
      <c r="B1877">
        <v>2017</v>
      </c>
      <c r="C1877" s="44" t="s">
        <v>5</v>
      </c>
      <c r="D1877" s="44" t="s">
        <v>67</v>
      </c>
      <c r="E1877" s="44" t="s">
        <v>84</v>
      </c>
      <c r="F1877">
        <v>1481829</v>
      </c>
    </row>
    <row r="1878" spans="2:6" x14ac:dyDescent="0.25">
      <c r="B1878">
        <v>2017</v>
      </c>
      <c r="C1878" s="44" t="s">
        <v>5</v>
      </c>
      <c r="D1878" s="44" t="s">
        <v>67</v>
      </c>
      <c r="E1878" s="44" t="s">
        <v>83</v>
      </c>
      <c r="F1878">
        <v>2542735</v>
      </c>
    </row>
    <row r="1879" spans="2:6" x14ac:dyDescent="0.25">
      <c r="B1879">
        <v>2017</v>
      </c>
      <c r="C1879" s="44" t="s">
        <v>5</v>
      </c>
      <c r="D1879" s="44" t="s">
        <v>65</v>
      </c>
      <c r="E1879" s="44" t="s">
        <v>54</v>
      </c>
      <c r="F1879">
        <v>991394</v>
      </c>
    </row>
    <row r="1880" spans="2:6" x14ac:dyDescent="0.25">
      <c r="B1880">
        <v>2017</v>
      </c>
      <c r="C1880" s="44" t="s">
        <v>5</v>
      </c>
      <c r="D1880" s="44" t="s">
        <v>63</v>
      </c>
      <c r="E1880" s="44" t="s">
        <v>72</v>
      </c>
      <c r="F1880">
        <v>931791</v>
      </c>
    </row>
    <row r="1881" spans="2:6" x14ac:dyDescent="0.25">
      <c r="B1881">
        <v>2017</v>
      </c>
      <c r="C1881" s="44" t="s">
        <v>5</v>
      </c>
      <c r="D1881" s="44" t="s">
        <v>69</v>
      </c>
      <c r="E1881" s="44" t="s">
        <v>126</v>
      </c>
      <c r="F1881">
        <v>46401</v>
      </c>
    </row>
    <row r="1882" spans="2:6" x14ac:dyDescent="0.25">
      <c r="B1882">
        <v>2017</v>
      </c>
      <c r="C1882" s="44" t="s">
        <v>5</v>
      </c>
      <c r="D1882" s="44" t="s">
        <v>67</v>
      </c>
      <c r="E1882" s="44" t="s">
        <v>85</v>
      </c>
      <c r="F1882">
        <v>576115</v>
      </c>
    </row>
    <row r="1883" spans="2:6" x14ac:dyDescent="0.25">
      <c r="B1883">
        <v>2017</v>
      </c>
      <c r="C1883" s="44" t="s">
        <v>5</v>
      </c>
      <c r="D1883" s="44" t="s">
        <v>61</v>
      </c>
      <c r="E1883" s="44" t="s">
        <v>23</v>
      </c>
      <c r="F1883">
        <v>929920</v>
      </c>
    </row>
    <row r="1884" spans="2:6" x14ac:dyDescent="0.25">
      <c r="B1884">
        <v>2017</v>
      </c>
      <c r="C1884" s="44" t="s">
        <v>2</v>
      </c>
      <c r="D1884" s="44" t="s">
        <v>68</v>
      </c>
      <c r="E1884" s="44" t="s">
        <v>94</v>
      </c>
      <c r="F1884">
        <v>1719341</v>
      </c>
    </row>
    <row r="1885" spans="2:6" x14ac:dyDescent="0.25">
      <c r="B1885">
        <v>2017</v>
      </c>
      <c r="C1885" s="44" t="s">
        <v>2</v>
      </c>
      <c r="D1885" s="44" t="s">
        <v>69</v>
      </c>
      <c r="E1885" s="44" t="s">
        <v>118</v>
      </c>
      <c r="F1885">
        <v>661125</v>
      </c>
    </row>
    <row r="1886" spans="2:6" x14ac:dyDescent="0.25">
      <c r="B1886">
        <v>2017</v>
      </c>
      <c r="C1886" s="44" t="s">
        <v>2</v>
      </c>
      <c r="D1886" s="44" t="s">
        <v>64</v>
      </c>
      <c r="E1886" s="44" t="s">
        <v>27</v>
      </c>
      <c r="F1886">
        <v>807827</v>
      </c>
    </row>
    <row r="1887" spans="2:6" x14ac:dyDescent="0.25">
      <c r="B1887">
        <v>2017</v>
      </c>
      <c r="C1887" s="44" t="s">
        <v>2</v>
      </c>
      <c r="D1887" s="44" t="s">
        <v>62</v>
      </c>
      <c r="E1887" s="44" t="s">
        <v>45</v>
      </c>
      <c r="F1887">
        <v>789864</v>
      </c>
    </row>
    <row r="1888" spans="2:6" x14ac:dyDescent="0.25">
      <c r="B1888">
        <v>2017</v>
      </c>
      <c r="C1888" s="44" t="s">
        <v>2</v>
      </c>
      <c r="D1888" s="44" t="s">
        <v>61</v>
      </c>
      <c r="E1888" s="44" t="s">
        <v>7</v>
      </c>
      <c r="F1888">
        <v>1116285</v>
      </c>
    </row>
    <row r="1889" spans="2:6" x14ac:dyDescent="0.25">
      <c r="B1889">
        <v>2017</v>
      </c>
      <c r="C1889" s="44" t="s">
        <v>2</v>
      </c>
      <c r="D1889" s="44" t="s">
        <v>61</v>
      </c>
      <c r="E1889" s="44" t="s">
        <v>8</v>
      </c>
      <c r="F1889">
        <v>798152</v>
      </c>
    </row>
    <row r="1890" spans="2:6" x14ac:dyDescent="0.25">
      <c r="B1890">
        <v>2017</v>
      </c>
      <c r="C1890" s="44" t="s">
        <v>2</v>
      </c>
      <c r="D1890" s="44" t="s">
        <v>61</v>
      </c>
      <c r="E1890" s="44" t="s">
        <v>9</v>
      </c>
      <c r="F1890">
        <v>965793</v>
      </c>
    </row>
    <row r="1891" spans="2:6" x14ac:dyDescent="0.25">
      <c r="B1891">
        <v>2017</v>
      </c>
      <c r="C1891" s="44" t="s">
        <v>2</v>
      </c>
      <c r="D1891" s="44" t="s">
        <v>62</v>
      </c>
      <c r="E1891" s="44" t="s">
        <v>46</v>
      </c>
      <c r="F1891">
        <v>1970619</v>
      </c>
    </row>
    <row r="1892" spans="2:6" x14ac:dyDescent="0.25">
      <c r="B1892">
        <v>2017</v>
      </c>
      <c r="C1892" s="44" t="s">
        <v>2</v>
      </c>
      <c r="D1892" s="44" t="s">
        <v>64</v>
      </c>
      <c r="E1892" s="44" t="s">
        <v>28</v>
      </c>
      <c r="F1892">
        <v>769706</v>
      </c>
    </row>
    <row r="1893" spans="2:6" x14ac:dyDescent="0.25">
      <c r="B1893">
        <v>2017</v>
      </c>
      <c r="C1893" s="44" t="s">
        <v>2</v>
      </c>
      <c r="D1893" s="44" t="s">
        <v>61</v>
      </c>
      <c r="E1893" s="44" t="s">
        <v>10</v>
      </c>
      <c r="F1893">
        <v>1639368</v>
      </c>
    </row>
    <row r="1894" spans="2:6" x14ac:dyDescent="0.25">
      <c r="B1894">
        <v>2017</v>
      </c>
      <c r="C1894" s="44" t="s">
        <v>2</v>
      </c>
      <c r="D1894" s="44" t="s">
        <v>61</v>
      </c>
      <c r="E1894" s="44" t="s">
        <v>24</v>
      </c>
      <c r="F1894">
        <v>23606138</v>
      </c>
    </row>
    <row r="1895" spans="2:6" x14ac:dyDescent="0.25">
      <c r="B1895">
        <v>2017</v>
      </c>
      <c r="C1895" s="44" t="s">
        <v>2</v>
      </c>
      <c r="D1895" s="44" t="s">
        <v>64</v>
      </c>
      <c r="E1895" s="44" t="s">
        <v>34</v>
      </c>
      <c r="F1895">
        <v>7710746</v>
      </c>
    </row>
    <row r="1896" spans="2:6" x14ac:dyDescent="0.25">
      <c r="B1896">
        <v>2017</v>
      </c>
      <c r="C1896" s="44" t="s">
        <v>2</v>
      </c>
      <c r="D1896" s="44" t="s">
        <v>62</v>
      </c>
      <c r="E1896" s="44" t="s">
        <v>48</v>
      </c>
      <c r="F1896">
        <v>7369</v>
      </c>
    </row>
    <row r="1897" spans="2:6" x14ac:dyDescent="0.25">
      <c r="B1897">
        <v>2017</v>
      </c>
      <c r="C1897" s="44" t="s">
        <v>2</v>
      </c>
      <c r="D1897" s="44" t="s">
        <v>69</v>
      </c>
      <c r="E1897" s="44" t="s">
        <v>124</v>
      </c>
      <c r="F1897">
        <v>101185</v>
      </c>
    </row>
    <row r="1898" spans="2:6" x14ac:dyDescent="0.25">
      <c r="B1898">
        <v>2017</v>
      </c>
      <c r="C1898" s="44" t="s">
        <v>2</v>
      </c>
      <c r="D1898" s="44" t="s">
        <v>68</v>
      </c>
      <c r="E1898" s="44" t="s">
        <v>96</v>
      </c>
      <c r="F1898">
        <v>650881</v>
      </c>
    </row>
    <row r="1899" spans="2:6" x14ac:dyDescent="0.25">
      <c r="B1899">
        <v>2017</v>
      </c>
      <c r="C1899" s="44" t="s">
        <v>2</v>
      </c>
      <c r="D1899" s="44" t="s">
        <v>61</v>
      </c>
      <c r="E1899" s="44" t="s">
        <v>11</v>
      </c>
      <c r="F1899">
        <v>706900</v>
      </c>
    </row>
    <row r="1900" spans="2:6" x14ac:dyDescent="0.25">
      <c r="B1900">
        <v>2017</v>
      </c>
      <c r="C1900" s="44" t="s">
        <v>2</v>
      </c>
      <c r="D1900" s="44" t="s">
        <v>68</v>
      </c>
      <c r="E1900" s="44" t="s">
        <v>100</v>
      </c>
      <c r="F1900">
        <v>2717186</v>
      </c>
    </row>
    <row r="1901" spans="2:6" x14ac:dyDescent="0.25">
      <c r="B1901">
        <v>2017</v>
      </c>
      <c r="C1901" s="44" t="s">
        <v>2</v>
      </c>
      <c r="D1901" s="44" t="s">
        <v>65</v>
      </c>
      <c r="E1901" s="44" t="s">
        <v>51</v>
      </c>
      <c r="F1901">
        <v>631705</v>
      </c>
    </row>
    <row r="1902" spans="2:6" x14ac:dyDescent="0.25">
      <c r="B1902">
        <v>2017</v>
      </c>
      <c r="C1902" s="44" t="s">
        <v>2</v>
      </c>
      <c r="D1902" s="44" t="s">
        <v>64</v>
      </c>
      <c r="E1902" s="44" t="s">
        <v>29</v>
      </c>
      <c r="F1902">
        <v>856004</v>
      </c>
    </row>
    <row r="1903" spans="2:6" x14ac:dyDescent="0.25">
      <c r="B1903">
        <v>2017</v>
      </c>
      <c r="C1903" s="44" t="s">
        <v>2</v>
      </c>
      <c r="D1903" s="44" t="s">
        <v>61</v>
      </c>
      <c r="E1903" s="44" t="s">
        <v>12</v>
      </c>
      <c r="F1903">
        <v>846786</v>
      </c>
    </row>
    <row r="1904" spans="2:6" x14ac:dyDescent="0.25">
      <c r="B1904">
        <v>2017</v>
      </c>
      <c r="C1904" s="44" t="s">
        <v>2</v>
      </c>
      <c r="D1904" s="44" t="s">
        <v>69</v>
      </c>
      <c r="E1904" s="44" t="s">
        <v>112</v>
      </c>
      <c r="F1904">
        <v>339018</v>
      </c>
    </row>
    <row r="1905" spans="2:6" x14ac:dyDescent="0.25">
      <c r="B1905">
        <v>2017</v>
      </c>
      <c r="C1905" s="44" t="s">
        <v>2</v>
      </c>
      <c r="D1905" s="44" t="s">
        <v>65</v>
      </c>
      <c r="E1905" s="44" t="s">
        <v>52</v>
      </c>
      <c r="F1905">
        <v>296692</v>
      </c>
    </row>
    <row r="1906" spans="2:6" x14ac:dyDescent="0.25">
      <c r="B1906">
        <v>2017</v>
      </c>
      <c r="C1906" s="44" t="s">
        <v>2</v>
      </c>
      <c r="D1906" s="44" t="s">
        <v>68</v>
      </c>
      <c r="E1906" s="44" t="s">
        <v>102</v>
      </c>
      <c r="F1906">
        <v>1955833</v>
      </c>
    </row>
    <row r="1907" spans="2:6" x14ac:dyDescent="0.25">
      <c r="B1907">
        <v>2017</v>
      </c>
      <c r="C1907" s="44" t="s">
        <v>2</v>
      </c>
      <c r="D1907" s="44" t="s">
        <v>63</v>
      </c>
      <c r="E1907" s="44" t="s">
        <v>73</v>
      </c>
      <c r="F1907">
        <v>836012</v>
      </c>
    </row>
    <row r="1908" spans="2:6" x14ac:dyDescent="0.25">
      <c r="B1908">
        <v>2017</v>
      </c>
      <c r="C1908" s="44" t="s">
        <v>2</v>
      </c>
      <c r="D1908" s="44" t="s">
        <v>61</v>
      </c>
      <c r="E1908" s="44" t="s">
        <v>13</v>
      </c>
      <c r="F1908">
        <v>447898</v>
      </c>
    </row>
    <row r="1909" spans="2:6" x14ac:dyDescent="0.25">
      <c r="B1909">
        <v>2017</v>
      </c>
      <c r="C1909" s="44" t="s">
        <v>2</v>
      </c>
      <c r="D1909" s="44" t="s">
        <v>62</v>
      </c>
      <c r="E1909" s="44" t="s">
        <v>44</v>
      </c>
      <c r="F1909">
        <v>5746239</v>
      </c>
    </row>
    <row r="1910" spans="2:6" x14ac:dyDescent="0.25">
      <c r="B1910">
        <v>2017</v>
      </c>
      <c r="C1910" s="44" t="s">
        <v>2</v>
      </c>
      <c r="D1910" s="44" t="s">
        <v>68</v>
      </c>
      <c r="E1910" s="44" t="s">
        <v>99</v>
      </c>
      <c r="F1910">
        <v>2284077</v>
      </c>
    </row>
    <row r="1911" spans="2:6" x14ac:dyDescent="0.25">
      <c r="B1911">
        <v>2017</v>
      </c>
      <c r="C1911" s="44" t="s">
        <v>2</v>
      </c>
      <c r="D1911" s="44" t="s">
        <v>67</v>
      </c>
      <c r="E1911" s="44" t="s">
        <v>80</v>
      </c>
      <c r="F1911">
        <v>493365</v>
      </c>
    </row>
    <row r="1912" spans="2:6" x14ac:dyDescent="0.25">
      <c r="B1912">
        <v>2017</v>
      </c>
      <c r="C1912" s="44" t="s">
        <v>2</v>
      </c>
      <c r="D1912" s="44" t="s">
        <v>61</v>
      </c>
      <c r="E1912" s="44" t="s">
        <v>14</v>
      </c>
      <c r="F1912">
        <v>783676</v>
      </c>
    </row>
    <row r="1913" spans="2:6" x14ac:dyDescent="0.25">
      <c r="B1913">
        <v>2017</v>
      </c>
      <c r="C1913" s="44" t="s">
        <v>2</v>
      </c>
      <c r="D1913" s="44" t="s">
        <v>61</v>
      </c>
      <c r="E1913" s="44" t="s">
        <v>15</v>
      </c>
      <c r="F1913">
        <v>766423</v>
      </c>
    </row>
    <row r="1914" spans="2:6" x14ac:dyDescent="0.25">
      <c r="B1914">
        <v>2017</v>
      </c>
      <c r="C1914" s="44" t="s">
        <v>2</v>
      </c>
      <c r="D1914" s="44" t="s">
        <v>69</v>
      </c>
      <c r="E1914" s="44" t="s">
        <v>120</v>
      </c>
      <c r="F1914">
        <v>154303</v>
      </c>
    </row>
    <row r="1915" spans="2:6" x14ac:dyDescent="0.25">
      <c r="B1915">
        <v>2017</v>
      </c>
      <c r="C1915" s="44" t="s">
        <v>2</v>
      </c>
      <c r="D1915" s="44" t="s">
        <v>64</v>
      </c>
      <c r="E1915" s="44" t="s">
        <v>31</v>
      </c>
      <c r="F1915">
        <v>614068</v>
      </c>
    </row>
    <row r="1916" spans="2:6" x14ac:dyDescent="0.25">
      <c r="B1916">
        <v>2017</v>
      </c>
      <c r="C1916" s="44" t="s">
        <v>2</v>
      </c>
      <c r="D1916" s="44" t="s">
        <v>63</v>
      </c>
      <c r="E1916" s="44" t="s">
        <v>74</v>
      </c>
      <c r="F1916">
        <v>2684678</v>
      </c>
    </row>
    <row r="1917" spans="2:6" x14ac:dyDescent="0.25">
      <c r="B1917">
        <v>2017</v>
      </c>
      <c r="C1917" s="44" t="s">
        <v>2</v>
      </c>
      <c r="D1917" s="44" t="s">
        <v>64</v>
      </c>
      <c r="E1917" s="44" t="s">
        <v>32</v>
      </c>
      <c r="F1917">
        <v>417283</v>
      </c>
    </row>
    <row r="1918" spans="2:6" x14ac:dyDescent="0.25">
      <c r="B1918">
        <v>2017</v>
      </c>
      <c r="C1918" s="44" t="s">
        <v>2</v>
      </c>
      <c r="D1918" s="44" t="s">
        <v>68</v>
      </c>
      <c r="E1918" s="44" t="s">
        <v>104</v>
      </c>
      <c r="F1918">
        <v>1906819</v>
      </c>
    </row>
    <row r="1919" spans="2:6" x14ac:dyDescent="0.25">
      <c r="B1919">
        <v>2017</v>
      </c>
      <c r="C1919" s="44" t="s">
        <v>2</v>
      </c>
      <c r="D1919" s="44" t="s">
        <v>68</v>
      </c>
      <c r="E1919" s="44" t="s">
        <v>106</v>
      </c>
      <c r="F1919">
        <v>1452256</v>
      </c>
    </row>
    <row r="1920" spans="2:6" x14ac:dyDescent="0.25">
      <c r="B1920">
        <v>2017</v>
      </c>
      <c r="C1920" s="44" t="s">
        <v>2</v>
      </c>
      <c r="D1920" s="44" t="s">
        <v>63</v>
      </c>
      <c r="E1920" s="44" t="s">
        <v>75</v>
      </c>
      <c r="F1920">
        <v>1567609</v>
      </c>
    </row>
    <row r="1921" spans="2:6" x14ac:dyDescent="0.25">
      <c r="B1921">
        <v>2017</v>
      </c>
      <c r="C1921" s="44" t="s">
        <v>2</v>
      </c>
      <c r="D1921" s="44" t="s">
        <v>61</v>
      </c>
      <c r="E1921" s="44" t="s">
        <v>17</v>
      </c>
      <c r="F1921">
        <v>529915</v>
      </c>
    </row>
    <row r="1922" spans="2:6" x14ac:dyDescent="0.25">
      <c r="B1922">
        <v>2017</v>
      </c>
      <c r="C1922" s="44" t="s">
        <v>2</v>
      </c>
      <c r="D1922" s="44" t="s">
        <v>63</v>
      </c>
      <c r="E1922" s="44" t="s">
        <v>76</v>
      </c>
      <c r="F1922">
        <v>951140</v>
      </c>
    </row>
    <row r="1923" spans="2:6" x14ac:dyDescent="0.25">
      <c r="B1923">
        <v>2017</v>
      </c>
      <c r="C1923" s="44" t="s">
        <v>2</v>
      </c>
      <c r="D1923" s="44" t="s">
        <v>63</v>
      </c>
      <c r="E1923" s="44" t="s">
        <v>66</v>
      </c>
      <c r="F1923">
        <v>1949552</v>
      </c>
    </row>
    <row r="1924" spans="2:6" x14ac:dyDescent="0.25">
      <c r="B1924">
        <v>2017</v>
      </c>
      <c r="C1924" s="44" t="s">
        <v>2</v>
      </c>
      <c r="D1924" s="44" t="s">
        <v>69</v>
      </c>
      <c r="E1924" s="44" t="s">
        <v>114</v>
      </c>
      <c r="F1924">
        <v>1764262</v>
      </c>
    </row>
    <row r="1925" spans="2:6" x14ac:dyDescent="0.25">
      <c r="B1925">
        <v>2017</v>
      </c>
      <c r="C1925" s="44" t="s">
        <v>2</v>
      </c>
      <c r="D1925" s="44" t="s">
        <v>64</v>
      </c>
      <c r="E1925" s="44" t="s">
        <v>33</v>
      </c>
      <c r="F1925">
        <v>417560</v>
      </c>
    </row>
    <row r="1926" spans="2:6" x14ac:dyDescent="0.25">
      <c r="B1926">
        <v>2017</v>
      </c>
      <c r="C1926" s="44" t="s">
        <v>2</v>
      </c>
      <c r="D1926" s="44" t="s">
        <v>62</v>
      </c>
      <c r="E1926" s="44" t="s">
        <v>41</v>
      </c>
      <c r="F1926">
        <v>290352</v>
      </c>
    </row>
    <row r="1927" spans="2:6" x14ac:dyDescent="0.25">
      <c r="B1927">
        <v>2017</v>
      </c>
      <c r="C1927" s="44" t="s">
        <v>2</v>
      </c>
      <c r="D1927" s="44" t="s">
        <v>68</v>
      </c>
      <c r="E1927" s="44" t="s">
        <v>86</v>
      </c>
      <c r="F1927">
        <v>159124</v>
      </c>
    </row>
    <row r="1928" spans="2:6" x14ac:dyDescent="0.25">
      <c r="B1928">
        <v>2017</v>
      </c>
      <c r="C1928" s="44" t="s">
        <v>2</v>
      </c>
      <c r="D1928" s="44" t="s">
        <v>68</v>
      </c>
      <c r="E1928" s="44" t="s">
        <v>88</v>
      </c>
      <c r="F1928">
        <v>687961</v>
      </c>
    </row>
    <row r="1929" spans="2:6" x14ac:dyDescent="0.25">
      <c r="B1929">
        <v>2017</v>
      </c>
      <c r="C1929" s="44" t="s">
        <v>2</v>
      </c>
      <c r="D1929" s="44" t="s">
        <v>65</v>
      </c>
      <c r="E1929" s="44" t="s">
        <v>49</v>
      </c>
      <c r="F1929">
        <v>1725584</v>
      </c>
    </row>
    <row r="1930" spans="2:6" x14ac:dyDescent="0.25">
      <c r="B1930">
        <v>2017</v>
      </c>
      <c r="C1930" s="44" t="s">
        <v>2</v>
      </c>
      <c r="D1930" s="44" t="s">
        <v>62</v>
      </c>
      <c r="E1930" s="44" t="s">
        <v>42</v>
      </c>
      <c r="F1930">
        <v>194324</v>
      </c>
    </row>
    <row r="1931" spans="2:6" x14ac:dyDescent="0.25">
      <c r="B1931">
        <v>2017</v>
      </c>
      <c r="C1931" s="44" t="s">
        <v>2</v>
      </c>
      <c r="D1931" s="44" t="s">
        <v>64</v>
      </c>
      <c r="E1931" s="44" t="s">
        <v>25</v>
      </c>
      <c r="F1931">
        <v>422468</v>
      </c>
    </row>
    <row r="1932" spans="2:6" x14ac:dyDescent="0.25">
      <c r="B1932">
        <v>2017</v>
      </c>
      <c r="C1932" s="44" t="s">
        <v>2</v>
      </c>
      <c r="D1932" s="44" t="s">
        <v>64</v>
      </c>
      <c r="E1932" s="44" t="s">
        <v>26</v>
      </c>
      <c r="F1932">
        <v>633808</v>
      </c>
    </row>
    <row r="1933" spans="2:6" x14ac:dyDescent="0.25">
      <c r="B1933">
        <v>2017</v>
      </c>
      <c r="C1933" s="44" t="s">
        <v>2</v>
      </c>
      <c r="D1933" s="44" t="s">
        <v>62</v>
      </c>
      <c r="E1933" s="44" t="s">
        <v>43</v>
      </c>
      <c r="F1933">
        <v>224078</v>
      </c>
    </row>
    <row r="1934" spans="2:6" x14ac:dyDescent="0.25">
      <c r="B1934">
        <v>2017</v>
      </c>
      <c r="C1934" s="44" t="s">
        <v>2</v>
      </c>
      <c r="D1934" s="44" t="s">
        <v>63</v>
      </c>
      <c r="E1934" s="44" t="s">
        <v>57</v>
      </c>
      <c r="F1934">
        <v>490937</v>
      </c>
    </row>
    <row r="1935" spans="2:6" x14ac:dyDescent="0.25">
      <c r="B1935">
        <v>2017</v>
      </c>
      <c r="C1935" s="44" t="s">
        <v>2</v>
      </c>
      <c r="D1935" s="44" t="s">
        <v>63</v>
      </c>
      <c r="E1935" s="44" t="s">
        <v>58</v>
      </c>
      <c r="F1935">
        <v>495339</v>
      </c>
    </row>
    <row r="1936" spans="2:6" x14ac:dyDescent="0.25">
      <c r="B1936">
        <v>2017</v>
      </c>
      <c r="C1936" s="44" t="s">
        <v>2</v>
      </c>
      <c r="D1936" s="44" t="s">
        <v>69</v>
      </c>
      <c r="E1936" s="44" t="s">
        <v>111</v>
      </c>
      <c r="F1936">
        <v>897844</v>
      </c>
    </row>
    <row r="1937" spans="2:6" x14ac:dyDescent="0.25">
      <c r="B1937">
        <v>2017</v>
      </c>
      <c r="C1937" s="44" t="s">
        <v>2</v>
      </c>
      <c r="D1937" s="44" t="s">
        <v>63</v>
      </c>
      <c r="E1937" s="44" t="s">
        <v>59</v>
      </c>
      <c r="F1937">
        <v>3379725</v>
      </c>
    </row>
    <row r="1938" spans="2:6" x14ac:dyDescent="0.25">
      <c r="B1938">
        <v>2017</v>
      </c>
      <c r="C1938" s="44" t="s">
        <v>2</v>
      </c>
      <c r="D1938" s="44" t="s">
        <v>68</v>
      </c>
      <c r="E1938" s="44" t="s">
        <v>90</v>
      </c>
      <c r="F1938">
        <v>156570</v>
      </c>
    </row>
    <row r="1939" spans="2:6" x14ac:dyDescent="0.25">
      <c r="B1939">
        <v>2017</v>
      </c>
      <c r="C1939" s="44" t="s">
        <v>2</v>
      </c>
      <c r="D1939" s="44" t="s">
        <v>68</v>
      </c>
      <c r="E1939" s="44" t="s">
        <v>93</v>
      </c>
      <c r="F1939">
        <v>421109</v>
      </c>
    </row>
    <row r="1940" spans="2:6" x14ac:dyDescent="0.25">
      <c r="B1940">
        <v>2017</v>
      </c>
      <c r="C1940" s="44" t="s">
        <v>2</v>
      </c>
      <c r="D1940" s="44" t="s">
        <v>63</v>
      </c>
      <c r="E1940" s="44" t="s">
        <v>56</v>
      </c>
      <c r="F1940">
        <v>3034535</v>
      </c>
    </row>
    <row r="1941" spans="2:6" x14ac:dyDescent="0.25">
      <c r="B1941">
        <v>2017</v>
      </c>
      <c r="C1941" s="44" t="s">
        <v>2</v>
      </c>
      <c r="D1941" s="44" t="s">
        <v>65</v>
      </c>
      <c r="E1941" s="44" t="s">
        <v>50</v>
      </c>
      <c r="F1941">
        <v>305098</v>
      </c>
    </row>
    <row r="1942" spans="2:6" x14ac:dyDescent="0.25">
      <c r="B1942">
        <v>2017</v>
      </c>
      <c r="C1942" s="44" t="s">
        <v>2</v>
      </c>
      <c r="D1942" s="44" t="s">
        <v>65</v>
      </c>
      <c r="E1942" s="44" t="s">
        <v>53</v>
      </c>
      <c r="F1942">
        <v>513863</v>
      </c>
    </row>
    <row r="1943" spans="2:6" x14ac:dyDescent="0.25">
      <c r="B1943">
        <v>2017</v>
      </c>
      <c r="C1943" s="44" t="s">
        <v>2</v>
      </c>
      <c r="D1943" s="44" t="s">
        <v>62</v>
      </c>
      <c r="E1943" s="44" t="s">
        <v>47</v>
      </c>
      <c r="F1943">
        <v>3318442</v>
      </c>
    </row>
    <row r="1944" spans="2:6" x14ac:dyDescent="0.25">
      <c r="B1944">
        <v>2017</v>
      </c>
      <c r="C1944" s="44" t="s">
        <v>2</v>
      </c>
      <c r="D1944" s="44" t="s">
        <v>61</v>
      </c>
      <c r="E1944" s="44" t="s">
        <v>18</v>
      </c>
      <c r="F1944">
        <v>858745</v>
      </c>
    </row>
    <row r="1945" spans="2:6" x14ac:dyDescent="0.25">
      <c r="B1945">
        <v>2017</v>
      </c>
      <c r="C1945" s="44" t="s">
        <v>2</v>
      </c>
      <c r="D1945" s="44" t="s">
        <v>63</v>
      </c>
      <c r="E1945" s="44" t="s">
        <v>77</v>
      </c>
      <c r="F1945">
        <v>2741060</v>
      </c>
    </row>
    <row r="1946" spans="2:6" x14ac:dyDescent="0.25">
      <c r="B1946">
        <v>2017</v>
      </c>
      <c r="C1946" s="44" t="s">
        <v>2</v>
      </c>
      <c r="D1946" s="44" t="s">
        <v>63</v>
      </c>
      <c r="E1946" s="44" t="s">
        <v>78</v>
      </c>
      <c r="F1946">
        <v>1861133</v>
      </c>
    </row>
    <row r="1947" spans="2:6" x14ac:dyDescent="0.25">
      <c r="B1947">
        <v>2017</v>
      </c>
      <c r="C1947" s="44" t="s">
        <v>2</v>
      </c>
      <c r="D1947" s="44" t="s">
        <v>69</v>
      </c>
      <c r="E1947" s="44" t="s">
        <v>122</v>
      </c>
      <c r="F1947">
        <v>500323</v>
      </c>
    </row>
    <row r="1948" spans="2:6" x14ac:dyDescent="0.25">
      <c r="B1948">
        <v>2017</v>
      </c>
      <c r="C1948" s="44" t="s">
        <v>2</v>
      </c>
      <c r="D1948" s="44" t="s">
        <v>67</v>
      </c>
      <c r="E1948" s="44" t="s">
        <v>81</v>
      </c>
      <c r="F1948">
        <v>3417715</v>
      </c>
    </row>
    <row r="1949" spans="2:6" x14ac:dyDescent="0.25">
      <c r="B1949">
        <v>2017</v>
      </c>
      <c r="C1949" s="44" t="s">
        <v>2</v>
      </c>
      <c r="D1949" s="44" t="s">
        <v>61</v>
      </c>
      <c r="E1949" s="44" t="s">
        <v>19</v>
      </c>
      <c r="F1949">
        <v>704927</v>
      </c>
    </row>
    <row r="1950" spans="2:6" x14ac:dyDescent="0.25">
      <c r="B1950">
        <v>2017</v>
      </c>
      <c r="C1950" s="44" t="s">
        <v>2</v>
      </c>
      <c r="D1950" s="44" t="s">
        <v>65</v>
      </c>
      <c r="E1950" s="44" t="s">
        <v>55</v>
      </c>
      <c r="F1950">
        <v>2166753</v>
      </c>
    </row>
    <row r="1951" spans="2:6" x14ac:dyDescent="0.25">
      <c r="B1951">
        <v>2017</v>
      </c>
      <c r="C1951" s="44" t="s">
        <v>2</v>
      </c>
      <c r="D1951" s="44" t="s">
        <v>61</v>
      </c>
      <c r="E1951" s="44" t="s">
        <v>20</v>
      </c>
      <c r="F1951">
        <v>849127</v>
      </c>
    </row>
    <row r="1952" spans="2:6" x14ac:dyDescent="0.25">
      <c r="B1952">
        <v>2017</v>
      </c>
      <c r="C1952" s="44" t="s">
        <v>2</v>
      </c>
      <c r="D1952" s="44" t="s">
        <v>61</v>
      </c>
      <c r="E1952" s="44" t="s">
        <v>21</v>
      </c>
      <c r="F1952">
        <v>985835</v>
      </c>
    </row>
    <row r="1953" spans="2:6" x14ac:dyDescent="0.25">
      <c r="B1953">
        <v>2017</v>
      </c>
      <c r="C1953" s="44" t="s">
        <v>2</v>
      </c>
      <c r="D1953" s="44" t="s">
        <v>68</v>
      </c>
      <c r="E1953" s="44" t="s">
        <v>107</v>
      </c>
      <c r="F1953">
        <v>794098</v>
      </c>
    </row>
    <row r="1954" spans="2:6" x14ac:dyDescent="0.25">
      <c r="B1954">
        <v>2017</v>
      </c>
      <c r="C1954" s="44" t="s">
        <v>2</v>
      </c>
      <c r="D1954" s="44" t="s">
        <v>61</v>
      </c>
      <c r="E1954" s="44" t="s">
        <v>22</v>
      </c>
      <c r="F1954">
        <v>1120429</v>
      </c>
    </row>
    <row r="1955" spans="2:6" x14ac:dyDescent="0.25">
      <c r="B1955">
        <v>2017</v>
      </c>
      <c r="C1955" s="44" t="s">
        <v>2</v>
      </c>
      <c r="D1955" s="44" t="s">
        <v>67</v>
      </c>
      <c r="E1955" s="44" t="s">
        <v>82</v>
      </c>
      <c r="F1955">
        <v>1350120</v>
      </c>
    </row>
    <row r="1956" spans="2:6" x14ac:dyDescent="0.25">
      <c r="B1956">
        <v>2017</v>
      </c>
      <c r="C1956" s="44" t="s">
        <v>2</v>
      </c>
      <c r="D1956" s="44" t="s">
        <v>63</v>
      </c>
      <c r="E1956" s="44" t="s">
        <v>71</v>
      </c>
      <c r="F1956">
        <v>1052834</v>
      </c>
    </row>
    <row r="1957" spans="2:6" x14ac:dyDescent="0.25">
      <c r="B1957">
        <v>2017</v>
      </c>
      <c r="C1957" s="44" t="s">
        <v>2</v>
      </c>
      <c r="D1957" s="44" t="s">
        <v>63</v>
      </c>
      <c r="E1957" s="44" t="s">
        <v>79</v>
      </c>
      <c r="F1957">
        <v>899377</v>
      </c>
    </row>
    <row r="1958" spans="2:6" x14ac:dyDescent="0.25">
      <c r="B1958">
        <v>2017</v>
      </c>
      <c r="C1958" s="44" t="s">
        <v>2</v>
      </c>
      <c r="D1958" s="44" t="s">
        <v>69</v>
      </c>
      <c r="E1958" s="44" t="s">
        <v>116</v>
      </c>
      <c r="F1958">
        <v>1174606</v>
      </c>
    </row>
    <row r="1959" spans="2:6" x14ac:dyDescent="0.25">
      <c r="B1959">
        <v>2017</v>
      </c>
      <c r="C1959" s="44" t="s">
        <v>2</v>
      </c>
      <c r="D1959" s="44" t="s">
        <v>67</v>
      </c>
      <c r="E1959" s="44" t="s">
        <v>84</v>
      </c>
      <c r="F1959">
        <v>1539208</v>
      </c>
    </row>
    <row r="1960" spans="2:6" x14ac:dyDescent="0.25">
      <c r="B1960">
        <v>2017</v>
      </c>
      <c r="C1960" s="44" t="s">
        <v>2</v>
      </c>
      <c r="D1960" s="44" t="s">
        <v>67</v>
      </c>
      <c r="E1960" s="44" t="s">
        <v>83</v>
      </c>
      <c r="F1960">
        <v>2609714</v>
      </c>
    </row>
    <row r="1961" spans="2:6" x14ac:dyDescent="0.25">
      <c r="B1961">
        <v>2017</v>
      </c>
      <c r="C1961" s="44" t="s">
        <v>2</v>
      </c>
      <c r="D1961" s="44" t="s">
        <v>65</v>
      </c>
      <c r="E1961" s="44" t="s">
        <v>54</v>
      </c>
      <c r="F1961">
        <v>999521</v>
      </c>
    </row>
    <row r="1962" spans="2:6" x14ac:dyDescent="0.25">
      <c r="B1962">
        <v>2017</v>
      </c>
      <c r="C1962" s="44" t="s">
        <v>2</v>
      </c>
      <c r="D1962" s="44" t="s">
        <v>63</v>
      </c>
      <c r="E1962" s="44" t="s">
        <v>72</v>
      </c>
      <c r="F1962">
        <v>949575</v>
      </c>
    </row>
    <row r="1963" spans="2:6" x14ac:dyDescent="0.25">
      <c r="B1963">
        <v>2017</v>
      </c>
      <c r="C1963" s="44" t="s">
        <v>2</v>
      </c>
      <c r="D1963" s="44" t="s">
        <v>69</v>
      </c>
      <c r="E1963" s="44" t="s">
        <v>126</v>
      </c>
      <c r="F1963">
        <v>47118</v>
      </c>
    </row>
    <row r="1964" spans="2:6" x14ac:dyDescent="0.25">
      <c r="B1964">
        <v>2017</v>
      </c>
      <c r="C1964" s="44" t="s">
        <v>2</v>
      </c>
      <c r="D1964" s="44" t="s">
        <v>67</v>
      </c>
      <c r="E1964" s="44" t="s">
        <v>85</v>
      </c>
      <c r="F1964">
        <v>595729</v>
      </c>
    </row>
    <row r="1965" spans="2:6" x14ac:dyDescent="0.25">
      <c r="B1965">
        <v>2017</v>
      </c>
      <c r="C1965" s="44" t="s">
        <v>2</v>
      </c>
      <c r="D1965" s="44" t="s">
        <v>61</v>
      </c>
      <c r="E1965" s="44" t="s">
        <v>23</v>
      </c>
      <c r="F1965">
        <v>958041</v>
      </c>
    </row>
    <row r="1966" spans="2:6" x14ac:dyDescent="0.25">
      <c r="B1966">
        <v>2017</v>
      </c>
      <c r="C1966" s="44" t="s">
        <v>3</v>
      </c>
      <c r="D1966" s="44" t="s">
        <v>68</v>
      </c>
      <c r="E1966" s="44" t="s">
        <v>94</v>
      </c>
      <c r="F1966">
        <v>1753821</v>
      </c>
    </row>
    <row r="1967" spans="2:6" x14ac:dyDescent="0.25">
      <c r="B1967">
        <v>2017</v>
      </c>
      <c r="C1967" s="44" t="s">
        <v>3</v>
      </c>
      <c r="D1967" s="44" t="s">
        <v>69</v>
      </c>
      <c r="E1967" s="44" t="s">
        <v>118</v>
      </c>
      <c r="F1967">
        <v>671015</v>
      </c>
    </row>
    <row r="1968" spans="2:6" x14ac:dyDescent="0.25">
      <c r="B1968">
        <v>2017</v>
      </c>
      <c r="C1968" s="44" t="s">
        <v>3</v>
      </c>
      <c r="D1968" s="44" t="s">
        <v>64</v>
      </c>
      <c r="E1968" s="44" t="s">
        <v>27</v>
      </c>
      <c r="F1968">
        <v>815997</v>
      </c>
    </row>
    <row r="1969" spans="2:6" x14ac:dyDescent="0.25">
      <c r="B1969">
        <v>2017</v>
      </c>
      <c r="C1969" s="44" t="s">
        <v>3</v>
      </c>
      <c r="D1969" s="44" t="s">
        <v>62</v>
      </c>
      <c r="E1969" s="44" t="s">
        <v>45</v>
      </c>
      <c r="F1969">
        <v>804751</v>
      </c>
    </row>
    <row r="1970" spans="2:6" x14ac:dyDescent="0.25">
      <c r="B1970">
        <v>2017</v>
      </c>
      <c r="C1970" s="44" t="s">
        <v>3</v>
      </c>
      <c r="D1970" s="44" t="s">
        <v>61</v>
      </c>
      <c r="E1970" s="44" t="s">
        <v>7</v>
      </c>
      <c r="F1970">
        <v>1110910</v>
      </c>
    </row>
    <row r="1971" spans="2:6" x14ac:dyDescent="0.25">
      <c r="B1971">
        <v>2017</v>
      </c>
      <c r="C1971" s="44" t="s">
        <v>3</v>
      </c>
      <c r="D1971" s="44" t="s">
        <v>61</v>
      </c>
      <c r="E1971" s="44" t="s">
        <v>8</v>
      </c>
      <c r="F1971">
        <v>798930</v>
      </c>
    </row>
    <row r="1972" spans="2:6" x14ac:dyDescent="0.25">
      <c r="B1972">
        <v>2017</v>
      </c>
      <c r="C1972" s="44" t="s">
        <v>3</v>
      </c>
      <c r="D1972" s="44" t="s">
        <v>61</v>
      </c>
      <c r="E1972" s="44" t="s">
        <v>9</v>
      </c>
      <c r="F1972">
        <v>953544</v>
      </c>
    </row>
    <row r="1973" spans="2:6" x14ac:dyDescent="0.25">
      <c r="B1973">
        <v>2017</v>
      </c>
      <c r="C1973" s="44" t="s">
        <v>3</v>
      </c>
      <c r="D1973" s="44" t="s">
        <v>62</v>
      </c>
      <c r="E1973" s="44" t="s">
        <v>46</v>
      </c>
      <c r="F1973">
        <v>1933848</v>
      </c>
    </row>
    <row r="1974" spans="2:6" x14ac:dyDescent="0.25">
      <c r="B1974">
        <v>2017</v>
      </c>
      <c r="C1974" s="44" t="s">
        <v>3</v>
      </c>
      <c r="D1974" s="44" t="s">
        <v>64</v>
      </c>
      <c r="E1974" s="44" t="s">
        <v>28</v>
      </c>
      <c r="F1974">
        <v>782428</v>
      </c>
    </row>
    <row r="1975" spans="2:6" x14ac:dyDescent="0.25">
      <c r="B1975">
        <v>2017</v>
      </c>
      <c r="C1975" s="44" t="s">
        <v>3</v>
      </c>
      <c r="D1975" s="44" t="s">
        <v>61</v>
      </c>
      <c r="E1975" s="44" t="s">
        <v>10</v>
      </c>
      <c r="F1975">
        <v>1590270</v>
      </c>
    </row>
    <row r="1976" spans="2:6" x14ac:dyDescent="0.25">
      <c r="B1976">
        <v>2017</v>
      </c>
      <c r="C1976" s="44" t="s">
        <v>3</v>
      </c>
      <c r="D1976" s="44" t="s">
        <v>61</v>
      </c>
      <c r="E1976" s="44" t="s">
        <v>24</v>
      </c>
      <c r="F1976">
        <v>23774994</v>
      </c>
    </row>
    <row r="1977" spans="2:6" x14ac:dyDescent="0.25">
      <c r="B1977">
        <v>2017</v>
      </c>
      <c r="C1977" s="44" t="s">
        <v>3</v>
      </c>
      <c r="D1977" s="44" t="s">
        <v>64</v>
      </c>
      <c r="E1977" s="44" t="s">
        <v>34</v>
      </c>
      <c r="F1977">
        <v>7783669</v>
      </c>
    </row>
    <row r="1978" spans="2:6" x14ac:dyDescent="0.25">
      <c r="B1978">
        <v>2017</v>
      </c>
      <c r="C1978" s="44" t="s">
        <v>3</v>
      </c>
      <c r="D1978" s="44" t="s">
        <v>62</v>
      </c>
      <c r="E1978" s="44" t="s">
        <v>48</v>
      </c>
      <c r="F1978">
        <v>15450</v>
      </c>
    </row>
    <row r="1979" spans="2:6" x14ac:dyDescent="0.25">
      <c r="B1979">
        <v>2017</v>
      </c>
      <c r="C1979" s="44" t="s">
        <v>3</v>
      </c>
      <c r="D1979" s="44" t="s">
        <v>69</v>
      </c>
      <c r="E1979" s="44" t="s">
        <v>124</v>
      </c>
      <c r="F1979">
        <v>100748</v>
      </c>
    </row>
    <row r="1980" spans="2:6" x14ac:dyDescent="0.25">
      <c r="B1980">
        <v>2017</v>
      </c>
      <c r="C1980" s="44" t="s">
        <v>3</v>
      </c>
      <c r="D1980" s="44" t="s">
        <v>68</v>
      </c>
      <c r="E1980" s="44" t="s">
        <v>96</v>
      </c>
      <c r="F1980">
        <v>670574</v>
      </c>
    </row>
    <row r="1981" spans="2:6" x14ac:dyDescent="0.25">
      <c r="B1981">
        <v>2017</v>
      </c>
      <c r="C1981" s="44" t="s">
        <v>3</v>
      </c>
      <c r="D1981" s="44" t="s">
        <v>61</v>
      </c>
      <c r="E1981" s="44" t="s">
        <v>11</v>
      </c>
      <c r="F1981">
        <v>721471</v>
      </c>
    </row>
    <row r="1982" spans="2:6" x14ac:dyDescent="0.25">
      <c r="B1982">
        <v>2017</v>
      </c>
      <c r="C1982" s="44" t="s">
        <v>3</v>
      </c>
      <c r="D1982" s="44" t="s">
        <v>68</v>
      </c>
      <c r="E1982" s="44" t="s">
        <v>100</v>
      </c>
      <c r="F1982">
        <v>2100769</v>
      </c>
    </row>
    <row r="1983" spans="2:6" x14ac:dyDescent="0.25">
      <c r="B1983">
        <v>2017</v>
      </c>
      <c r="C1983" s="44" t="s">
        <v>3</v>
      </c>
      <c r="D1983" s="44" t="s">
        <v>65</v>
      </c>
      <c r="E1983" s="44" t="s">
        <v>51</v>
      </c>
      <c r="F1983">
        <v>635350</v>
      </c>
    </row>
    <row r="1984" spans="2:6" x14ac:dyDescent="0.25">
      <c r="B1984">
        <v>2017</v>
      </c>
      <c r="C1984" s="44" t="s">
        <v>3</v>
      </c>
      <c r="D1984" s="44" t="s">
        <v>64</v>
      </c>
      <c r="E1984" s="44" t="s">
        <v>29</v>
      </c>
      <c r="F1984">
        <v>876413</v>
      </c>
    </row>
    <row r="1985" spans="2:6" x14ac:dyDescent="0.25">
      <c r="B1985">
        <v>2017</v>
      </c>
      <c r="C1985" s="44" t="s">
        <v>3</v>
      </c>
      <c r="D1985" s="44" t="s">
        <v>61</v>
      </c>
      <c r="E1985" s="44" t="s">
        <v>12</v>
      </c>
      <c r="F1985">
        <v>829653</v>
      </c>
    </row>
    <row r="1986" spans="2:6" x14ac:dyDescent="0.25">
      <c r="B1986">
        <v>2017</v>
      </c>
      <c r="C1986" s="44" t="s">
        <v>3</v>
      </c>
      <c r="D1986" s="44" t="s">
        <v>69</v>
      </c>
      <c r="E1986" s="44" t="s">
        <v>112</v>
      </c>
      <c r="F1986">
        <v>331263</v>
      </c>
    </row>
    <row r="1987" spans="2:6" x14ac:dyDescent="0.25">
      <c r="B1987">
        <v>2017</v>
      </c>
      <c r="C1987" s="44" t="s">
        <v>3</v>
      </c>
      <c r="D1987" s="44" t="s">
        <v>65</v>
      </c>
      <c r="E1987" s="44" t="s">
        <v>52</v>
      </c>
      <c r="F1987">
        <v>300263</v>
      </c>
    </row>
    <row r="1988" spans="2:6" x14ac:dyDescent="0.25">
      <c r="B1988">
        <v>2017</v>
      </c>
      <c r="C1988" s="44" t="s">
        <v>3</v>
      </c>
      <c r="D1988" s="44" t="s">
        <v>68</v>
      </c>
      <c r="E1988" s="44" t="s">
        <v>102</v>
      </c>
      <c r="F1988">
        <v>1847325</v>
      </c>
    </row>
    <row r="1989" spans="2:6" x14ac:dyDescent="0.25">
      <c r="B1989">
        <v>2017</v>
      </c>
      <c r="C1989" s="44" t="s">
        <v>3</v>
      </c>
      <c r="D1989" s="44" t="s">
        <v>63</v>
      </c>
      <c r="E1989" s="44" t="s">
        <v>73</v>
      </c>
      <c r="F1989">
        <v>850681</v>
      </c>
    </row>
    <row r="1990" spans="2:6" x14ac:dyDescent="0.25">
      <c r="B1990">
        <v>2017</v>
      </c>
      <c r="C1990" s="44" t="s">
        <v>3</v>
      </c>
      <c r="D1990" s="44" t="s">
        <v>61</v>
      </c>
      <c r="E1990" s="44" t="s">
        <v>13</v>
      </c>
      <c r="F1990">
        <v>450421</v>
      </c>
    </row>
    <row r="1991" spans="2:6" x14ac:dyDescent="0.25">
      <c r="B1991">
        <v>2017</v>
      </c>
      <c r="C1991" s="44" t="s">
        <v>3</v>
      </c>
      <c r="D1991" s="44" t="s">
        <v>62</v>
      </c>
      <c r="E1991" s="44" t="s">
        <v>44</v>
      </c>
      <c r="F1991">
        <v>5688408</v>
      </c>
    </row>
    <row r="1992" spans="2:6" x14ac:dyDescent="0.25">
      <c r="B1992">
        <v>2017</v>
      </c>
      <c r="C1992" s="44" t="s">
        <v>3</v>
      </c>
      <c r="D1992" s="44" t="s">
        <v>68</v>
      </c>
      <c r="E1992" s="44" t="s">
        <v>99</v>
      </c>
      <c r="F1992">
        <v>2245328</v>
      </c>
    </row>
    <row r="1993" spans="2:6" x14ac:dyDescent="0.25">
      <c r="B1993">
        <v>2017</v>
      </c>
      <c r="C1993" s="44" t="s">
        <v>3</v>
      </c>
      <c r="D1993" s="44" t="s">
        <v>67</v>
      </c>
      <c r="E1993" s="44" t="s">
        <v>80</v>
      </c>
      <c r="F1993">
        <v>498314</v>
      </c>
    </row>
    <row r="1994" spans="2:6" x14ac:dyDescent="0.25">
      <c r="B1994">
        <v>2017</v>
      </c>
      <c r="C1994" s="44" t="s">
        <v>3</v>
      </c>
      <c r="D1994" s="44" t="s">
        <v>61</v>
      </c>
      <c r="E1994" s="44" t="s">
        <v>14</v>
      </c>
      <c r="F1994">
        <v>793575</v>
      </c>
    </row>
    <row r="1995" spans="2:6" x14ac:dyDescent="0.25">
      <c r="B1995">
        <v>2017</v>
      </c>
      <c r="C1995" s="44" t="s">
        <v>3</v>
      </c>
      <c r="D1995" s="44" t="s">
        <v>61</v>
      </c>
      <c r="E1995" s="44" t="s">
        <v>15</v>
      </c>
      <c r="F1995">
        <v>750144</v>
      </c>
    </row>
    <row r="1996" spans="2:6" x14ac:dyDescent="0.25">
      <c r="B1996">
        <v>2017</v>
      </c>
      <c r="C1996" s="44" t="s">
        <v>3</v>
      </c>
      <c r="D1996" s="44" t="s">
        <v>69</v>
      </c>
      <c r="E1996" s="44" t="s">
        <v>120</v>
      </c>
      <c r="F1996">
        <v>141384</v>
      </c>
    </row>
    <row r="1997" spans="2:6" x14ac:dyDescent="0.25">
      <c r="B1997">
        <v>2017</v>
      </c>
      <c r="C1997" s="44" t="s">
        <v>3</v>
      </c>
      <c r="D1997" s="44" t="s">
        <v>64</v>
      </c>
      <c r="E1997" s="44" t="s">
        <v>31</v>
      </c>
      <c r="F1997">
        <v>606607</v>
      </c>
    </row>
    <row r="1998" spans="2:6" x14ac:dyDescent="0.25">
      <c r="B1998">
        <v>2017</v>
      </c>
      <c r="C1998" s="44" t="s">
        <v>3</v>
      </c>
      <c r="D1998" s="44" t="s">
        <v>63</v>
      </c>
      <c r="E1998" s="44" t="s">
        <v>74</v>
      </c>
      <c r="F1998">
        <v>2714296</v>
      </c>
    </row>
    <row r="1999" spans="2:6" x14ac:dyDescent="0.25">
      <c r="B1999">
        <v>2017</v>
      </c>
      <c r="C1999" s="44" t="s">
        <v>3</v>
      </c>
      <c r="D1999" s="44" t="s">
        <v>64</v>
      </c>
      <c r="E1999" s="44" t="s">
        <v>32</v>
      </c>
      <c r="F1999">
        <v>408780</v>
      </c>
    </row>
    <row r="2000" spans="2:6" x14ac:dyDescent="0.25">
      <c r="B2000">
        <v>2017</v>
      </c>
      <c r="C2000" s="44" t="s">
        <v>3</v>
      </c>
      <c r="D2000" s="44" t="s">
        <v>68</v>
      </c>
      <c r="E2000" s="44" t="s">
        <v>104</v>
      </c>
      <c r="F2000">
        <v>2290010</v>
      </c>
    </row>
    <row r="2001" spans="2:6" x14ac:dyDescent="0.25">
      <c r="B2001">
        <v>2017</v>
      </c>
      <c r="C2001" s="44" t="s">
        <v>3</v>
      </c>
      <c r="D2001" s="44" t="s">
        <v>68</v>
      </c>
      <c r="E2001" s="44" t="s">
        <v>106</v>
      </c>
      <c r="F2001">
        <v>1423341</v>
      </c>
    </row>
    <row r="2002" spans="2:6" x14ac:dyDescent="0.25">
      <c r="B2002">
        <v>2017</v>
      </c>
      <c r="C2002" s="44" t="s">
        <v>3</v>
      </c>
      <c r="D2002" s="44" t="s">
        <v>63</v>
      </c>
      <c r="E2002" s="44" t="s">
        <v>75</v>
      </c>
      <c r="F2002">
        <v>1626128</v>
      </c>
    </row>
    <row r="2003" spans="2:6" x14ac:dyDescent="0.25">
      <c r="B2003">
        <v>2017</v>
      </c>
      <c r="C2003" s="44" t="s">
        <v>3</v>
      </c>
      <c r="D2003" s="44" t="s">
        <v>61</v>
      </c>
      <c r="E2003" s="44" t="s">
        <v>17</v>
      </c>
      <c r="F2003">
        <v>557655</v>
      </c>
    </row>
    <row r="2004" spans="2:6" x14ac:dyDescent="0.25">
      <c r="B2004">
        <v>2017</v>
      </c>
      <c r="C2004" s="44" t="s">
        <v>3</v>
      </c>
      <c r="D2004" s="44" t="s">
        <v>63</v>
      </c>
      <c r="E2004" s="44" t="s">
        <v>76</v>
      </c>
      <c r="F2004">
        <v>981936</v>
      </c>
    </row>
    <row r="2005" spans="2:6" x14ac:dyDescent="0.25">
      <c r="B2005">
        <v>2017</v>
      </c>
      <c r="C2005" s="44" t="s">
        <v>3</v>
      </c>
      <c r="D2005" s="44" t="s">
        <v>63</v>
      </c>
      <c r="E2005" s="44" t="s">
        <v>66</v>
      </c>
      <c r="F2005">
        <v>1910375</v>
      </c>
    </row>
    <row r="2006" spans="2:6" x14ac:dyDescent="0.25">
      <c r="B2006">
        <v>2017</v>
      </c>
      <c r="C2006" s="44" t="s">
        <v>3</v>
      </c>
      <c r="D2006" s="44" t="s">
        <v>69</v>
      </c>
      <c r="E2006" s="44" t="s">
        <v>114</v>
      </c>
      <c r="F2006">
        <v>1762581</v>
      </c>
    </row>
    <row r="2007" spans="2:6" x14ac:dyDescent="0.25">
      <c r="B2007">
        <v>2017</v>
      </c>
      <c r="C2007" s="44" t="s">
        <v>3</v>
      </c>
      <c r="D2007" s="44" t="s">
        <v>64</v>
      </c>
      <c r="E2007" s="44" t="s">
        <v>33</v>
      </c>
      <c r="F2007">
        <v>423953</v>
      </c>
    </row>
    <row r="2008" spans="2:6" x14ac:dyDescent="0.25">
      <c r="B2008">
        <v>2017</v>
      </c>
      <c r="C2008" s="44" t="s">
        <v>3</v>
      </c>
      <c r="D2008" s="44" t="s">
        <v>62</v>
      </c>
      <c r="E2008" s="44" t="s">
        <v>41</v>
      </c>
      <c r="F2008">
        <v>295551</v>
      </c>
    </row>
    <row r="2009" spans="2:6" x14ac:dyDescent="0.25">
      <c r="B2009">
        <v>2017</v>
      </c>
      <c r="C2009" s="44" t="s">
        <v>3</v>
      </c>
      <c r="D2009" s="44" t="s">
        <v>68</v>
      </c>
      <c r="E2009" s="44" t="s">
        <v>86</v>
      </c>
      <c r="F2009">
        <v>163404</v>
      </c>
    </row>
    <row r="2010" spans="2:6" x14ac:dyDescent="0.25">
      <c r="B2010">
        <v>2017</v>
      </c>
      <c r="C2010" s="44" t="s">
        <v>3</v>
      </c>
      <c r="D2010" s="44" t="s">
        <v>68</v>
      </c>
      <c r="E2010" s="44" t="s">
        <v>88</v>
      </c>
      <c r="F2010">
        <v>668805</v>
      </c>
    </row>
    <row r="2011" spans="2:6" x14ac:dyDescent="0.25">
      <c r="B2011">
        <v>2017</v>
      </c>
      <c r="C2011" s="44" t="s">
        <v>3</v>
      </c>
      <c r="D2011" s="44" t="s">
        <v>65</v>
      </c>
      <c r="E2011" s="44" t="s">
        <v>49</v>
      </c>
      <c r="F2011">
        <v>1738962</v>
      </c>
    </row>
    <row r="2012" spans="2:6" x14ac:dyDescent="0.25">
      <c r="B2012">
        <v>2017</v>
      </c>
      <c r="C2012" s="44" t="s">
        <v>3</v>
      </c>
      <c r="D2012" s="44" t="s">
        <v>62</v>
      </c>
      <c r="E2012" s="44" t="s">
        <v>42</v>
      </c>
      <c r="F2012">
        <v>200606</v>
      </c>
    </row>
    <row r="2013" spans="2:6" x14ac:dyDescent="0.25">
      <c r="B2013">
        <v>2017</v>
      </c>
      <c r="C2013" s="44" t="s">
        <v>3</v>
      </c>
      <c r="D2013" s="44" t="s">
        <v>64</v>
      </c>
      <c r="E2013" s="44" t="s">
        <v>25</v>
      </c>
      <c r="F2013">
        <v>421597</v>
      </c>
    </row>
    <row r="2014" spans="2:6" x14ac:dyDescent="0.25">
      <c r="B2014">
        <v>2017</v>
      </c>
      <c r="C2014" s="44" t="s">
        <v>3</v>
      </c>
      <c r="D2014" s="44" t="s">
        <v>64</v>
      </c>
      <c r="E2014" s="44" t="s">
        <v>26</v>
      </c>
      <c r="F2014">
        <v>642146</v>
      </c>
    </row>
    <row r="2015" spans="2:6" x14ac:dyDescent="0.25">
      <c r="B2015">
        <v>2017</v>
      </c>
      <c r="C2015" s="44" t="s">
        <v>3</v>
      </c>
      <c r="D2015" s="44" t="s">
        <v>62</v>
      </c>
      <c r="E2015" s="44" t="s">
        <v>43</v>
      </c>
      <c r="F2015">
        <v>182298</v>
      </c>
    </row>
    <row r="2016" spans="2:6" x14ac:dyDescent="0.25">
      <c r="B2016">
        <v>2017</v>
      </c>
      <c r="C2016" s="44" t="s">
        <v>3</v>
      </c>
      <c r="D2016" s="44" t="s">
        <v>63</v>
      </c>
      <c r="E2016" s="44" t="s">
        <v>57</v>
      </c>
      <c r="F2016">
        <v>515678</v>
      </c>
    </row>
    <row r="2017" spans="2:6" x14ac:dyDescent="0.25">
      <c r="B2017">
        <v>2017</v>
      </c>
      <c r="C2017" s="44" t="s">
        <v>3</v>
      </c>
      <c r="D2017" s="44" t="s">
        <v>63</v>
      </c>
      <c r="E2017" s="44" t="s">
        <v>58</v>
      </c>
      <c r="F2017">
        <v>509023</v>
      </c>
    </row>
    <row r="2018" spans="2:6" x14ac:dyDescent="0.25">
      <c r="B2018">
        <v>2017</v>
      </c>
      <c r="C2018" s="44" t="s">
        <v>3</v>
      </c>
      <c r="D2018" s="44" t="s">
        <v>69</v>
      </c>
      <c r="E2018" s="44" t="s">
        <v>111</v>
      </c>
      <c r="F2018">
        <v>897405</v>
      </c>
    </row>
    <row r="2019" spans="2:6" x14ac:dyDescent="0.25">
      <c r="B2019">
        <v>2017</v>
      </c>
      <c r="C2019" s="44" t="s">
        <v>3</v>
      </c>
      <c r="D2019" s="44" t="s">
        <v>63</v>
      </c>
      <c r="E2019" s="44" t="s">
        <v>59</v>
      </c>
      <c r="F2019">
        <v>3450882</v>
      </c>
    </row>
    <row r="2020" spans="2:6" x14ac:dyDescent="0.25">
      <c r="B2020">
        <v>2017</v>
      </c>
      <c r="C2020" s="44" t="s">
        <v>3</v>
      </c>
      <c r="D2020" s="44" t="s">
        <v>68</v>
      </c>
      <c r="E2020" s="44" t="s">
        <v>90</v>
      </c>
      <c r="F2020">
        <v>166405</v>
      </c>
    </row>
    <row r="2021" spans="2:6" x14ac:dyDescent="0.25">
      <c r="B2021">
        <v>2017</v>
      </c>
      <c r="C2021" s="44" t="s">
        <v>3</v>
      </c>
      <c r="D2021" s="44" t="s">
        <v>68</v>
      </c>
      <c r="E2021" s="44" t="s">
        <v>93</v>
      </c>
      <c r="F2021">
        <v>425883</v>
      </c>
    </row>
    <row r="2022" spans="2:6" x14ac:dyDescent="0.25">
      <c r="B2022">
        <v>2017</v>
      </c>
      <c r="C2022" s="44" t="s">
        <v>3</v>
      </c>
      <c r="D2022" s="44" t="s">
        <v>63</v>
      </c>
      <c r="E2022" s="44" t="s">
        <v>56</v>
      </c>
      <c r="F2022">
        <v>3103329</v>
      </c>
    </row>
    <row r="2023" spans="2:6" x14ac:dyDescent="0.25">
      <c r="B2023">
        <v>2017</v>
      </c>
      <c r="C2023" s="44" t="s">
        <v>3</v>
      </c>
      <c r="D2023" s="44" t="s">
        <v>65</v>
      </c>
      <c r="E2023" s="44" t="s">
        <v>50</v>
      </c>
      <c r="F2023">
        <v>309511</v>
      </c>
    </row>
    <row r="2024" spans="2:6" x14ac:dyDescent="0.25">
      <c r="B2024">
        <v>2017</v>
      </c>
      <c r="C2024" s="44" t="s">
        <v>3</v>
      </c>
      <c r="D2024" s="44" t="s">
        <v>65</v>
      </c>
      <c r="E2024" s="44" t="s">
        <v>53</v>
      </c>
      <c r="F2024">
        <v>527595</v>
      </c>
    </row>
    <row r="2025" spans="2:6" x14ac:dyDescent="0.25">
      <c r="B2025">
        <v>2017</v>
      </c>
      <c r="C2025" s="44" t="s">
        <v>3</v>
      </c>
      <c r="D2025" s="44" t="s">
        <v>62</v>
      </c>
      <c r="E2025" s="44" t="s">
        <v>47</v>
      </c>
      <c r="F2025">
        <v>3275167</v>
      </c>
    </row>
    <row r="2026" spans="2:6" x14ac:dyDescent="0.25">
      <c r="B2026">
        <v>2017</v>
      </c>
      <c r="C2026" s="44" t="s">
        <v>3</v>
      </c>
      <c r="D2026" s="44" t="s">
        <v>61</v>
      </c>
      <c r="E2026" s="44" t="s">
        <v>18</v>
      </c>
      <c r="F2026">
        <v>842212</v>
      </c>
    </row>
    <row r="2027" spans="2:6" x14ac:dyDescent="0.25">
      <c r="B2027">
        <v>2017</v>
      </c>
      <c r="C2027" s="44" t="s">
        <v>3</v>
      </c>
      <c r="D2027" s="44" t="s">
        <v>63</v>
      </c>
      <c r="E2027" s="44" t="s">
        <v>77</v>
      </c>
      <c r="F2027">
        <v>2778105</v>
      </c>
    </row>
    <row r="2028" spans="2:6" x14ac:dyDescent="0.25">
      <c r="B2028">
        <v>2017</v>
      </c>
      <c r="C2028" s="44" t="s">
        <v>3</v>
      </c>
      <c r="D2028" s="44" t="s">
        <v>63</v>
      </c>
      <c r="E2028" s="44" t="s">
        <v>78</v>
      </c>
      <c r="F2028">
        <v>1910111</v>
      </c>
    </row>
    <row r="2029" spans="2:6" x14ac:dyDescent="0.25">
      <c r="B2029">
        <v>2017</v>
      </c>
      <c r="C2029" s="44" t="s">
        <v>3</v>
      </c>
      <c r="D2029" s="44" t="s">
        <v>69</v>
      </c>
      <c r="E2029" s="44" t="s">
        <v>122</v>
      </c>
      <c r="F2029">
        <v>496170</v>
      </c>
    </row>
    <row r="2030" spans="2:6" x14ac:dyDescent="0.25">
      <c r="B2030">
        <v>2017</v>
      </c>
      <c r="C2030" s="44" t="s">
        <v>3</v>
      </c>
      <c r="D2030" s="44" t="s">
        <v>67</v>
      </c>
      <c r="E2030" s="44" t="s">
        <v>81</v>
      </c>
      <c r="F2030">
        <v>3371871</v>
      </c>
    </row>
    <row r="2031" spans="2:6" x14ac:dyDescent="0.25">
      <c r="B2031">
        <v>2017</v>
      </c>
      <c r="C2031" s="44" t="s">
        <v>3</v>
      </c>
      <c r="D2031" s="44" t="s">
        <v>61</v>
      </c>
      <c r="E2031" s="44" t="s">
        <v>19</v>
      </c>
      <c r="F2031">
        <v>697293</v>
      </c>
    </row>
    <row r="2032" spans="2:6" x14ac:dyDescent="0.25">
      <c r="B2032">
        <v>2017</v>
      </c>
      <c r="C2032" s="44" t="s">
        <v>3</v>
      </c>
      <c r="D2032" s="44" t="s">
        <v>65</v>
      </c>
      <c r="E2032" s="44" t="s">
        <v>55</v>
      </c>
      <c r="F2032">
        <v>2207870</v>
      </c>
    </row>
    <row r="2033" spans="2:6" x14ac:dyDescent="0.25">
      <c r="B2033">
        <v>2017</v>
      </c>
      <c r="C2033" s="44" t="s">
        <v>3</v>
      </c>
      <c r="D2033" s="44" t="s">
        <v>61</v>
      </c>
      <c r="E2033" s="44" t="s">
        <v>20</v>
      </c>
      <c r="F2033">
        <v>644372</v>
      </c>
    </row>
    <row r="2034" spans="2:6" x14ac:dyDescent="0.25">
      <c r="B2034">
        <v>2017</v>
      </c>
      <c r="C2034" s="44" t="s">
        <v>3</v>
      </c>
      <c r="D2034" s="44" t="s">
        <v>61</v>
      </c>
      <c r="E2034" s="44" t="s">
        <v>21</v>
      </c>
      <c r="F2034">
        <v>969992</v>
      </c>
    </row>
    <row r="2035" spans="2:6" x14ac:dyDescent="0.25">
      <c r="B2035">
        <v>2017</v>
      </c>
      <c r="C2035" s="44" t="s">
        <v>3</v>
      </c>
      <c r="D2035" s="44" t="s">
        <v>68</v>
      </c>
      <c r="E2035" s="44" t="s">
        <v>107</v>
      </c>
      <c r="F2035">
        <v>817765</v>
      </c>
    </row>
    <row r="2036" spans="2:6" x14ac:dyDescent="0.25">
      <c r="B2036">
        <v>2017</v>
      </c>
      <c r="C2036" s="44" t="s">
        <v>3</v>
      </c>
      <c r="D2036" s="44" t="s">
        <v>61</v>
      </c>
      <c r="E2036" s="44" t="s">
        <v>22</v>
      </c>
      <c r="F2036">
        <v>1147727</v>
      </c>
    </row>
    <row r="2037" spans="2:6" x14ac:dyDescent="0.25">
      <c r="B2037">
        <v>2017</v>
      </c>
      <c r="C2037" s="44" t="s">
        <v>3</v>
      </c>
      <c r="D2037" s="44" t="s">
        <v>67</v>
      </c>
      <c r="E2037" s="44" t="s">
        <v>82</v>
      </c>
      <c r="F2037">
        <v>1349354</v>
      </c>
    </row>
    <row r="2038" spans="2:6" x14ac:dyDescent="0.25">
      <c r="B2038">
        <v>2017</v>
      </c>
      <c r="C2038" s="44" t="s">
        <v>3</v>
      </c>
      <c r="D2038" s="44" t="s">
        <v>63</v>
      </c>
      <c r="E2038" s="44" t="s">
        <v>71</v>
      </c>
      <c r="F2038">
        <v>1031056</v>
      </c>
    </row>
    <row r="2039" spans="2:6" x14ac:dyDescent="0.25">
      <c r="B2039">
        <v>2017</v>
      </c>
      <c r="C2039" s="44" t="s">
        <v>3</v>
      </c>
      <c r="D2039" s="44" t="s">
        <v>63</v>
      </c>
      <c r="E2039" s="44" t="s">
        <v>79</v>
      </c>
      <c r="F2039">
        <v>911219</v>
      </c>
    </row>
    <row r="2040" spans="2:6" x14ac:dyDescent="0.25">
      <c r="B2040">
        <v>2017</v>
      </c>
      <c r="C2040" s="44" t="s">
        <v>3</v>
      </c>
      <c r="D2040" s="44" t="s">
        <v>69</v>
      </c>
      <c r="E2040" s="44" t="s">
        <v>116</v>
      </c>
      <c r="F2040">
        <v>1191674</v>
      </c>
    </row>
    <row r="2041" spans="2:6" x14ac:dyDescent="0.25">
      <c r="B2041">
        <v>2017</v>
      </c>
      <c r="C2041" s="44" t="s">
        <v>3</v>
      </c>
      <c r="D2041" s="44" t="s">
        <v>67</v>
      </c>
      <c r="E2041" s="44" t="s">
        <v>84</v>
      </c>
      <c r="F2041">
        <v>1518205</v>
      </c>
    </row>
    <row r="2042" spans="2:6" x14ac:dyDescent="0.25">
      <c r="B2042">
        <v>2017</v>
      </c>
      <c r="C2042" s="44" t="s">
        <v>3</v>
      </c>
      <c r="D2042" s="44" t="s">
        <v>67</v>
      </c>
      <c r="E2042" s="44" t="s">
        <v>83</v>
      </c>
      <c r="F2042">
        <v>2544211</v>
      </c>
    </row>
    <row r="2043" spans="2:6" x14ac:dyDescent="0.25">
      <c r="B2043">
        <v>2017</v>
      </c>
      <c r="C2043" s="44" t="s">
        <v>3</v>
      </c>
      <c r="D2043" s="44" t="s">
        <v>65</v>
      </c>
      <c r="E2043" s="44" t="s">
        <v>54</v>
      </c>
      <c r="F2043">
        <v>996179</v>
      </c>
    </row>
    <row r="2044" spans="2:6" x14ac:dyDescent="0.25">
      <c r="B2044">
        <v>2017</v>
      </c>
      <c r="C2044" s="44" t="s">
        <v>3</v>
      </c>
      <c r="D2044" s="44" t="s">
        <v>63</v>
      </c>
      <c r="E2044" s="44" t="s">
        <v>72</v>
      </c>
      <c r="F2044">
        <v>977167</v>
      </c>
    </row>
    <row r="2045" spans="2:6" x14ac:dyDescent="0.25">
      <c r="B2045">
        <v>2017</v>
      </c>
      <c r="C2045" s="44" t="s">
        <v>3</v>
      </c>
      <c r="D2045" s="44" t="s">
        <v>69</v>
      </c>
      <c r="E2045" s="44" t="s">
        <v>126</v>
      </c>
      <c r="F2045">
        <v>48368</v>
      </c>
    </row>
    <row r="2046" spans="2:6" x14ac:dyDescent="0.25">
      <c r="B2046">
        <v>2017</v>
      </c>
      <c r="C2046" s="44" t="s">
        <v>3</v>
      </c>
      <c r="D2046" s="44" t="s">
        <v>67</v>
      </c>
      <c r="E2046" s="44" t="s">
        <v>85</v>
      </c>
      <c r="F2046">
        <v>587157</v>
      </c>
    </row>
    <row r="2047" spans="2:6" x14ac:dyDescent="0.25">
      <c r="B2047">
        <v>2017</v>
      </c>
      <c r="C2047" s="44" t="s">
        <v>3</v>
      </c>
      <c r="D2047" s="44" t="s">
        <v>61</v>
      </c>
      <c r="E2047" s="44" t="s">
        <v>23</v>
      </c>
      <c r="F2047">
        <v>967995</v>
      </c>
    </row>
    <row r="2048" spans="2:6" x14ac:dyDescent="0.25">
      <c r="B2048">
        <v>2018</v>
      </c>
      <c r="C2048" s="44" t="s">
        <v>4</v>
      </c>
      <c r="D2048" s="44" t="s">
        <v>68</v>
      </c>
      <c r="E2048" s="44" t="s">
        <v>94</v>
      </c>
      <c r="F2048">
        <v>1762283</v>
      </c>
    </row>
    <row r="2049" spans="2:6" x14ac:dyDescent="0.25">
      <c r="B2049">
        <v>2018</v>
      </c>
      <c r="C2049" s="44" t="s">
        <v>4</v>
      </c>
      <c r="D2049" s="44" t="s">
        <v>69</v>
      </c>
      <c r="E2049" s="44" t="s">
        <v>118</v>
      </c>
      <c r="F2049">
        <v>671033</v>
      </c>
    </row>
    <row r="2050" spans="2:6" x14ac:dyDescent="0.25">
      <c r="B2050">
        <v>2018</v>
      </c>
      <c r="C2050" s="44" t="s">
        <v>4</v>
      </c>
      <c r="D2050" s="44" t="s">
        <v>64</v>
      </c>
      <c r="E2050" s="44" t="s">
        <v>27</v>
      </c>
      <c r="F2050">
        <v>820811</v>
      </c>
    </row>
    <row r="2051" spans="2:6" x14ac:dyDescent="0.25">
      <c r="B2051">
        <v>2018</v>
      </c>
      <c r="C2051" s="44" t="s">
        <v>4</v>
      </c>
      <c r="D2051" s="44" t="s">
        <v>62</v>
      </c>
      <c r="E2051" s="44" t="s">
        <v>45</v>
      </c>
      <c r="F2051">
        <v>765745</v>
      </c>
    </row>
    <row r="2052" spans="2:6" x14ac:dyDescent="0.25">
      <c r="B2052">
        <v>2018</v>
      </c>
      <c r="C2052" s="44" t="s">
        <v>4</v>
      </c>
      <c r="D2052" s="44" t="s">
        <v>61</v>
      </c>
      <c r="E2052" s="44" t="s">
        <v>7</v>
      </c>
      <c r="F2052">
        <v>1110751</v>
      </c>
    </row>
    <row r="2053" spans="2:6" x14ac:dyDescent="0.25">
      <c r="B2053">
        <v>2018</v>
      </c>
      <c r="C2053" s="44" t="s">
        <v>4</v>
      </c>
      <c r="D2053" s="44" t="s">
        <v>61</v>
      </c>
      <c r="E2053" s="44" t="s">
        <v>8</v>
      </c>
      <c r="F2053">
        <v>795379</v>
      </c>
    </row>
    <row r="2054" spans="2:6" x14ac:dyDescent="0.25">
      <c r="B2054">
        <v>2018</v>
      </c>
      <c r="C2054" s="44" t="s">
        <v>4</v>
      </c>
      <c r="D2054" s="44" t="s">
        <v>61</v>
      </c>
      <c r="E2054" s="44" t="s">
        <v>9</v>
      </c>
      <c r="F2054">
        <v>945111</v>
      </c>
    </row>
    <row r="2055" spans="2:6" x14ac:dyDescent="0.25">
      <c r="B2055">
        <v>2018</v>
      </c>
      <c r="C2055" s="44" t="s">
        <v>4</v>
      </c>
      <c r="D2055" s="44" t="s">
        <v>62</v>
      </c>
      <c r="E2055" s="44" t="s">
        <v>46</v>
      </c>
      <c r="F2055">
        <v>1853092</v>
      </c>
    </row>
    <row r="2056" spans="2:6" x14ac:dyDescent="0.25">
      <c r="B2056">
        <v>2018</v>
      </c>
      <c r="C2056" s="44" t="s">
        <v>4</v>
      </c>
      <c r="D2056" s="44" t="s">
        <v>64</v>
      </c>
      <c r="E2056" s="44" t="s">
        <v>28</v>
      </c>
      <c r="F2056">
        <v>785883</v>
      </c>
    </row>
    <row r="2057" spans="2:6" x14ac:dyDescent="0.25">
      <c r="B2057">
        <v>2018</v>
      </c>
      <c r="C2057" s="44" t="s">
        <v>4</v>
      </c>
      <c r="D2057" s="44" t="s">
        <v>61</v>
      </c>
      <c r="E2057" s="44" t="s">
        <v>10</v>
      </c>
      <c r="F2057">
        <v>1596558</v>
      </c>
    </row>
    <row r="2058" spans="2:6" x14ac:dyDescent="0.25">
      <c r="B2058">
        <v>2018</v>
      </c>
      <c r="C2058" s="44" t="s">
        <v>4</v>
      </c>
      <c r="D2058" s="44" t="s">
        <v>61</v>
      </c>
      <c r="E2058" s="44" t="s">
        <v>24</v>
      </c>
      <c r="F2058">
        <v>23370823</v>
      </c>
    </row>
    <row r="2059" spans="2:6" x14ac:dyDescent="0.25">
      <c r="B2059">
        <v>2018</v>
      </c>
      <c r="C2059" s="44" t="s">
        <v>4</v>
      </c>
      <c r="D2059" s="44" t="s">
        <v>64</v>
      </c>
      <c r="E2059" s="44" t="s">
        <v>34</v>
      </c>
      <c r="F2059">
        <v>7740635</v>
      </c>
    </row>
    <row r="2060" spans="2:6" x14ac:dyDescent="0.25">
      <c r="B2060">
        <v>2018</v>
      </c>
      <c r="C2060" s="44" t="s">
        <v>4</v>
      </c>
      <c r="D2060" s="44" t="s">
        <v>62</v>
      </c>
      <c r="E2060" s="44" t="s">
        <v>48</v>
      </c>
      <c r="F2060">
        <v>13767</v>
      </c>
    </row>
    <row r="2061" spans="2:6" x14ac:dyDescent="0.25">
      <c r="B2061">
        <v>2018</v>
      </c>
      <c r="C2061" s="44" t="s">
        <v>4</v>
      </c>
      <c r="D2061" s="44" t="s">
        <v>69</v>
      </c>
      <c r="E2061" s="44" t="s">
        <v>124</v>
      </c>
      <c r="F2061">
        <v>100512</v>
      </c>
    </row>
    <row r="2062" spans="2:6" x14ac:dyDescent="0.25">
      <c r="B2062">
        <v>2018</v>
      </c>
      <c r="C2062" s="44" t="s">
        <v>4</v>
      </c>
      <c r="D2062" s="44" t="s">
        <v>68</v>
      </c>
      <c r="E2062" s="44" t="s">
        <v>96</v>
      </c>
      <c r="F2062">
        <v>666166</v>
      </c>
    </row>
    <row r="2063" spans="2:6" x14ac:dyDescent="0.25">
      <c r="B2063">
        <v>2018</v>
      </c>
      <c r="C2063" s="44" t="s">
        <v>4</v>
      </c>
      <c r="D2063" s="44" t="s">
        <v>61</v>
      </c>
      <c r="E2063" s="44" t="s">
        <v>11</v>
      </c>
      <c r="F2063">
        <v>718024</v>
      </c>
    </row>
    <row r="2064" spans="2:6" x14ac:dyDescent="0.25">
      <c r="B2064">
        <v>2018</v>
      </c>
      <c r="C2064" s="44" t="s">
        <v>4</v>
      </c>
      <c r="D2064" s="44" t="s">
        <v>68</v>
      </c>
      <c r="E2064" s="44" t="s">
        <v>100</v>
      </c>
      <c r="F2064">
        <v>2114317</v>
      </c>
    </row>
    <row r="2065" spans="2:6" x14ac:dyDescent="0.25">
      <c r="B2065">
        <v>2018</v>
      </c>
      <c r="C2065" s="44" t="s">
        <v>4</v>
      </c>
      <c r="D2065" s="44" t="s">
        <v>65</v>
      </c>
      <c r="E2065" s="44" t="s">
        <v>51</v>
      </c>
      <c r="F2065">
        <v>633461</v>
      </c>
    </row>
    <row r="2066" spans="2:6" x14ac:dyDescent="0.25">
      <c r="B2066">
        <v>2018</v>
      </c>
      <c r="C2066" s="44" t="s">
        <v>4</v>
      </c>
      <c r="D2066" s="44" t="s">
        <v>64</v>
      </c>
      <c r="E2066" s="44" t="s">
        <v>29</v>
      </c>
      <c r="F2066">
        <v>875514</v>
      </c>
    </row>
    <row r="2067" spans="2:6" x14ac:dyDescent="0.25">
      <c r="B2067">
        <v>2018</v>
      </c>
      <c r="C2067" s="44" t="s">
        <v>4</v>
      </c>
      <c r="D2067" s="44" t="s">
        <v>61</v>
      </c>
      <c r="E2067" s="44" t="s">
        <v>12</v>
      </c>
      <c r="F2067">
        <v>823583</v>
      </c>
    </row>
    <row r="2068" spans="2:6" x14ac:dyDescent="0.25">
      <c r="B2068">
        <v>2018</v>
      </c>
      <c r="C2068" s="44" t="s">
        <v>4</v>
      </c>
      <c r="D2068" s="44" t="s">
        <v>69</v>
      </c>
      <c r="E2068" s="44" t="s">
        <v>112</v>
      </c>
      <c r="F2068">
        <v>320325</v>
      </c>
    </row>
    <row r="2069" spans="2:6" x14ac:dyDescent="0.25">
      <c r="B2069">
        <v>2018</v>
      </c>
      <c r="C2069" s="44" t="s">
        <v>4</v>
      </c>
      <c r="D2069" s="44" t="s">
        <v>65</v>
      </c>
      <c r="E2069" s="44" t="s">
        <v>52</v>
      </c>
      <c r="F2069">
        <v>300150</v>
      </c>
    </row>
    <row r="2070" spans="2:6" x14ac:dyDescent="0.25">
      <c r="B2070">
        <v>2018</v>
      </c>
      <c r="C2070" s="44" t="s">
        <v>4</v>
      </c>
      <c r="D2070" s="44" t="s">
        <v>68</v>
      </c>
      <c r="E2070" s="44" t="s">
        <v>102</v>
      </c>
      <c r="F2070">
        <v>1876783</v>
      </c>
    </row>
    <row r="2071" spans="2:6" x14ac:dyDescent="0.25">
      <c r="B2071">
        <v>2018</v>
      </c>
      <c r="C2071" s="44" t="s">
        <v>4</v>
      </c>
      <c r="D2071" s="44" t="s">
        <v>63</v>
      </c>
      <c r="E2071" s="44" t="s">
        <v>73</v>
      </c>
      <c r="F2071">
        <v>849148</v>
      </c>
    </row>
    <row r="2072" spans="2:6" x14ac:dyDescent="0.25">
      <c r="B2072">
        <v>2018</v>
      </c>
      <c r="C2072" s="44" t="s">
        <v>4</v>
      </c>
      <c r="D2072" s="44" t="s">
        <v>61</v>
      </c>
      <c r="E2072" s="44" t="s">
        <v>13</v>
      </c>
      <c r="F2072">
        <v>449028</v>
      </c>
    </row>
    <row r="2073" spans="2:6" x14ac:dyDescent="0.25">
      <c r="B2073">
        <v>2018</v>
      </c>
      <c r="C2073" s="44" t="s">
        <v>4</v>
      </c>
      <c r="D2073" s="44" t="s">
        <v>62</v>
      </c>
      <c r="E2073" s="44" t="s">
        <v>44</v>
      </c>
      <c r="F2073">
        <v>5700983</v>
      </c>
    </row>
    <row r="2074" spans="2:6" x14ac:dyDescent="0.25">
      <c r="B2074">
        <v>2018</v>
      </c>
      <c r="C2074" s="44" t="s">
        <v>4</v>
      </c>
      <c r="D2074" s="44" t="s">
        <v>68</v>
      </c>
      <c r="E2074" s="44" t="s">
        <v>99</v>
      </c>
      <c r="F2074">
        <v>2260508</v>
      </c>
    </row>
    <row r="2075" spans="2:6" x14ac:dyDescent="0.25">
      <c r="B2075">
        <v>2018</v>
      </c>
      <c r="C2075" s="44" t="s">
        <v>4</v>
      </c>
      <c r="D2075" s="44" t="s">
        <v>67</v>
      </c>
      <c r="E2075" s="44" t="s">
        <v>80</v>
      </c>
      <c r="F2075">
        <v>496574</v>
      </c>
    </row>
    <row r="2076" spans="2:6" x14ac:dyDescent="0.25">
      <c r="B2076">
        <v>2018</v>
      </c>
      <c r="C2076" s="44" t="s">
        <v>4</v>
      </c>
      <c r="D2076" s="44" t="s">
        <v>61</v>
      </c>
      <c r="E2076" s="44" t="s">
        <v>14</v>
      </c>
      <c r="F2076">
        <v>775074</v>
      </c>
    </row>
    <row r="2077" spans="2:6" x14ac:dyDescent="0.25">
      <c r="B2077">
        <v>2018</v>
      </c>
      <c r="C2077" s="44" t="s">
        <v>4</v>
      </c>
      <c r="D2077" s="44" t="s">
        <v>61</v>
      </c>
      <c r="E2077" s="44" t="s">
        <v>15</v>
      </c>
      <c r="F2077">
        <v>748026</v>
      </c>
    </row>
    <row r="2078" spans="2:6" x14ac:dyDescent="0.25">
      <c r="B2078">
        <v>2018</v>
      </c>
      <c r="C2078" s="44" t="s">
        <v>4</v>
      </c>
      <c r="D2078" s="44" t="s">
        <v>69</v>
      </c>
      <c r="E2078" s="44" t="s">
        <v>120</v>
      </c>
      <c r="F2078">
        <v>139739</v>
      </c>
    </row>
    <row r="2079" spans="2:6" x14ac:dyDescent="0.25">
      <c r="B2079">
        <v>2018</v>
      </c>
      <c r="C2079" s="44" t="s">
        <v>4</v>
      </c>
      <c r="D2079" s="44" t="s">
        <v>64</v>
      </c>
      <c r="E2079" s="44" t="s">
        <v>31</v>
      </c>
      <c r="F2079">
        <v>610836</v>
      </c>
    </row>
    <row r="2080" spans="2:6" x14ac:dyDescent="0.25">
      <c r="B2080">
        <v>2018</v>
      </c>
      <c r="C2080" s="44" t="s">
        <v>4</v>
      </c>
      <c r="D2080" s="44" t="s">
        <v>63</v>
      </c>
      <c r="E2080" s="44" t="s">
        <v>74</v>
      </c>
      <c r="F2080">
        <v>2762744</v>
      </c>
    </row>
    <row r="2081" spans="2:6" x14ac:dyDescent="0.25">
      <c r="B2081">
        <v>2018</v>
      </c>
      <c r="C2081" s="44" t="s">
        <v>4</v>
      </c>
      <c r="D2081" s="44" t="s">
        <v>64</v>
      </c>
      <c r="E2081" s="44" t="s">
        <v>32</v>
      </c>
      <c r="F2081">
        <v>410477</v>
      </c>
    </row>
    <row r="2082" spans="2:6" x14ac:dyDescent="0.25">
      <c r="B2082">
        <v>2018</v>
      </c>
      <c r="C2082" s="44" t="s">
        <v>4</v>
      </c>
      <c r="D2082" s="44" t="s">
        <v>68</v>
      </c>
      <c r="E2082" s="44" t="s">
        <v>104</v>
      </c>
      <c r="F2082">
        <v>2284004</v>
      </c>
    </row>
    <row r="2083" spans="2:6" x14ac:dyDescent="0.25">
      <c r="B2083">
        <v>2018</v>
      </c>
      <c r="C2083" s="44" t="s">
        <v>4</v>
      </c>
      <c r="D2083" s="44" t="s">
        <v>68</v>
      </c>
      <c r="E2083" s="44" t="s">
        <v>106</v>
      </c>
      <c r="F2083">
        <v>1433178</v>
      </c>
    </row>
    <row r="2084" spans="2:6" x14ac:dyDescent="0.25">
      <c r="B2084">
        <v>2018</v>
      </c>
      <c r="C2084" s="44" t="s">
        <v>4</v>
      </c>
      <c r="D2084" s="44" t="s">
        <v>63</v>
      </c>
      <c r="E2084" s="44" t="s">
        <v>75</v>
      </c>
      <c r="F2084">
        <v>1562032</v>
      </c>
    </row>
    <row r="2085" spans="2:6" x14ac:dyDescent="0.25">
      <c r="B2085">
        <v>2018</v>
      </c>
      <c r="C2085" s="44" t="s">
        <v>4</v>
      </c>
      <c r="D2085" s="44" t="s">
        <v>61</v>
      </c>
      <c r="E2085" s="44" t="s">
        <v>17</v>
      </c>
      <c r="F2085">
        <v>553496</v>
      </c>
    </row>
    <row r="2086" spans="2:6" x14ac:dyDescent="0.25">
      <c r="B2086">
        <v>2018</v>
      </c>
      <c r="C2086" s="44" t="s">
        <v>4</v>
      </c>
      <c r="D2086" s="44" t="s">
        <v>63</v>
      </c>
      <c r="E2086" s="44" t="s">
        <v>76</v>
      </c>
      <c r="F2086">
        <v>939382</v>
      </c>
    </row>
    <row r="2087" spans="2:6" x14ac:dyDescent="0.25">
      <c r="B2087">
        <v>2018</v>
      </c>
      <c r="C2087" s="44" t="s">
        <v>4</v>
      </c>
      <c r="D2087" s="44" t="s">
        <v>63</v>
      </c>
      <c r="E2087" s="44" t="s">
        <v>66</v>
      </c>
      <c r="F2087">
        <v>1912594</v>
      </c>
    </row>
    <row r="2088" spans="2:6" x14ac:dyDescent="0.25">
      <c r="B2088">
        <v>2018</v>
      </c>
      <c r="C2088" s="44" t="s">
        <v>4</v>
      </c>
      <c r="D2088" s="44" t="s">
        <v>69</v>
      </c>
      <c r="E2088" s="44" t="s">
        <v>114</v>
      </c>
      <c r="F2088">
        <v>1748128</v>
      </c>
    </row>
    <row r="2089" spans="2:6" x14ac:dyDescent="0.25">
      <c r="B2089">
        <v>2018</v>
      </c>
      <c r="C2089" s="44" t="s">
        <v>4</v>
      </c>
      <c r="D2089" s="44" t="s">
        <v>64</v>
      </c>
      <c r="E2089" s="44" t="s">
        <v>33</v>
      </c>
      <c r="F2089">
        <v>423932</v>
      </c>
    </row>
    <row r="2090" spans="2:6" x14ac:dyDescent="0.25">
      <c r="B2090">
        <v>2018</v>
      </c>
      <c r="C2090" s="44" t="s">
        <v>4</v>
      </c>
      <c r="D2090" s="44" t="s">
        <v>62</v>
      </c>
      <c r="E2090" s="44" t="s">
        <v>41</v>
      </c>
      <c r="F2090">
        <v>295101</v>
      </c>
    </row>
    <row r="2091" spans="2:6" x14ac:dyDescent="0.25">
      <c r="B2091">
        <v>2018</v>
      </c>
      <c r="C2091" s="44" t="s">
        <v>4</v>
      </c>
      <c r="D2091" s="44" t="s">
        <v>68</v>
      </c>
      <c r="E2091" s="44" t="s">
        <v>86</v>
      </c>
      <c r="F2091">
        <v>163700</v>
      </c>
    </row>
    <row r="2092" spans="2:6" x14ac:dyDescent="0.25">
      <c r="B2092">
        <v>2018</v>
      </c>
      <c r="C2092" s="44" t="s">
        <v>4</v>
      </c>
      <c r="D2092" s="44" t="s">
        <v>68</v>
      </c>
      <c r="E2092" s="44" t="s">
        <v>88</v>
      </c>
      <c r="F2092">
        <v>666996</v>
      </c>
    </row>
    <row r="2093" spans="2:6" x14ac:dyDescent="0.25">
      <c r="B2093">
        <v>2018</v>
      </c>
      <c r="C2093" s="44" t="s">
        <v>4</v>
      </c>
      <c r="D2093" s="44" t="s">
        <v>65</v>
      </c>
      <c r="E2093" s="44" t="s">
        <v>49</v>
      </c>
      <c r="F2093">
        <v>1715369</v>
      </c>
    </row>
    <row r="2094" spans="2:6" x14ac:dyDescent="0.25">
      <c r="B2094">
        <v>2018</v>
      </c>
      <c r="C2094" s="44" t="s">
        <v>4</v>
      </c>
      <c r="D2094" s="44" t="s">
        <v>62</v>
      </c>
      <c r="E2094" s="44" t="s">
        <v>42</v>
      </c>
      <c r="F2094">
        <v>194885</v>
      </c>
    </row>
    <row r="2095" spans="2:6" x14ac:dyDescent="0.25">
      <c r="B2095">
        <v>2018</v>
      </c>
      <c r="C2095" s="44" t="s">
        <v>4</v>
      </c>
      <c r="D2095" s="44" t="s">
        <v>64</v>
      </c>
      <c r="E2095" s="44" t="s">
        <v>25</v>
      </c>
      <c r="F2095">
        <v>420860</v>
      </c>
    </row>
    <row r="2096" spans="2:6" x14ac:dyDescent="0.25">
      <c r="B2096">
        <v>2018</v>
      </c>
      <c r="C2096" s="44" t="s">
        <v>4</v>
      </c>
      <c r="D2096" s="44" t="s">
        <v>64</v>
      </c>
      <c r="E2096" s="44" t="s">
        <v>26</v>
      </c>
      <c r="F2096">
        <v>646672</v>
      </c>
    </row>
    <row r="2097" spans="2:6" x14ac:dyDescent="0.25">
      <c r="B2097">
        <v>2018</v>
      </c>
      <c r="C2097" s="44" t="s">
        <v>4</v>
      </c>
      <c r="D2097" s="44" t="s">
        <v>62</v>
      </c>
      <c r="E2097" s="44" t="s">
        <v>43</v>
      </c>
      <c r="F2097">
        <v>187218</v>
      </c>
    </row>
    <row r="2098" spans="2:6" x14ac:dyDescent="0.25">
      <c r="B2098">
        <v>2018</v>
      </c>
      <c r="C2098" s="44" t="s">
        <v>4</v>
      </c>
      <c r="D2098" s="44" t="s">
        <v>63</v>
      </c>
      <c r="E2098" s="44" t="s">
        <v>57</v>
      </c>
      <c r="F2098">
        <v>525119</v>
      </c>
    </row>
    <row r="2099" spans="2:6" x14ac:dyDescent="0.25">
      <c r="B2099">
        <v>2018</v>
      </c>
      <c r="C2099" s="44" t="s">
        <v>4</v>
      </c>
      <c r="D2099" s="44" t="s">
        <v>63</v>
      </c>
      <c r="E2099" s="44" t="s">
        <v>58</v>
      </c>
      <c r="F2099">
        <v>487778</v>
      </c>
    </row>
    <row r="2100" spans="2:6" x14ac:dyDescent="0.25">
      <c r="B2100">
        <v>2018</v>
      </c>
      <c r="C2100" s="44" t="s">
        <v>4</v>
      </c>
      <c r="D2100" s="44" t="s">
        <v>69</v>
      </c>
      <c r="E2100" s="44" t="s">
        <v>111</v>
      </c>
      <c r="F2100">
        <v>891177</v>
      </c>
    </row>
    <row r="2101" spans="2:6" x14ac:dyDescent="0.25">
      <c r="B2101">
        <v>2018</v>
      </c>
      <c r="C2101" s="44" t="s">
        <v>4</v>
      </c>
      <c r="D2101" s="44" t="s">
        <v>63</v>
      </c>
      <c r="E2101" s="44" t="s">
        <v>59</v>
      </c>
      <c r="F2101">
        <v>3398486</v>
      </c>
    </row>
    <row r="2102" spans="2:6" x14ac:dyDescent="0.25">
      <c r="B2102">
        <v>2018</v>
      </c>
      <c r="C2102" s="44" t="s">
        <v>4</v>
      </c>
      <c r="D2102" s="44" t="s">
        <v>68</v>
      </c>
      <c r="E2102" s="44" t="s">
        <v>90</v>
      </c>
      <c r="F2102">
        <v>171580</v>
      </c>
    </row>
    <row r="2103" spans="2:6" x14ac:dyDescent="0.25">
      <c r="B2103">
        <v>2018</v>
      </c>
      <c r="C2103" s="44" t="s">
        <v>4</v>
      </c>
      <c r="D2103" s="44" t="s">
        <v>68</v>
      </c>
      <c r="E2103" s="44" t="s">
        <v>93</v>
      </c>
      <c r="F2103">
        <v>430957</v>
      </c>
    </row>
    <row r="2104" spans="2:6" x14ac:dyDescent="0.25">
      <c r="B2104">
        <v>2018</v>
      </c>
      <c r="C2104" s="44" t="s">
        <v>4</v>
      </c>
      <c r="D2104" s="44" t="s">
        <v>63</v>
      </c>
      <c r="E2104" s="44" t="s">
        <v>56</v>
      </c>
      <c r="F2104">
        <v>3022131</v>
      </c>
    </row>
    <row r="2105" spans="2:6" x14ac:dyDescent="0.25">
      <c r="B2105">
        <v>2018</v>
      </c>
      <c r="C2105" s="44" t="s">
        <v>4</v>
      </c>
      <c r="D2105" s="44" t="s">
        <v>65</v>
      </c>
      <c r="E2105" s="44" t="s">
        <v>50</v>
      </c>
      <c r="F2105">
        <v>309989</v>
      </c>
    </row>
    <row r="2106" spans="2:6" x14ac:dyDescent="0.25">
      <c r="B2106">
        <v>2018</v>
      </c>
      <c r="C2106" s="44" t="s">
        <v>4</v>
      </c>
      <c r="D2106" s="44" t="s">
        <v>65</v>
      </c>
      <c r="E2106" s="44" t="s">
        <v>53</v>
      </c>
      <c r="F2106">
        <v>534857</v>
      </c>
    </row>
    <row r="2107" spans="2:6" x14ac:dyDescent="0.25">
      <c r="B2107">
        <v>2018</v>
      </c>
      <c r="C2107" s="44" t="s">
        <v>4</v>
      </c>
      <c r="D2107" s="44" t="s">
        <v>62</v>
      </c>
      <c r="E2107" s="44" t="s">
        <v>47</v>
      </c>
      <c r="F2107">
        <v>3251899</v>
      </c>
    </row>
    <row r="2108" spans="2:6" x14ac:dyDescent="0.25">
      <c r="B2108">
        <v>2018</v>
      </c>
      <c r="C2108" s="44" t="s">
        <v>4</v>
      </c>
      <c r="D2108" s="44" t="s">
        <v>61</v>
      </c>
      <c r="E2108" s="44" t="s">
        <v>18</v>
      </c>
      <c r="F2108">
        <v>837189</v>
      </c>
    </row>
    <row r="2109" spans="2:6" x14ac:dyDescent="0.25">
      <c r="B2109">
        <v>2018</v>
      </c>
      <c r="C2109" s="44" t="s">
        <v>4</v>
      </c>
      <c r="D2109" s="44" t="s">
        <v>63</v>
      </c>
      <c r="E2109" s="44" t="s">
        <v>77</v>
      </c>
      <c r="F2109">
        <v>2606195</v>
      </c>
    </row>
    <row r="2110" spans="2:6" x14ac:dyDescent="0.25">
      <c r="B2110">
        <v>2018</v>
      </c>
      <c r="C2110" s="44" t="s">
        <v>4</v>
      </c>
      <c r="D2110" s="44" t="s">
        <v>63</v>
      </c>
      <c r="E2110" s="44" t="s">
        <v>78</v>
      </c>
      <c r="F2110">
        <v>1829840</v>
      </c>
    </row>
    <row r="2111" spans="2:6" x14ac:dyDescent="0.25">
      <c r="B2111">
        <v>2018</v>
      </c>
      <c r="C2111" s="44" t="s">
        <v>4</v>
      </c>
      <c r="D2111" s="44" t="s">
        <v>69</v>
      </c>
      <c r="E2111" s="44" t="s">
        <v>122</v>
      </c>
      <c r="F2111">
        <v>488663</v>
      </c>
    </row>
    <row r="2112" spans="2:6" x14ac:dyDescent="0.25">
      <c r="B2112">
        <v>2018</v>
      </c>
      <c r="C2112" s="44" t="s">
        <v>4</v>
      </c>
      <c r="D2112" s="44" t="s">
        <v>67</v>
      </c>
      <c r="E2112" s="44" t="s">
        <v>81</v>
      </c>
      <c r="F2112">
        <v>3375896</v>
      </c>
    </row>
    <row r="2113" spans="2:6" x14ac:dyDescent="0.25">
      <c r="B2113">
        <v>2018</v>
      </c>
      <c r="C2113" s="44" t="s">
        <v>4</v>
      </c>
      <c r="D2113" s="44" t="s">
        <v>61</v>
      </c>
      <c r="E2113" s="44" t="s">
        <v>19</v>
      </c>
      <c r="F2113">
        <v>692976</v>
      </c>
    </row>
    <row r="2114" spans="2:6" x14ac:dyDescent="0.25">
      <c r="B2114">
        <v>2018</v>
      </c>
      <c r="C2114" s="44" t="s">
        <v>4</v>
      </c>
      <c r="D2114" s="44" t="s">
        <v>65</v>
      </c>
      <c r="E2114" s="44" t="s">
        <v>55</v>
      </c>
      <c r="F2114">
        <v>2205194</v>
      </c>
    </row>
    <row r="2115" spans="2:6" x14ac:dyDescent="0.25">
      <c r="B2115">
        <v>2018</v>
      </c>
      <c r="C2115" s="44" t="s">
        <v>4</v>
      </c>
      <c r="D2115" s="44" t="s">
        <v>61</v>
      </c>
      <c r="E2115" s="44" t="s">
        <v>20</v>
      </c>
      <c r="F2115">
        <v>646713</v>
      </c>
    </row>
    <row r="2116" spans="2:6" x14ac:dyDescent="0.25">
      <c r="B2116">
        <v>2018</v>
      </c>
      <c r="C2116" s="44" t="s">
        <v>4</v>
      </c>
      <c r="D2116" s="44" t="s">
        <v>61</v>
      </c>
      <c r="E2116" s="44" t="s">
        <v>21</v>
      </c>
      <c r="F2116">
        <v>962389</v>
      </c>
    </row>
    <row r="2117" spans="2:6" x14ac:dyDescent="0.25">
      <c r="B2117">
        <v>2018</v>
      </c>
      <c r="C2117" s="44" t="s">
        <v>4</v>
      </c>
      <c r="D2117" s="44" t="s">
        <v>68</v>
      </c>
      <c r="E2117" s="44" t="s">
        <v>107</v>
      </c>
      <c r="F2117">
        <v>824060</v>
      </c>
    </row>
    <row r="2118" spans="2:6" x14ac:dyDescent="0.25">
      <c r="B2118">
        <v>2018</v>
      </c>
      <c r="C2118" s="44" t="s">
        <v>4</v>
      </c>
      <c r="D2118" s="44" t="s">
        <v>61</v>
      </c>
      <c r="E2118" s="44" t="s">
        <v>22</v>
      </c>
      <c r="F2118">
        <v>1138270</v>
      </c>
    </row>
    <row r="2119" spans="2:6" x14ac:dyDescent="0.25">
      <c r="B2119">
        <v>2018</v>
      </c>
      <c r="C2119" s="44" t="s">
        <v>4</v>
      </c>
      <c r="D2119" s="44" t="s">
        <v>67</v>
      </c>
      <c r="E2119" s="44" t="s">
        <v>82</v>
      </c>
      <c r="F2119">
        <v>1368401</v>
      </c>
    </row>
    <row r="2120" spans="2:6" x14ac:dyDescent="0.25">
      <c r="B2120">
        <v>2018</v>
      </c>
      <c r="C2120" s="44" t="s">
        <v>4</v>
      </c>
      <c r="D2120" s="44" t="s">
        <v>63</v>
      </c>
      <c r="E2120" s="44" t="s">
        <v>71</v>
      </c>
      <c r="F2120">
        <v>1041157</v>
      </c>
    </row>
    <row r="2121" spans="2:6" x14ac:dyDescent="0.25">
      <c r="B2121">
        <v>2018</v>
      </c>
      <c r="C2121" s="44" t="s">
        <v>4</v>
      </c>
      <c r="D2121" s="44" t="s">
        <v>63</v>
      </c>
      <c r="E2121" s="44" t="s">
        <v>79</v>
      </c>
      <c r="F2121">
        <v>868433</v>
      </c>
    </row>
    <row r="2122" spans="2:6" x14ac:dyDescent="0.25">
      <c r="B2122">
        <v>2018</v>
      </c>
      <c r="C2122" s="44" t="s">
        <v>4</v>
      </c>
      <c r="D2122" s="44" t="s">
        <v>69</v>
      </c>
      <c r="E2122" s="44" t="s">
        <v>116</v>
      </c>
      <c r="F2122">
        <v>1187973</v>
      </c>
    </row>
    <row r="2123" spans="2:6" x14ac:dyDescent="0.25">
      <c r="B2123">
        <v>2018</v>
      </c>
      <c r="C2123" s="44" t="s">
        <v>4</v>
      </c>
      <c r="D2123" s="44" t="s">
        <v>67</v>
      </c>
      <c r="E2123" s="44" t="s">
        <v>84</v>
      </c>
      <c r="F2123">
        <v>1539537</v>
      </c>
    </row>
    <row r="2124" spans="2:6" x14ac:dyDescent="0.25">
      <c r="B2124">
        <v>2018</v>
      </c>
      <c r="C2124" s="44" t="s">
        <v>4</v>
      </c>
      <c r="D2124" s="44" t="s">
        <v>67</v>
      </c>
      <c r="E2124" s="44" t="s">
        <v>83</v>
      </c>
      <c r="F2124">
        <v>2547564</v>
      </c>
    </row>
    <row r="2125" spans="2:6" x14ac:dyDescent="0.25">
      <c r="B2125">
        <v>2018</v>
      </c>
      <c r="C2125" s="44" t="s">
        <v>4</v>
      </c>
      <c r="D2125" s="44" t="s">
        <v>65</v>
      </c>
      <c r="E2125" s="44" t="s">
        <v>54</v>
      </c>
      <c r="F2125">
        <v>1006443</v>
      </c>
    </row>
    <row r="2126" spans="2:6" x14ac:dyDescent="0.25">
      <c r="B2126">
        <v>2018</v>
      </c>
      <c r="C2126" s="44" t="s">
        <v>4</v>
      </c>
      <c r="D2126" s="44" t="s">
        <v>63</v>
      </c>
      <c r="E2126" s="44" t="s">
        <v>72</v>
      </c>
      <c r="F2126">
        <v>956911</v>
      </c>
    </row>
    <row r="2127" spans="2:6" x14ac:dyDescent="0.25">
      <c r="B2127">
        <v>2018</v>
      </c>
      <c r="C2127" s="44" t="s">
        <v>4</v>
      </c>
      <c r="D2127" s="44" t="s">
        <v>69</v>
      </c>
      <c r="E2127" s="44" t="s">
        <v>126</v>
      </c>
      <c r="F2127">
        <v>48673</v>
      </c>
    </row>
    <row r="2128" spans="2:6" x14ac:dyDescent="0.25">
      <c r="B2128">
        <v>2018</v>
      </c>
      <c r="C2128" s="44" t="s">
        <v>4</v>
      </c>
      <c r="D2128" s="44" t="s">
        <v>67</v>
      </c>
      <c r="E2128" s="44" t="s">
        <v>85</v>
      </c>
      <c r="F2128">
        <v>592907</v>
      </c>
    </row>
    <row r="2129" spans="2:6" x14ac:dyDescent="0.25">
      <c r="B2129">
        <v>2018</v>
      </c>
      <c r="C2129" s="44" t="s">
        <v>4</v>
      </c>
      <c r="D2129" s="44" t="s">
        <v>61</v>
      </c>
      <c r="E2129" s="44" t="s">
        <v>23</v>
      </c>
      <c r="F2129">
        <v>954751</v>
      </c>
    </row>
    <row r="2130" spans="2:6" x14ac:dyDescent="0.25">
      <c r="B2130">
        <v>2018</v>
      </c>
      <c r="C2130" s="44" t="s">
        <v>5</v>
      </c>
      <c r="D2130" s="44" t="s">
        <v>68</v>
      </c>
      <c r="E2130" s="44" t="s">
        <v>94</v>
      </c>
      <c r="F2130">
        <v>1805184</v>
      </c>
    </row>
    <row r="2131" spans="2:6" x14ac:dyDescent="0.25">
      <c r="B2131">
        <v>2018</v>
      </c>
      <c r="C2131" s="44" t="s">
        <v>5</v>
      </c>
      <c r="D2131" s="44" t="s">
        <v>69</v>
      </c>
      <c r="E2131" s="44" t="s">
        <v>118</v>
      </c>
      <c r="F2131">
        <v>678691</v>
      </c>
    </row>
    <row r="2132" spans="2:6" x14ac:dyDescent="0.25">
      <c r="B2132">
        <v>2018</v>
      </c>
      <c r="C2132" s="44" t="s">
        <v>5</v>
      </c>
      <c r="D2132" s="44" t="s">
        <v>64</v>
      </c>
      <c r="E2132" s="44" t="s">
        <v>27</v>
      </c>
      <c r="F2132">
        <v>841001</v>
      </c>
    </row>
    <row r="2133" spans="2:6" x14ac:dyDescent="0.25">
      <c r="B2133">
        <v>2018</v>
      </c>
      <c r="C2133" s="44" t="s">
        <v>5</v>
      </c>
      <c r="D2133" s="44" t="s">
        <v>62</v>
      </c>
      <c r="E2133" s="44" t="s">
        <v>45</v>
      </c>
      <c r="F2133">
        <v>775425</v>
      </c>
    </row>
    <row r="2134" spans="2:6" x14ac:dyDescent="0.25">
      <c r="B2134">
        <v>2018</v>
      </c>
      <c r="C2134" s="44" t="s">
        <v>5</v>
      </c>
      <c r="D2134" s="44" t="s">
        <v>61</v>
      </c>
      <c r="E2134" s="44" t="s">
        <v>7</v>
      </c>
      <c r="F2134">
        <v>1120525</v>
      </c>
    </row>
    <row r="2135" spans="2:6" x14ac:dyDescent="0.25">
      <c r="B2135">
        <v>2018</v>
      </c>
      <c r="C2135" s="44" t="s">
        <v>5</v>
      </c>
      <c r="D2135" s="44" t="s">
        <v>61</v>
      </c>
      <c r="E2135" s="44" t="s">
        <v>8</v>
      </c>
      <c r="F2135">
        <v>806869</v>
      </c>
    </row>
    <row r="2136" spans="2:6" x14ac:dyDescent="0.25">
      <c r="B2136">
        <v>2018</v>
      </c>
      <c r="C2136" s="44" t="s">
        <v>5</v>
      </c>
      <c r="D2136" s="44" t="s">
        <v>61</v>
      </c>
      <c r="E2136" s="44" t="s">
        <v>9</v>
      </c>
      <c r="F2136">
        <v>964941</v>
      </c>
    </row>
    <row r="2137" spans="2:6" x14ac:dyDescent="0.25">
      <c r="B2137">
        <v>2018</v>
      </c>
      <c r="C2137" s="44" t="s">
        <v>5</v>
      </c>
      <c r="D2137" s="44" t="s">
        <v>62</v>
      </c>
      <c r="E2137" s="44" t="s">
        <v>46</v>
      </c>
      <c r="F2137">
        <v>1868174</v>
      </c>
    </row>
    <row r="2138" spans="2:6" x14ac:dyDescent="0.25">
      <c r="B2138">
        <v>2018</v>
      </c>
      <c r="C2138" s="44" t="s">
        <v>5</v>
      </c>
      <c r="D2138" s="44" t="s">
        <v>64</v>
      </c>
      <c r="E2138" s="44" t="s">
        <v>28</v>
      </c>
      <c r="F2138">
        <v>813588</v>
      </c>
    </row>
    <row r="2139" spans="2:6" x14ac:dyDescent="0.25">
      <c r="B2139">
        <v>2018</v>
      </c>
      <c r="C2139" s="44" t="s">
        <v>5</v>
      </c>
      <c r="D2139" s="44" t="s">
        <v>61</v>
      </c>
      <c r="E2139" s="44" t="s">
        <v>10</v>
      </c>
      <c r="F2139">
        <v>1644282</v>
      </c>
    </row>
    <row r="2140" spans="2:6" x14ac:dyDescent="0.25">
      <c r="B2140">
        <v>2018</v>
      </c>
      <c r="C2140" s="44" t="s">
        <v>5</v>
      </c>
      <c r="D2140" s="44" t="s">
        <v>61</v>
      </c>
      <c r="E2140" s="44" t="s">
        <v>24</v>
      </c>
      <c r="F2140">
        <v>23788289</v>
      </c>
    </row>
    <row r="2141" spans="2:6" x14ac:dyDescent="0.25">
      <c r="B2141">
        <v>2018</v>
      </c>
      <c r="C2141" s="44" t="s">
        <v>5</v>
      </c>
      <c r="D2141" s="44" t="s">
        <v>64</v>
      </c>
      <c r="E2141" s="44" t="s">
        <v>34</v>
      </c>
      <c r="F2141">
        <v>7932304</v>
      </c>
    </row>
    <row r="2142" spans="2:6" x14ac:dyDescent="0.25">
      <c r="B2142">
        <v>2018</v>
      </c>
      <c r="C2142" s="44" t="s">
        <v>5</v>
      </c>
      <c r="D2142" s="44" t="s">
        <v>62</v>
      </c>
      <c r="E2142" s="44" t="s">
        <v>48</v>
      </c>
      <c r="F2142">
        <v>14330</v>
      </c>
    </row>
    <row r="2143" spans="2:6" x14ac:dyDescent="0.25">
      <c r="B2143">
        <v>2018</v>
      </c>
      <c r="C2143" s="44" t="s">
        <v>5</v>
      </c>
      <c r="D2143" s="44" t="s">
        <v>69</v>
      </c>
      <c r="E2143" s="44" t="s">
        <v>124</v>
      </c>
      <c r="F2143">
        <v>101427</v>
      </c>
    </row>
    <row r="2144" spans="2:6" x14ac:dyDescent="0.25">
      <c r="B2144">
        <v>2018</v>
      </c>
      <c r="C2144" s="44" t="s">
        <v>5</v>
      </c>
      <c r="D2144" s="44" t="s">
        <v>68</v>
      </c>
      <c r="E2144" s="44" t="s">
        <v>96</v>
      </c>
      <c r="F2144">
        <v>674263</v>
      </c>
    </row>
    <row r="2145" spans="2:6" x14ac:dyDescent="0.25">
      <c r="B2145">
        <v>2018</v>
      </c>
      <c r="C2145" s="44" t="s">
        <v>5</v>
      </c>
      <c r="D2145" s="44" t="s">
        <v>61</v>
      </c>
      <c r="E2145" s="44" t="s">
        <v>11</v>
      </c>
      <c r="F2145">
        <v>725563</v>
      </c>
    </row>
    <row r="2146" spans="2:6" x14ac:dyDescent="0.25">
      <c r="B2146">
        <v>2018</v>
      </c>
      <c r="C2146" s="44" t="s">
        <v>5</v>
      </c>
      <c r="D2146" s="44" t="s">
        <v>68</v>
      </c>
      <c r="E2146" s="44" t="s">
        <v>100</v>
      </c>
      <c r="F2146">
        <v>2142228</v>
      </c>
    </row>
    <row r="2147" spans="2:6" x14ac:dyDescent="0.25">
      <c r="B2147">
        <v>2018</v>
      </c>
      <c r="C2147" s="44" t="s">
        <v>5</v>
      </c>
      <c r="D2147" s="44" t="s">
        <v>65</v>
      </c>
      <c r="E2147" s="44" t="s">
        <v>51</v>
      </c>
      <c r="F2147">
        <v>626768</v>
      </c>
    </row>
    <row r="2148" spans="2:6" x14ac:dyDescent="0.25">
      <c r="B2148">
        <v>2018</v>
      </c>
      <c r="C2148" s="44" t="s">
        <v>5</v>
      </c>
      <c r="D2148" s="44" t="s">
        <v>64</v>
      </c>
      <c r="E2148" s="44" t="s">
        <v>29</v>
      </c>
      <c r="F2148">
        <v>889457</v>
      </c>
    </row>
    <row r="2149" spans="2:6" x14ac:dyDescent="0.25">
      <c r="B2149">
        <v>2018</v>
      </c>
      <c r="C2149" s="44" t="s">
        <v>5</v>
      </c>
      <c r="D2149" s="44" t="s">
        <v>61</v>
      </c>
      <c r="E2149" s="44" t="s">
        <v>12</v>
      </c>
      <c r="F2149">
        <v>847172</v>
      </c>
    </row>
    <row r="2150" spans="2:6" x14ac:dyDescent="0.25">
      <c r="B2150">
        <v>2018</v>
      </c>
      <c r="C2150" s="44" t="s">
        <v>5</v>
      </c>
      <c r="D2150" s="44" t="s">
        <v>69</v>
      </c>
      <c r="E2150" s="44" t="s">
        <v>112</v>
      </c>
      <c r="F2150">
        <v>323056</v>
      </c>
    </row>
    <row r="2151" spans="2:6" x14ac:dyDescent="0.25">
      <c r="B2151">
        <v>2018</v>
      </c>
      <c r="C2151" s="44" t="s">
        <v>5</v>
      </c>
      <c r="D2151" s="44" t="s">
        <v>65</v>
      </c>
      <c r="E2151" s="44" t="s">
        <v>52</v>
      </c>
      <c r="F2151">
        <v>300003</v>
      </c>
    </row>
    <row r="2152" spans="2:6" x14ac:dyDescent="0.25">
      <c r="B2152">
        <v>2018</v>
      </c>
      <c r="C2152" s="44" t="s">
        <v>5</v>
      </c>
      <c r="D2152" s="44" t="s">
        <v>68</v>
      </c>
      <c r="E2152" s="44" t="s">
        <v>102</v>
      </c>
      <c r="F2152">
        <v>1919464</v>
      </c>
    </row>
    <row r="2153" spans="2:6" x14ac:dyDescent="0.25">
      <c r="B2153">
        <v>2018</v>
      </c>
      <c r="C2153" s="44" t="s">
        <v>5</v>
      </c>
      <c r="D2153" s="44" t="s">
        <v>63</v>
      </c>
      <c r="E2153" s="44" t="s">
        <v>73</v>
      </c>
      <c r="F2153">
        <v>860515</v>
      </c>
    </row>
    <row r="2154" spans="2:6" x14ac:dyDescent="0.25">
      <c r="B2154">
        <v>2018</v>
      </c>
      <c r="C2154" s="44" t="s">
        <v>5</v>
      </c>
      <c r="D2154" s="44" t="s">
        <v>61</v>
      </c>
      <c r="E2154" s="44" t="s">
        <v>13</v>
      </c>
      <c r="F2154">
        <v>451431</v>
      </c>
    </row>
    <row r="2155" spans="2:6" x14ac:dyDescent="0.25">
      <c r="B2155">
        <v>2018</v>
      </c>
      <c r="C2155" s="44" t="s">
        <v>5</v>
      </c>
      <c r="D2155" s="44" t="s">
        <v>62</v>
      </c>
      <c r="E2155" s="44" t="s">
        <v>44</v>
      </c>
      <c r="F2155">
        <v>5855729</v>
      </c>
    </row>
    <row r="2156" spans="2:6" x14ac:dyDescent="0.25">
      <c r="B2156">
        <v>2018</v>
      </c>
      <c r="C2156" s="44" t="s">
        <v>5</v>
      </c>
      <c r="D2156" s="44" t="s">
        <v>68</v>
      </c>
      <c r="E2156" s="44" t="s">
        <v>99</v>
      </c>
      <c r="F2156">
        <v>2287717</v>
      </c>
    </row>
    <row r="2157" spans="2:6" x14ac:dyDescent="0.25">
      <c r="B2157">
        <v>2018</v>
      </c>
      <c r="C2157" s="44" t="s">
        <v>5</v>
      </c>
      <c r="D2157" s="44" t="s">
        <v>67</v>
      </c>
      <c r="E2157" s="44" t="s">
        <v>80</v>
      </c>
      <c r="F2157">
        <v>499882</v>
      </c>
    </row>
    <row r="2158" spans="2:6" x14ac:dyDescent="0.25">
      <c r="B2158">
        <v>2018</v>
      </c>
      <c r="C2158" s="44" t="s">
        <v>5</v>
      </c>
      <c r="D2158" s="44" t="s">
        <v>61</v>
      </c>
      <c r="E2158" s="44" t="s">
        <v>14</v>
      </c>
      <c r="F2158">
        <v>786348</v>
      </c>
    </row>
    <row r="2159" spans="2:6" x14ac:dyDescent="0.25">
      <c r="B2159">
        <v>2018</v>
      </c>
      <c r="C2159" s="44" t="s">
        <v>5</v>
      </c>
      <c r="D2159" s="44" t="s">
        <v>61</v>
      </c>
      <c r="E2159" s="44" t="s">
        <v>15</v>
      </c>
      <c r="F2159">
        <v>764029</v>
      </c>
    </row>
    <row r="2160" spans="2:6" x14ac:dyDescent="0.25">
      <c r="B2160">
        <v>2018</v>
      </c>
      <c r="C2160" s="44" t="s">
        <v>5</v>
      </c>
      <c r="D2160" s="44" t="s">
        <v>69</v>
      </c>
      <c r="E2160" s="44" t="s">
        <v>120</v>
      </c>
      <c r="F2160">
        <v>139035</v>
      </c>
    </row>
    <row r="2161" spans="2:6" x14ac:dyDescent="0.25">
      <c r="B2161">
        <v>2018</v>
      </c>
      <c r="C2161" s="44" t="s">
        <v>5</v>
      </c>
      <c r="D2161" s="44" t="s">
        <v>64</v>
      </c>
      <c r="E2161" s="44" t="s">
        <v>31</v>
      </c>
      <c r="F2161">
        <v>607889</v>
      </c>
    </row>
    <row r="2162" spans="2:6" x14ac:dyDescent="0.25">
      <c r="B2162">
        <v>2018</v>
      </c>
      <c r="C2162" s="44" t="s">
        <v>5</v>
      </c>
      <c r="D2162" s="44" t="s">
        <v>63</v>
      </c>
      <c r="E2162" s="44" t="s">
        <v>74</v>
      </c>
      <c r="F2162">
        <v>2815119</v>
      </c>
    </row>
    <row r="2163" spans="2:6" x14ac:dyDescent="0.25">
      <c r="B2163">
        <v>2018</v>
      </c>
      <c r="C2163" s="44" t="s">
        <v>5</v>
      </c>
      <c r="D2163" s="44" t="s">
        <v>64</v>
      </c>
      <c r="E2163" s="44" t="s">
        <v>32</v>
      </c>
      <c r="F2163">
        <v>415419</v>
      </c>
    </row>
    <row r="2164" spans="2:6" x14ac:dyDescent="0.25">
      <c r="B2164">
        <v>2018</v>
      </c>
      <c r="C2164" s="44" t="s">
        <v>5</v>
      </c>
      <c r="D2164" s="44" t="s">
        <v>68</v>
      </c>
      <c r="E2164" s="44" t="s">
        <v>104</v>
      </c>
      <c r="F2164">
        <v>2370318</v>
      </c>
    </row>
    <row r="2165" spans="2:6" x14ac:dyDescent="0.25">
      <c r="B2165">
        <v>2018</v>
      </c>
      <c r="C2165" s="44" t="s">
        <v>5</v>
      </c>
      <c r="D2165" s="44" t="s">
        <v>68</v>
      </c>
      <c r="E2165" s="44" t="s">
        <v>106</v>
      </c>
      <c r="F2165">
        <v>1455214</v>
      </c>
    </row>
    <row r="2166" spans="2:6" x14ac:dyDescent="0.25">
      <c r="B2166">
        <v>2018</v>
      </c>
      <c r="C2166" s="44" t="s">
        <v>5</v>
      </c>
      <c r="D2166" s="44" t="s">
        <v>63</v>
      </c>
      <c r="E2166" s="44" t="s">
        <v>75</v>
      </c>
      <c r="F2166">
        <v>1593301</v>
      </c>
    </row>
    <row r="2167" spans="2:6" x14ac:dyDescent="0.25">
      <c r="B2167">
        <v>2018</v>
      </c>
      <c r="C2167" s="44" t="s">
        <v>5</v>
      </c>
      <c r="D2167" s="44" t="s">
        <v>61</v>
      </c>
      <c r="E2167" s="44" t="s">
        <v>17</v>
      </c>
      <c r="F2167">
        <v>551979</v>
      </c>
    </row>
    <row r="2168" spans="2:6" x14ac:dyDescent="0.25">
      <c r="B2168">
        <v>2018</v>
      </c>
      <c r="C2168" s="44" t="s">
        <v>5</v>
      </c>
      <c r="D2168" s="44" t="s">
        <v>63</v>
      </c>
      <c r="E2168" s="44" t="s">
        <v>76</v>
      </c>
      <c r="F2168">
        <v>949892</v>
      </c>
    </row>
    <row r="2169" spans="2:6" x14ac:dyDescent="0.25">
      <c r="B2169">
        <v>2018</v>
      </c>
      <c r="C2169" s="44" t="s">
        <v>5</v>
      </c>
      <c r="D2169" s="44" t="s">
        <v>63</v>
      </c>
      <c r="E2169" s="44" t="s">
        <v>66</v>
      </c>
      <c r="F2169">
        <v>1939092</v>
      </c>
    </row>
    <row r="2170" spans="2:6" x14ac:dyDescent="0.25">
      <c r="B2170">
        <v>2018</v>
      </c>
      <c r="C2170" s="44" t="s">
        <v>5</v>
      </c>
      <c r="D2170" s="44" t="s">
        <v>69</v>
      </c>
      <c r="E2170" s="44" t="s">
        <v>114</v>
      </c>
      <c r="F2170">
        <v>1782978</v>
      </c>
    </row>
    <row r="2171" spans="2:6" x14ac:dyDescent="0.25">
      <c r="B2171">
        <v>2018</v>
      </c>
      <c r="C2171" s="44" t="s">
        <v>5</v>
      </c>
      <c r="D2171" s="44" t="s">
        <v>64</v>
      </c>
      <c r="E2171" s="44" t="s">
        <v>33</v>
      </c>
      <c r="F2171">
        <v>434809</v>
      </c>
    </row>
    <row r="2172" spans="2:6" x14ac:dyDescent="0.25">
      <c r="B2172">
        <v>2018</v>
      </c>
      <c r="C2172" s="44" t="s">
        <v>5</v>
      </c>
      <c r="D2172" s="44" t="s">
        <v>62</v>
      </c>
      <c r="E2172" s="44" t="s">
        <v>41</v>
      </c>
      <c r="F2172">
        <v>292978</v>
      </c>
    </row>
    <row r="2173" spans="2:6" x14ac:dyDescent="0.25">
      <c r="B2173">
        <v>2018</v>
      </c>
      <c r="C2173" s="44" t="s">
        <v>5</v>
      </c>
      <c r="D2173" s="44" t="s">
        <v>68</v>
      </c>
      <c r="E2173" s="44" t="s">
        <v>86</v>
      </c>
      <c r="F2173">
        <v>164672</v>
      </c>
    </row>
    <row r="2174" spans="2:6" x14ac:dyDescent="0.25">
      <c r="B2174">
        <v>2018</v>
      </c>
      <c r="C2174" s="44" t="s">
        <v>5</v>
      </c>
      <c r="D2174" s="44" t="s">
        <v>68</v>
      </c>
      <c r="E2174" s="44" t="s">
        <v>88</v>
      </c>
      <c r="F2174">
        <v>672860</v>
      </c>
    </row>
    <row r="2175" spans="2:6" x14ac:dyDescent="0.25">
      <c r="B2175">
        <v>2018</v>
      </c>
      <c r="C2175" s="44" t="s">
        <v>5</v>
      </c>
      <c r="D2175" s="44" t="s">
        <v>65</v>
      </c>
      <c r="E2175" s="44" t="s">
        <v>49</v>
      </c>
      <c r="F2175">
        <v>1724423</v>
      </c>
    </row>
    <row r="2176" spans="2:6" x14ac:dyDescent="0.25">
      <c r="B2176">
        <v>2018</v>
      </c>
      <c r="C2176" s="44" t="s">
        <v>5</v>
      </c>
      <c r="D2176" s="44" t="s">
        <v>62</v>
      </c>
      <c r="E2176" s="44" t="s">
        <v>42</v>
      </c>
      <c r="F2176">
        <v>195444</v>
      </c>
    </row>
    <row r="2177" spans="2:6" x14ac:dyDescent="0.25">
      <c r="B2177">
        <v>2018</v>
      </c>
      <c r="C2177" s="44" t="s">
        <v>5</v>
      </c>
      <c r="D2177" s="44" t="s">
        <v>64</v>
      </c>
      <c r="E2177" s="44" t="s">
        <v>25</v>
      </c>
      <c r="F2177">
        <v>431487</v>
      </c>
    </row>
    <row r="2178" spans="2:6" x14ac:dyDescent="0.25">
      <c r="B2178">
        <v>2018</v>
      </c>
      <c r="C2178" s="44" t="s">
        <v>5</v>
      </c>
      <c r="D2178" s="44" t="s">
        <v>64</v>
      </c>
      <c r="E2178" s="44" t="s">
        <v>26</v>
      </c>
      <c r="F2178">
        <v>648307</v>
      </c>
    </row>
    <row r="2179" spans="2:6" x14ac:dyDescent="0.25">
      <c r="B2179">
        <v>2018</v>
      </c>
      <c r="C2179" s="44" t="s">
        <v>5</v>
      </c>
      <c r="D2179" s="44" t="s">
        <v>62</v>
      </c>
      <c r="E2179" s="44" t="s">
        <v>43</v>
      </c>
      <c r="F2179">
        <v>252194</v>
      </c>
    </row>
    <row r="2180" spans="2:6" x14ac:dyDescent="0.25">
      <c r="B2180">
        <v>2018</v>
      </c>
      <c r="C2180" s="44" t="s">
        <v>5</v>
      </c>
      <c r="D2180" s="44" t="s">
        <v>63</v>
      </c>
      <c r="E2180" s="44" t="s">
        <v>57</v>
      </c>
      <c r="F2180">
        <v>503150</v>
      </c>
    </row>
    <row r="2181" spans="2:6" x14ac:dyDescent="0.25">
      <c r="B2181">
        <v>2018</v>
      </c>
      <c r="C2181" s="44" t="s">
        <v>5</v>
      </c>
      <c r="D2181" s="44" t="s">
        <v>63</v>
      </c>
      <c r="E2181" s="44" t="s">
        <v>58</v>
      </c>
      <c r="F2181">
        <v>493851</v>
      </c>
    </row>
    <row r="2182" spans="2:6" x14ac:dyDescent="0.25">
      <c r="B2182">
        <v>2018</v>
      </c>
      <c r="C2182" s="44" t="s">
        <v>5</v>
      </c>
      <c r="D2182" s="44" t="s">
        <v>69</v>
      </c>
      <c r="E2182" s="44" t="s">
        <v>111</v>
      </c>
      <c r="F2182">
        <v>889781</v>
      </c>
    </row>
    <row r="2183" spans="2:6" x14ac:dyDescent="0.25">
      <c r="B2183">
        <v>2018</v>
      </c>
      <c r="C2183" s="44" t="s">
        <v>5</v>
      </c>
      <c r="D2183" s="44" t="s">
        <v>63</v>
      </c>
      <c r="E2183" s="44" t="s">
        <v>59</v>
      </c>
      <c r="F2183">
        <v>3471344</v>
      </c>
    </row>
    <row r="2184" spans="2:6" x14ac:dyDescent="0.25">
      <c r="B2184">
        <v>2018</v>
      </c>
      <c r="C2184" s="44" t="s">
        <v>5</v>
      </c>
      <c r="D2184" s="44" t="s">
        <v>68</v>
      </c>
      <c r="E2184" s="44" t="s">
        <v>90</v>
      </c>
      <c r="F2184">
        <v>172889</v>
      </c>
    </row>
    <row r="2185" spans="2:6" x14ac:dyDescent="0.25">
      <c r="B2185">
        <v>2018</v>
      </c>
      <c r="C2185" s="44" t="s">
        <v>5</v>
      </c>
      <c r="D2185" s="44" t="s">
        <v>68</v>
      </c>
      <c r="E2185" s="44" t="s">
        <v>93</v>
      </c>
      <c r="F2185">
        <v>435188</v>
      </c>
    </row>
    <row r="2186" spans="2:6" x14ac:dyDescent="0.25">
      <c r="B2186">
        <v>2018</v>
      </c>
      <c r="C2186" s="44" t="s">
        <v>5</v>
      </c>
      <c r="D2186" s="44" t="s">
        <v>63</v>
      </c>
      <c r="E2186" s="44" t="s">
        <v>56</v>
      </c>
      <c r="F2186">
        <v>3037482</v>
      </c>
    </row>
    <row r="2187" spans="2:6" x14ac:dyDescent="0.25">
      <c r="B2187">
        <v>2018</v>
      </c>
      <c r="C2187" s="44" t="s">
        <v>5</v>
      </c>
      <c r="D2187" s="44" t="s">
        <v>65</v>
      </c>
      <c r="E2187" s="44" t="s">
        <v>50</v>
      </c>
      <c r="F2187">
        <v>299369</v>
      </c>
    </row>
    <row r="2188" spans="2:6" x14ac:dyDescent="0.25">
      <c r="B2188">
        <v>2018</v>
      </c>
      <c r="C2188" s="44" t="s">
        <v>5</v>
      </c>
      <c r="D2188" s="44" t="s">
        <v>65</v>
      </c>
      <c r="E2188" s="44" t="s">
        <v>53</v>
      </c>
      <c r="F2188">
        <v>529977</v>
      </c>
    </row>
    <row r="2189" spans="2:6" x14ac:dyDescent="0.25">
      <c r="B2189">
        <v>2018</v>
      </c>
      <c r="C2189" s="44" t="s">
        <v>5</v>
      </c>
      <c r="D2189" s="44" t="s">
        <v>62</v>
      </c>
      <c r="E2189" s="44" t="s">
        <v>47</v>
      </c>
      <c r="F2189">
        <v>3288058</v>
      </c>
    </row>
    <row r="2190" spans="2:6" x14ac:dyDescent="0.25">
      <c r="B2190">
        <v>2018</v>
      </c>
      <c r="C2190" s="44" t="s">
        <v>5</v>
      </c>
      <c r="D2190" s="44" t="s">
        <v>61</v>
      </c>
      <c r="E2190" s="44" t="s">
        <v>18</v>
      </c>
      <c r="F2190">
        <v>849667</v>
      </c>
    </row>
    <row r="2191" spans="2:6" x14ac:dyDescent="0.25">
      <c r="B2191">
        <v>2018</v>
      </c>
      <c r="C2191" s="44" t="s">
        <v>5</v>
      </c>
      <c r="D2191" s="44" t="s">
        <v>63</v>
      </c>
      <c r="E2191" s="44" t="s">
        <v>77</v>
      </c>
      <c r="F2191">
        <v>2629131</v>
      </c>
    </row>
    <row r="2192" spans="2:6" x14ac:dyDescent="0.25">
      <c r="B2192">
        <v>2018</v>
      </c>
      <c r="C2192" s="44" t="s">
        <v>5</v>
      </c>
      <c r="D2192" s="44" t="s">
        <v>63</v>
      </c>
      <c r="E2192" s="44" t="s">
        <v>78</v>
      </c>
      <c r="F2192">
        <v>1849605</v>
      </c>
    </row>
    <row r="2193" spans="2:6" x14ac:dyDescent="0.25">
      <c r="B2193">
        <v>2018</v>
      </c>
      <c r="C2193" s="44" t="s">
        <v>5</v>
      </c>
      <c r="D2193" s="44" t="s">
        <v>69</v>
      </c>
      <c r="E2193" s="44" t="s">
        <v>122</v>
      </c>
      <c r="F2193">
        <v>492021</v>
      </c>
    </row>
    <row r="2194" spans="2:6" x14ac:dyDescent="0.25">
      <c r="B2194">
        <v>2018</v>
      </c>
      <c r="C2194" s="44" t="s">
        <v>5</v>
      </c>
      <c r="D2194" s="44" t="s">
        <v>67</v>
      </c>
      <c r="E2194" s="44" t="s">
        <v>81</v>
      </c>
      <c r="F2194">
        <v>3465331</v>
      </c>
    </row>
    <row r="2195" spans="2:6" x14ac:dyDescent="0.25">
      <c r="B2195">
        <v>2018</v>
      </c>
      <c r="C2195" s="44" t="s">
        <v>5</v>
      </c>
      <c r="D2195" s="44" t="s">
        <v>61</v>
      </c>
      <c r="E2195" s="44" t="s">
        <v>19</v>
      </c>
      <c r="F2195">
        <v>706286</v>
      </c>
    </row>
    <row r="2196" spans="2:6" x14ac:dyDescent="0.25">
      <c r="B2196">
        <v>2018</v>
      </c>
      <c r="C2196" s="44" t="s">
        <v>5</v>
      </c>
      <c r="D2196" s="44" t="s">
        <v>65</v>
      </c>
      <c r="E2196" s="44" t="s">
        <v>55</v>
      </c>
      <c r="F2196">
        <v>2209324</v>
      </c>
    </row>
    <row r="2197" spans="2:6" x14ac:dyDescent="0.25">
      <c r="B2197">
        <v>2018</v>
      </c>
      <c r="C2197" s="44" t="s">
        <v>5</v>
      </c>
      <c r="D2197" s="44" t="s">
        <v>61</v>
      </c>
      <c r="E2197" s="44" t="s">
        <v>20</v>
      </c>
      <c r="F2197">
        <v>656933</v>
      </c>
    </row>
    <row r="2198" spans="2:6" x14ac:dyDescent="0.25">
      <c r="B2198">
        <v>2018</v>
      </c>
      <c r="C2198" s="44" t="s">
        <v>5</v>
      </c>
      <c r="D2198" s="44" t="s">
        <v>61</v>
      </c>
      <c r="E2198" s="44" t="s">
        <v>21</v>
      </c>
      <c r="F2198">
        <v>986244</v>
      </c>
    </row>
    <row r="2199" spans="2:6" x14ac:dyDescent="0.25">
      <c r="B2199">
        <v>2018</v>
      </c>
      <c r="C2199" s="44" t="s">
        <v>5</v>
      </c>
      <c r="D2199" s="44" t="s">
        <v>68</v>
      </c>
      <c r="E2199" s="44" t="s">
        <v>107</v>
      </c>
      <c r="F2199">
        <v>839447</v>
      </c>
    </row>
    <row r="2200" spans="2:6" x14ac:dyDescent="0.25">
      <c r="B2200">
        <v>2018</v>
      </c>
      <c r="C2200" s="44" t="s">
        <v>5</v>
      </c>
      <c r="D2200" s="44" t="s">
        <v>61</v>
      </c>
      <c r="E2200" s="44" t="s">
        <v>22</v>
      </c>
      <c r="F2200">
        <v>1172892</v>
      </c>
    </row>
    <row r="2201" spans="2:6" x14ac:dyDescent="0.25">
      <c r="B2201">
        <v>2018</v>
      </c>
      <c r="C2201" s="44" t="s">
        <v>5</v>
      </c>
      <c r="D2201" s="44" t="s">
        <v>67</v>
      </c>
      <c r="E2201" s="44" t="s">
        <v>82</v>
      </c>
      <c r="F2201">
        <v>1423868</v>
      </c>
    </row>
    <row r="2202" spans="2:6" x14ac:dyDescent="0.25">
      <c r="B2202">
        <v>2018</v>
      </c>
      <c r="C2202" s="44" t="s">
        <v>5</v>
      </c>
      <c r="D2202" s="44" t="s">
        <v>63</v>
      </c>
      <c r="E2202" s="44" t="s">
        <v>71</v>
      </c>
      <c r="F2202">
        <v>1058809</v>
      </c>
    </row>
    <row r="2203" spans="2:6" x14ac:dyDescent="0.25">
      <c r="B2203">
        <v>2018</v>
      </c>
      <c r="C2203" s="44" t="s">
        <v>5</v>
      </c>
      <c r="D2203" s="44" t="s">
        <v>63</v>
      </c>
      <c r="E2203" s="44" t="s">
        <v>79</v>
      </c>
      <c r="F2203">
        <v>879496</v>
      </c>
    </row>
    <row r="2204" spans="2:6" x14ac:dyDescent="0.25">
      <c r="B2204">
        <v>2018</v>
      </c>
      <c r="C2204" s="44" t="s">
        <v>5</v>
      </c>
      <c r="D2204" s="44" t="s">
        <v>69</v>
      </c>
      <c r="E2204" s="44" t="s">
        <v>116</v>
      </c>
      <c r="F2204">
        <v>1202135</v>
      </c>
    </row>
    <row r="2205" spans="2:6" x14ac:dyDescent="0.25">
      <c r="B2205">
        <v>2018</v>
      </c>
      <c r="C2205" s="44" t="s">
        <v>5</v>
      </c>
      <c r="D2205" s="44" t="s">
        <v>67</v>
      </c>
      <c r="E2205" s="44" t="s">
        <v>84</v>
      </c>
      <c r="F2205">
        <v>1554768</v>
      </c>
    </row>
    <row r="2206" spans="2:6" x14ac:dyDescent="0.25">
      <c r="B2206">
        <v>2018</v>
      </c>
      <c r="C2206" s="44" t="s">
        <v>5</v>
      </c>
      <c r="D2206" s="44" t="s">
        <v>67</v>
      </c>
      <c r="E2206" s="44" t="s">
        <v>83</v>
      </c>
      <c r="F2206">
        <v>2591766</v>
      </c>
    </row>
    <row r="2207" spans="2:6" x14ac:dyDescent="0.25">
      <c r="B2207">
        <v>2018</v>
      </c>
      <c r="C2207" s="44" t="s">
        <v>5</v>
      </c>
      <c r="D2207" s="44" t="s">
        <v>65</v>
      </c>
      <c r="E2207" s="44" t="s">
        <v>54</v>
      </c>
      <c r="F2207">
        <v>989586</v>
      </c>
    </row>
    <row r="2208" spans="2:6" x14ac:dyDescent="0.25">
      <c r="B2208">
        <v>2018</v>
      </c>
      <c r="C2208" s="44" t="s">
        <v>5</v>
      </c>
      <c r="D2208" s="44" t="s">
        <v>63</v>
      </c>
      <c r="E2208" s="44" t="s">
        <v>72</v>
      </c>
      <c r="F2208">
        <v>948757</v>
      </c>
    </row>
    <row r="2209" spans="2:6" x14ac:dyDescent="0.25">
      <c r="B2209">
        <v>2018</v>
      </c>
      <c r="C2209" s="44" t="s">
        <v>5</v>
      </c>
      <c r="D2209" s="44" t="s">
        <v>69</v>
      </c>
      <c r="E2209" s="44" t="s">
        <v>126</v>
      </c>
      <c r="F2209">
        <v>49306</v>
      </c>
    </row>
    <row r="2210" spans="2:6" x14ac:dyDescent="0.25">
      <c r="B2210">
        <v>2018</v>
      </c>
      <c r="C2210" s="44" t="s">
        <v>5</v>
      </c>
      <c r="D2210" s="44" t="s">
        <v>67</v>
      </c>
      <c r="E2210" s="44" t="s">
        <v>85</v>
      </c>
      <c r="F2210">
        <v>584350</v>
      </c>
    </row>
    <row r="2211" spans="2:6" x14ac:dyDescent="0.25">
      <c r="B2211">
        <v>2018</v>
      </c>
      <c r="C2211" s="44" t="s">
        <v>5</v>
      </c>
      <c r="D2211" s="44" t="s">
        <v>61</v>
      </c>
      <c r="E2211" s="44" t="s">
        <v>23</v>
      </c>
      <c r="F2211">
        <v>969566</v>
      </c>
    </row>
    <row r="2212" spans="2:6" x14ac:dyDescent="0.25">
      <c r="B2212">
        <v>2018</v>
      </c>
      <c r="C2212" s="44" t="s">
        <v>2</v>
      </c>
      <c r="D2212" s="44" t="s">
        <v>68</v>
      </c>
      <c r="E2212" s="44" t="s">
        <v>94</v>
      </c>
      <c r="F2212">
        <v>1870263</v>
      </c>
    </row>
    <row r="2213" spans="2:6" x14ac:dyDescent="0.25">
      <c r="B2213">
        <v>2018</v>
      </c>
      <c r="C2213" s="44" t="s">
        <v>2</v>
      </c>
      <c r="D2213" s="44" t="s">
        <v>69</v>
      </c>
      <c r="E2213" s="44" t="s">
        <v>118</v>
      </c>
      <c r="F2213">
        <v>694871</v>
      </c>
    </row>
    <row r="2214" spans="2:6" x14ac:dyDescent="0.25">
      <c r="B2214">
        <v>2018</v>
      </c>
      <c r="C2214" s="44" t="s">
        <v>2</v>
      </c>
      <c r="D2214" s="44" t="s">
        <v>64</v>
      </c>
      <c r="E2214" s="44" t="s">
        <v>27</v>
      </c>
      <c r="F2214">
        <v>859463</v>
      </c>
    </row>
    <row r="2215" spans="2:6" x14ac:dyDescent="0.25">
      <c r="B2215">
        <v>2018</v>
      </c>
      <c r="C2215" s="44" t="s">
        <v>2</v>
      </c>
      <c r="D2215" s="44" t="s">
        <v>62</v>
      </c>
      <c r="E2215" s="44" t="s">
        <v>45</v>
      </c>
      <c r="F2215">
        <v>801786</v>
      </c>
    </row>
    <row r="2216" spans="2:6" x14ac:dyDescent="0.25">
      <c r="B2216">
        <v>2018</v>
      </c>
      <c r="C2216" s="44" t="s">
        <v>2</v>
      </c>
      <c r="D2216" s="44" t="s">
        <v>61</v>
      </c>
      <c r="E2216" s="44" t="s">
        <v>7</v>
      </c>
      <c r="F2216">
        <v>1179439</v>
      </c>
    </row>
    <row r="2217" spans="2:6" x14ac:dyDescent="0.25">
      <c r="B2217">
        <v>2018</v>
      </c>
      <c r="C2217" s="44" t="s">
        <v>2</v>
      </c>
      <c r="D2217" s="44" t="s">
        <v>61</v>
      </c>
      <c r="E2217" s="44" t="s">
        <v>8</v>
      </c>
      <c r="F2217">
        <v>832425</v>
      </c>
    </row>
    <row r="2218" spans="2:6" x14ac:dyDescent="0.25">
      <c r="B2218">
        <v>2018</v>
      </c>
      <c r="C2218" s="44" t="s">
        <v>2</v>
      </c>
      <c r="D2218" s="44" t="s">
        <v>61</v>
      </c>
      <c r="E2218" s="44" t="s">
        <v>9</v>
      </c>
      <c r="F2218">
        <v>991455</v>
      </c>
    </row>
    <row r="2219" spans="2:6" x14ac:dyDescent="0.25">
      <c r="B2219">
        <v>2018</v>
      </c>
      <c r="C2219" s="44" t="s">
        <v>2</v>
      </c>
      <c r="D2219" s="44" t="s">
        <v>62</v>
      </c>
      <c r="E2219" s="44" t="s">
        <v>46</v>
      </c>
      <c r="F2219">
        <v>1920782</v>
      </c>
    </row>
    <row r="2220" spans="2:6" x14ac:dyDescent="0.25">
      <c r="B2220">
        <v>2018</v>
      </c>
      <c r="C2220" s="44" t="s">
        <v>2</v>
      </c>
      <c r="D2220" s="44" t="s">
        <v>64</v>
      </c>
      <c r="E2220" s="44" t="s">
        <v>28</v>
      </c>
      <c r="F2220">
        <v>841653</v>
      </c>
    </row>
    <row r="2221" spans="2:6" x14ac:dyDescent="0.25">
      <c r="B2221">
        <v>2018</v>
      </c>
      <c r="C2221" s="44" t="s">
        <v>2</v>
      </c>
      <c r="D2221" s="44" t="s">
        <v>61</v>
      </c>
      <c r="E2221" s="44" t="s">
        <v>10</v>
      </c>
      <c r="F2221">
        <v>1743488</v>
      </c>
    </row>
    <row r="2222" spans="2:6" x14ac:dyDescent="0.25">
      <c r="B2222">
        <v>2018</v>
      </c>
      <c r="C2222" s="44" t="s">
        <v>2</v>
      </c>
      <c r="D2222" s="44" t="s">
        <v>61</v>
      </c>
      <c r="E2222" s="44" t="s">
        <v>24</v>
      </c>
      <c r="F2222">
        <v>24149272</v>
      </c>
    </row>
    <row r="2223" spans="2:6" x14ac:dyDescent="0.25">
      <c r="B2223">
        <v>2018</v>
      </c>
      <c r="C2223" s="44" t="s">
        <v>2</v>
      </c>
      <c r="D2223" s="44" t="s">
        <v>64</v>
      </c>
      <c r="E2223" s="44" t="s">
        <v>34</v>
      </c>
      <c r="F2223">
        <v>8051308</v>
      </c>
    </row>
    <row r="2224" spans="2:6" x14ac:dyDescent="0.25">
      <c r="B2224">
        <v>2018</v>
      </c>
      <c r="C2224" s="44" t="s">
        <v>2</v>
      </c>
      <c r="D2224" s="44" t="s">
        <v>62</v>
      </c>
      <c r="E2224" s="44" t="s">
        <v>48</v>
      </c>
      <c r="F2224">
        <v>13343</v>
      </c>
    </row>
    <row r="2225" spans="2:6" x14ac:dyDescent="0.25">
      <c r="B2225">
        <v>2018</v>
      </c>
      <c r="C2225" s="44" t="s">
        <v>2</v>
      </c>
      <c r="D2225" s="44" t="s">
        <v>69</v>
      </c>
      <c r="E2225" s="44" t="s">
        <v>124</v>
      </c>
      <c r="F2225">
        <v>102357</v>
      </c>
    </row>
    <row r="2226" spans="2:6" x14ac:dyDescent="0.25">
      <c r="B2226">
        <v>2018</v>
      </c>
      <c r="C2226" s="44" t="s">
        <v>2</v>
      </c>
      <c r="D2226" s="44" t="s">
        <v>68</v>
      </c>
      <c r="E2226" s="44" t="s">
        <v>96</v>
      </c>
      <c r="F2226">
        <v>683588</v>
      </c>
    </row>
    <row r="2227" spans="2:6" x14ac:dyDescent="0.25">
      <c r="B2227">
        <v>2018</v>
      </c>
      <c r="C2227" s="44" t="s">
        <v>2</v>
      </c>
      <c r="D2227" s="44" t="s">
        <v>61</v>
      </c>
      <c r="E2227" s="44" t="s">
        <v>11</v>
      </c>
      <c r="F2227">
        <v>751398</v>
      </c>
    </row>
    <row r="2228" spans="2:6" x14ac:dyDescent="0.25">
      <c r="B2228">
        <v>2018</v>
      </c>
      <c r="C2228" s="44" t="s">
        <v>2</v>
      </c>
      <c r="D2228" s="44" t="s">
        <v>68</v>
      </c>
      <c r="E2228" s="44" t="s">
        <v>100</v>
      </c>
      <c r="F2228">
        <v>2210949</v>
      </c>
    </row>
    <row r="2229" spans="2:6" x14ac:dyDescent="0.25">
      <c r="B2229">
        <v>2018</v>
      </c>
      <c r="C2229" s="44" t="s">
        <v>2</v>
      </c>
      <c r="D2229" s="44" t="s">
        <v>65</v>
      </c>
      <c r="E2229" s="44" t="s">
        <v>51</v>
      </c>
      <c r="F2229">
        <v>636469</v>
      </c>
    </row>
    <row r="2230" spans="2:6" x14ac:dyDescent="0.25">
      <c r="B2230">
        <v>2018</v>
      </c>
      <c r="C2230" s="44" t="s">
        <v>2</v>
      </c>
      <c r="D2230" s="44" t="s">
        <v>64</v>
      </c>
      <c r="E2230" s="44" t="s">
        <v>29</v>
      </c>
      <c r="F2230">
        <v>920417</v>
      </c>
    </row>
    <row r="2231" spans="2:6" x14ac:dyDescent="0.25">
      <c r="B2231">
        <v>2018</v>
      </c>
      <c r="C2231" s="44" t="s">
        <v>2</v>
      </c>
      <c r="D2231" s="44" t="s">
        <v>61</v>
      </c>
      <c r="E2231" s="44" t="s">
        <v>12</v>
      </c>
      <c r="F2231">
        <v>876116</v>
      </c>
    </row>
    <row r="2232" spans="2:6" x14ac:dyDescent="0.25">
      <c r="B2232">
        <v>2018</v>
      </c>
      <c r="C2232" s="44" t="s">
        <v>2</v>
      </c>
      <c r="D2232" s="44" t="s">
        <v>69</v>
      </c>
      <c r="E2232" s="44" t="s">
        <v>112</v>
      </c>
      <c r="F2232">
        <v>330335</v>
      </c>
    </row>
    <row r="2233" spans="2:6" x14ac:dyDescent="0.25">
      <c r="B2233">
        <v>2018</v>
      </c>
      <c r="C2233" s="44" t="s">
        <v>2</v>
      </c>
      <c r="D2233" s="44" t="s">
        <v>65</v>
      </c>
      <c r="E2233" s="44" t="s">
        <v>52</v>
      </c>
      <c r="F2233">
        <v>307320</v>
      </c>
    </row>
    <row r="2234" spans="2:6" x14ac:dyDescent="0.25">
      <c r="B2234">
        <v>2018</v>
      </c>
      <c r="C2234" s="44" t="s">
        <v>2</v>
      </c>
      <c r="D2234" s="44" t="s">
        <v>68</v>
      </c>
      <c r="E2234" s="44" t="s">
        <v>102</v>
      </c>
      <c r="F2234">
        <v>2017030</v>
      </c>
    </row>
    <row r="2235" spans="2:6" x14ac:dyDescent="0.25">
      <c r="B2235">
        <v>2018</v>
      </c>
      <c r="C2235" s="44" t="s">
        <v>2</v>
      </c>
      <c r="D2235" s="44" t="s">
        <v>63</v>
      </c>
      <c r="E2235" s="44" t="s">
        <v>73</v>
      </c>
      <c r="F2235">
        <v>892532</v>
      </c>
    </row>
    <row r="2236" spans="2:6" x14ac:dyDescent="0.25">
      <c r="B2236">
        <v>2018</v>
      </c>
      <c r="C2236" s="44" t="s">
        <v>2</v>
      </c>
      <c r="D2236" s="44" t="s">
        <v>61</v>
      </c>
      <c r="E2236" s="44" t="s">
        <v>13</v>
      </c>
      <c r="F2236">
        <v>469887</v>
      </c>
    </row>
    <row r="2237" spans="2:6" x14ac:dyDescent="0.25">
      <c r="B2237">
        <v>2018</v>
      </c>
      <c r="C2237" s="44" t="s">
        <v>2</v>
      </c>
      <c r="D2237" s="44" t="s">
        <v>62</v>
      </c>
      <c r="E2237" s="44" t="s">
        <v>44</v>
      </c>
      <c r="F2237">
        <v>6200006</v>
      </c>
    </row>
    <row r="2238" spans="2:6" x14ac:dyDescent="0.25">
      <c r="B2238">
        <v>2018</v>
      </c>
      <c r="C2238" s="44" t="s">
        <v>2</v>
      </c>
      <c r="D2238" s="44" t="s">
        <v>68</v>
      </c>
      <c r="E2238" s="44" t="s">
        <v>99</v>
      </c>
      <c r="F2238">
        <v>2346807</v>
      </c>
    </row>
    <row r="2239" spans="2:6" x14ac:dyDescent="0.25">
      <c r="B2239">
        <v>2018</v>
      </c>
      <c r="C2239" s="44" t="s">
        <v>2</v>
      </c>
      <c r="D2239" s="44" t="s">
        <v>67</v>
      </c>
      <c r="E2239" s="44" t="s">
        <v>80</v>
      </c>
      <c r="F2239">
        <v>524350</v>
      </c>
    </row>
    <row r="2240" spans="2:6" x14ac:dyDescent="0.25">
      <c r="B2240">
        <v>2018</v>
      </c>
      <c r="C2240" s="44" t="s">
        <v>2</v>
      </c>
      <c r="D2240" s="44" t="s">
        <v>61</v>
      </c>
      <c r="E2240" s="44" t="s">
        <v>14</v>
      </c>
      <c r="F2240">
        <v>827239</v>
      </c>
    </row>
    <row r="2241" spans="2:6" x14ac:dyDescent="0.25">
      <c r="B2241">
        <v>2018</v>
      </c>
      <c r="C2241" s="44" t="s">
        <v>2</v>
      </c>
      <c r="D2241" s="44" t="s">
        <v>61</v>
      </c>
      <c r="E2241" s="44" t="s">
        <v>15</v>
      </c>
      <c r="F2241">
        <v>813611</v>
      </c>
    </row>
    <row r="2242" spans="2:6" x14ac:dyDescent="0.25">
      <c r="B2242">
        <v>2018</v>
      </c>
      <c r="C2242" s="44" t="s">
        <v>2</v>
      </c>
      <c r="D2242" s="44" t="s">
        <v>69</v>
      </c>
      <c r="E2242" s="44" t="s">
        <v>120</v>
      </c>
      <c r="F2242">
        <v>140372</v>
      </c>
    </row>
    <row r="2243" spans="2:6" x14ac:dyDescent="0.25">
      <c r="B2243">
        <v>2018</v>
      </c>
      <c r="C2243" s="44" t="s">
        <v>2</v>
      </c>
      <c r="D2243" s="44" t="s">
        <v>64</v>
      </c>
      <c r="E2243" s="44" t="s">
        <v>31</v>
      </c>
      <c r="F2243">
        <v>626845</v>
      </c>
    </row>
    <row r="2244" spans="2:6" x14ac:dyDescent="0.25">
      <c r="B2244">
        <v>2018</v>
      </c>
      <c r="C2244" s="44" t="s">
        <v>2</v>
      </c>
      <c r="D2244" s="44" t="s">
        <v>63</v>
      </c>
      <c r="E2244" s="44" t="s">
        <v>74</v>
      </c>
      <c r="F2244">
        <v>3015015</v>
      </c>
    </row>
    <row r="2245" spans="2:6" x14ac:dyDescent="0.25">
      <c r="B2245">
        <v>2018</v>
      </c>
      <c r="C2245" s="44" t="s">
        <v>2</v>
      </c>
      <c r="D2245" s="44" t="s">
        <v>64</v>
      </c>
      <c r="E2245" s="44" t="s">
        <v>32</v>
      </c>
      <c r="F2245">
        <v>430606</v>
      </c>
    </row>
    <row r="2246" spans="2:6" x14ac:dyDescent="0.25">
      <c r="B2246">
        <v>2018</v>
      </c>
      <c r="C2246" s="44" t="s">
        <v>2</v>
      </c>
      <c r="D2246" s="44" t="s">
        <v>68</v>
      </c>
      <c r="E2246" s="44" t="s">
        <v>104</v>
      </c>
      <c r="F2246">
        <v>2464597</v>
      </c>
    </row>
    <row r="2247" spans="2:6" x14ac:dyDescent="0.25">
      <c r="B2247">
        <v>2018</v>
      </c>
      <c r="C2247" s="44" t="s">
        <v>2</v>
      </c>
      <c r="D2247" s="44" t="s">
        <v>68</v>
      </c>
      <c r="E2247" s="44" t="s">
        <v>106</v>
      </c>
      <c r="F2247">
        <v>1515741</v>
      </c>
    </row>
    <row r="2248" spans="2:6" x14ac:dyDescent="0.25">
      <c r="B2248">
        <v>2018</v>
      </c>
      <c r="C2248" s="44" t="s">
        <v>2</v>
      </c>
      <c r="D2248" s="44" t="s">
        <v>63</v>
      </c>
      <c r="E2248" s="44" t="s">
        <v>75</v>
      </c>
      <c r="F2248">
        <v>1648886</v>
      </c>
    </row>
    <row r="2249" spans="2:6" x14ac:dyDescent="0.25">
      <c r="B2249">
        <v>2018</v>
      </c>
      <c r="C2249" s="44" t="s">
        <v>2</v>
      </c>
      <c r="D2249" s="44" t="s">
        <v>61</v>
      </c>
      <c r="E2249" s="44" t="s">
        <v>17</v>
      </c>
      <c r="F2249">
        <v>563131</v>
      </c>
    </row>
    <row r="2250" spans="2:6" x14ac:dyDescent="0.25">
      <c r="B2250">
        <v>2018</v>
      </c>
      <c r="C2250" s="44" t="s">
        <v>2</v>
      </c>
      <c r="D2250" s="44" t="s">
        <v>63</v>
      </c>
      <c r="E2250" s="44" t="s">
        <v>76</v>
      </c>
      <c r="F2250">
        <v>980935</v>
      </c>
    </row>
    <row r="2251" spans="2:6" x14ac:dyDescent="0.25">
      <c r="B2251">
        <v>2018</v>
      </c>
      <c r="C2251" s="44" t="s">
        <v>2</v>
      </c>
      <c r="D2251" s="44" t="s">
        <v>63</v>
      </c>
      <c r="E2251" s="44" t="s">
        <v>66</v>
      </c>
      <c r="F2251">
        <v>2030791</v>
      </c>
    </row>
    <row r="2252" spans="2:6" x14ac:dyDescent="0.25">
      <c r="B2252">
        <v>2018</v>
      </c>
      <c r="C2252" s="44" t="s">
        <v>2</v>
      </c>
      <c r="D2252" s="44" t="s">
        <v>69</v>
      </c>
      <c r="E2252" s="44" t="s">
        <v>114</v>
      </c>
      <c r="F2252">
        <v>1830761</v>
      </c>
    </row>
    <row r="2253" spans="2:6" x14ac:dyDescent="0.25">
      <c r="B2253">
        <v>2018</v>
      </c>
      <c r="C2253" s="44" t="s">
        <v>2</v>
      </c>
      <c r="D2253" s="44" t="s">
        <v>64</v>
      </c>
      <c r="E2253" s="44" t="s">
        <v>33</v>
      </c>
      <c r="F2253">
        <v>447570</v>
      </c>
    </row>
    <row r="2254" spans="2:6" x14ac:dyDescent="0.25">
      <c r="B2254">
        <v>2018</v>
      </c>
      <c r="C2254" s="44" t="s">
        <v>2</v>
      </c>
      <c r="D2254" s="44" t="s">
        <v>62</v>
      </c>
      <c r="E2254" s="44" t="s">
        <v>41</v>
      </c>
      <c r="F2254">
        <v>243020</v>
      </c>
    </row>
    <row r="2255" spans="2:6" x14ac:dyDescent="0.25">
      <c r="B2255">
        <v>2018</v>
      </c>
      <c r="C2255" s="44" t="s">
        <v>2</v>
      </c>
      <c r="D2255" s="44" t="s">
        <v>68</v>
      </c>
      <c r="E2255" s="44" t="s">
        <v>86</v>
      </c>
      <c r="F2255">
        <v>171981</v>
      </c>
    </row>
    <row r="2256" spans="2:6" x14ac:dyDescent="0.25">
      <c r="B2256">
        <v>2018</v>
      </c>
      <c r="C2256" s="44" t="s">
        <v>2</v>
      </c>
      <c r="D2256" s="44" t="s">
        <v>68</v>
      </c>
      <c r="E2256" s="44" t="s">
        <v>88</v>
      </c>
      <c r="F2256">
        <v>690737</v>
      </c>
    </row>
    <row r="2257" spans="2:6" x14ac:dyDescent="0.25">
      <c r="B2257">
        <v>2018</v>
      </c>
      <c r="C2257" s="44" t="s">
        <v>2</v>
      </c>
      <c r="D2257" s="44" t="s">
        <v>65</v>
      </c>
      <c r="E2257" s="44" t="s">
        <v>49</v>
      </c>
      <c r="F2257">
        <v>1810307</v>
      </c>
    </row>
    <row r="2258" spans="2:6" x14ac:dyDescent="0.25">
      <c r="B2258">
        <v>2018</v>
      </c>
      <c r="C2258" s="44" t="s">
        <v>2</v>
      </c>
      <c r="D2258" s="44" t="s">
        <v>62</v>
      </c>
      <c r="E2258" s="44" t="s">
        <v>42</v>
      </c>
      <c r="F2258">
        <v>199555</v>
      </c>
    </row>
    <row r="2259" spans="2:6" x14ac:dyDescent="0.25">
      <c r="B2259">
        <v>2018</v>
      </c>
      <c r="C2259" s="44" t="s">
        <v>2</v>
      </c>
      <c r="D2259" s="44" t="s">
        <v>64</v>
      </c>
      <c r="E2259" s="44" t="s">
        <v>25</v>
      </c>
      <c r="F2259">
        <v>445158</v>
      </c>
    </row>
    <row r="2260" spans="2:6" x14ac:dyDescent="0.25">
      <c r="B2260">
        <v>2018</v>
      </c>
      <c r="C2260" s="44" t="s">
        <v>2</v>
      </c>
      <c r="D2260" s="44" t="s">
        <v>64</v>
      </c>
      <c r="E2260" s="44" t="s">
        <v>26</v>
      </c>
      <c r="F2260">
        <v>669740</v>
      </c>
    </row>
    <row r="2261" spans="2:6" x14ac:dyDescent="0.25">
      <c r="B2261">
        <v>2018</v>
      </c>
      <c r="C2261" s="44" t="s">
        <v>2</v>
      </c>
      <c r="D2261" s="44" t="s">
        <v>62</v>
      </c>
      <c r="E2261" s="44" t="s">
        <v>43</v>
      </c>
      <c r="F2261">
        <v>351330</v>
      </c>
    </row>
    <row r="2262" spans="2:6" x14ac:dyDescent="0.25">
      <c r="B2262">
        <v>2018</v>
      </c>
      <c r="C2262" s="44" t="s">
        <v>2</v>
      </c>
      <c r="D2262" s="44" t="s">
        <v>63</v>
      </c>
      <c r="E2262" s="44" t="s">
        <v>57</v>
      </c>
      <c r="F2262">
        <v>518641</v>
      </c>
    </row>
    <row r="2263" spans="2:6" x14ac:dyDescent="0.25">
      <c r="B2263">
        <v>2018</v>
      </c>
      <c r="C2263" s="44" t="s">
        <v>2</v>
      </c>
      <c r="D2263" s="44" t="s">
        <v>63</v>
      </c>
      <c r="E2263" s="44" t="s">
        <v>58</v>
      </c>
      <c r="F2263">
        <v>516436</v>
      </c>
    </row>
    <row r="2264" spans="2:6" x14ac:dyDescent="0.25">
      <c r="B2264">
        <v>2018</v>
      </c>
      <c r="C2264" s="44" t="s">
        <v>2</v>
      </c>
      <c r="D2264" s="44" t="s">
        <v>69</v>
      </c>
      <c r="E2264" s="44" t="s">
        <v>111</v>
      </c>
      <c r="F2264">
        <v>897667</v>
      </c>
    </row>
    <row r="2265" spans="2:6" x14ac:dyDescent="0.25">
      <c r="B2265">
        <v>2018</v>
      </c>
      <c r="C2265" s="44" t="s">
        <v>2</v>
      </c>
      <c r="D2265" s="44" t="s">
        <v>63</v>
      </c>
      <c r="E2265" s="44" t="s">
        <v>59</v>
      </c>
      <c r="F2265">
        <v>3591805</v>
      </c>
    </row>
    <row r="2266" spans="2:6" x14ac:dyDescent="0.25">
      <c r="B2266">
        <v>2018</v>
      </c>
      <c r="C2266" s="44" t="s">
        <v>2</v>
      </c>
      <c r="D2266" s="44" t="s">
        <v>68</v>
      </c>
      <c r="E2266" s="44" t="s">
        <v>90</v>
      </c>
      <c r="F2266">
        <v>172753</v>
      </c>
    </row>
    <row r="2267" spans="2:6" x14ac:dyDescent="0.25">
      <c r="B2267">
        <v>2018</v>
      </c>
      <c r="C2267" s="44" t="s">
        <v>2</v>
      </c>
      <c r="D2267" s="44" t="s">
        <v>68</v>
      </c>
      <c r="E2267" s="44" t="s">
        <v>93</v>
      </c>
      <c r="F2267">
        <v>464771</v>
      </c>
    </row>
    <row r="2268" spans="2:6" x14ac:dyDescent="0.25">
      <c r="B2268">
        <v>2018</v>
      </c>
      <c r="C2268" s="44" t="s">
        <v>2</v>
      </c>
      <c r="D2268" s="44" t="s">
        <v>63</v>
      </c>
      <c r="E2268" s="44" t="s">
        <v>56</v>
      </c>
      <c r="F2268">
        <v>3136374</v>
      </c>
    </row>
    <row r="2269" spans="2:6" x14ac:dyDescent="0.25">
      <c r="B2269">
        <v>2018</v>
      </c>
      <c r="C2269" s="44" t="s">
        <v>2</v>
      </c>
      <c r="D2269" s="44" t="s">
        <v>65</v>
      </c>
      <c r="E2269" s="44" t="s">
        <v>50</v>
      </c>
      <c r="F2269">
        <v>293951</v>
      </c>
    </row>
    <row r="2270" spans="2:6" x14ac:dyDescent="0.25">
      <c r="B2270">
        <v>2018</v>
      </c>
      <c r="C2270" s="44" t="s">
        <v>2</v>
      </c>
      <c r="D2270" s="44" t="s">
        <v>65</v>
      </c>
      <c r="E2270" s="44" t="s">
        <v>53</v>
      </c>
      <c r="F2270">
        <v>546808</v>
      </c>
    </row>
    <row r="2271" spans="2:6" x14ac:dyDescent="0.25">
      <c r="B2271">
        <v>2018</v>
      </c>
      <c r="C2271" s="44" t="s">
        <v>2</v>
      </c>
      <c r="D2271" s="44" t="s">
        <v>62</v>
      </c>
      <c r="E2271" s="44" t="s">
        <v>47</v>
      </c>
      <c r="F2271">
        <v>3393194</v>
      </c>
    </row>
    <row r="2272" spans="2:6" x14ac:dyDescent="0.25">
      <c r="B2272">
        <v>2018</v>
      </c>
      <c r="C2272" s="44" t="s">
        <v>2</v>
      </c>
      <c r="D2272" s="44" t="s">
        <v>61</v>
      </c>
      <c r="E2272" s="44" t="s">
        <v>18</v>
      </c>
      <c r="F2272">
        <v>867740</v>
      </c>
    </row>
    <row r="2273" spans="2:6" x14ac:dyDescent="0.25">
      <c r="B2273">
        <v>2018</v>
      </c>
      <c r="C2273" s="44" t="s">
        <v>2</v>
      </c>
      <c r="D2273" s="44" t="s">
        <v>63</v>
      </c>
      <c r="E2273" s="44" t="s">
        <v>77</v>
      </c>
      <c r="F2273">
        <v>2699744</v>
      </c>
    </row>
    <row r="2274" spans="2:6" x14ac:dyDescent="0.25">
      <c r="B2274">
        <v>2018</v>
      </c>
      <c r="C2274" s="44" t="s">
        <v>2</v>
      </c>
      <c r="D2274" s="44" t="s">
        <v>63</v>
      </c>
      <c r="E2274" s="44" t="s">
        <v>78</v>
      </c>
      <c r="F2274">
        <v>1913644</v>
      </c>
    </row>
    <row r="2275" spans="2:6" x14ac:dyDescent="0.25">
      <c r="B2275">
        <v>2018</v>
      </c>
      <c r="C2275" s="44" t="s">
        <v>2</v>
      </c>
      <c r="D2275" s="44" t="s">
        <v>69</v>
      </c>
      <c r="E2275" s="44" t="s">
        <v>122</v>
      </c>
      <c r="F2275">
        <v>506389</v>
      </c>
    </row>
    <row r="2276" spans="2:6" x14ac:dyDescent="0.25">
      <c r="B2276">
        <v>2018</v>
      </c>
      <c r="C2276" s="44" t="s">
        <v>2</v>
      </c>
      <c r="D2276" s="44" t="s">
        <v>67</v>
      </c>
      <c r="E2276" s="44" t="s">
        <v>81</v>
      </c>
      <c r="F2276">
        <v>3557092</v>
      </c>
    </row>
    <row r="2277" spans="2:6" x14ac:dyDescent="0.25">
      <c r="B2277">
        <v>2018</v>
      </c>
      <c r="C2277" s="44" t="s">
        <v>2</v>
      </c>
      <c r="D2277" s="44" t="s">
        <v>61</v>
      </c>
      <c r="E2277" s="44" t="s">
        <v>19</v>
      </c>
      <c r="F2277">
        <v>739406</v>
      </c>
    </row>
    <row r="2278" spans="2:6" x14ac:dyDescent="0.25">
      <c r="B2278">
        <v>2018</v>
      </c>
      <c r="C2278" s="44" t="s">
        <v>2</v>
      </c>
      <c r="D2278" s="44" t="s">
        <v>65</v>
      </c>
      <c r="E2278" s="44" t="s">
        <v>55</v>
      </c>
      <c r="F2278">
        <v>2276328</v>
      </c>
    </row>
    <row r="2279" spans="2:6" x14ac:dyDescent="0.25">
      <c r="B2279">
        <v>2018</v>
      </c>
      <c r="C2279" s="44" t="s">
        <v>2</v>
      </c>
      <c r="D2279" s="44" t="s">
        <v>61</v>
      </c>
      <c r="E2279" s="44" t="s">
        <v>20</v>
      </c>
      <c r="F2279">
        <v>687831</v>
      </c>
    </row>
    <row r="2280" spans="2:6" x14ac:dyDescent="0.25">
      <c r="B2280">
        <v>2018</v>
      </c>
      <c r="C2280" s="44" t="s">
        <v>2</v>
      </c>
      <c r="D2280" s="44" t="s">
        <v>61</v>
      </c>
      <c r="E2280" s="44" t="s">
        <v>21</v>
      </c>
      <c r="F2280">
        <v>1009866</v>
      </c>
    </row>
    <row r="2281" spans="2:6" x14ac:dyDescent="0.25">
      <c r="B2281">
        <v>2018</v>
      </c>
      <c r="C2281" s="44" t="s">
        <v>2</v>
      </c>
      <c r="D2281" s="44" t="s">
        <v>68</v>
      </c>
      <c r="E2281" s="44" t="s">
        <v>107</v>
      </c>
      <c r="F2281">
        <v>873833</v>
      </c>
    </row>
    <row r="2282" spans="2:6" x14ac:dyDescent="0.25">
      <c r="B2282">
        <v>2018</v>
      </c>
      <c r="C2282" s="44" t="s">
        <v>2</v>
      </c>
      <c r="D2282" s="44" t="s">
        <v>61</v>
      </c>
      <c r="E2282" s="44" t="s">
        <v>22</v>
      </c>
      <c r="F2282">
        <v>1222822</v>
      </c>
    </row>
    <row r="2283" spans="2:6" x14ac:dyDescent="0.25">
      <c r="B2283">
        <v>2018</v>
      </c>
      <c r="C2283" s="44" t="s">
        <v>2</v>
      </c>
      <c r="D2283" s="44" t="s">
        <v>67</v>
      </c>
      <c r="E2283" s="44" t="s">
        <v>82</v>
      </c>
      <c r="F2283">
        <v>1529245</v>
      </c>
    </row>
    <row r="2284" spans="2:6" x14ac:dyDescent="0.25">
      <c r="B2284">
        <v>2018</v>
      </c>
      <c r="C2284" s="44" t="s">
        <v>2</v>
      </c>
      <c r="D2284" s="44" t="s">
        <v>63</v>
      </c>
      <c r="E2284" s="44" t="s">
        <v>71</v>
      </c>
      <c r="F2284">
        <v>1107017</v>
      </c>
    </row>
    <row r="2285" spans="2:6" x14ac:dyDescent="0.25">
      <c r="B2285">
        <v>2018</v>
      </c>
      <c r="C2285" s="44" t="s">
        <v>2</v>
      </c>
      <c r="D2285" s="44" t="s">
        <v>63</v>
      </c>
      <c r="E2285" s="44" t="s">
        <v>79</v>
      </c>
      <c r="F2285">
        <v>904355</v>
      </c>
    </row>
    <row r="2286" spans="2:6" x14ac:dyDescent="0.25">
      <c r="B2286">
        <v>2018</v>
      </c>
      <c r="C2286" s="44" t="s">
        <v>2</v>
      </c>
      <c r="D2286" s="44" t="s">
        <v>69</v>
      </c>
      <c r="E2286" s="44" t="s">
        <v>116</v>
      </c>
      <c r="F2286">
        <v>1230868</v>
      </c>
    </row>
    <row r="2287" spans="2:6" x14ac:dyDescent="0.25">
      <c r="B2287">
        <v>2018</v>
      </c>
      <c r="C2287" s="44" t="s">
        <v>2</v>
      </c>
      <c r="D2287" s="44" t="s">
        <v>67</v>
      </c>
      <c r="E2287" s="44" t="s">
        <v>84</v>
      </c>
      <c r="F2287">
        <v>1607815</v>
      </c>
    </row>
    <row r="2288" spans="2:6" x14ac:dyDescent="0.25">
      <c r="B2288">
        <v>2018</v>
      </c>
      <c r="C2288" s="44" t="s">
        <v>2</v>
      </c>
      <c r="D2288" s="44" t="s">
        <v>67</v>
      </c>
      <c r="E2288" s="44" t="s">
        <v>83</v>
      </c>
      <c r="F2288">
        <v>2724051</v>
      </c>
    </row>
    <row r="2289" spans="2:6" x14ac:dyDescent="0.25">
      <c r="B2289">
        <v>2018</v>
      </c>
      <c r="C2289" s="44" t="s">
        <v>2</v>
      </c>
      <c r="D2289" s="44" t="s">
        <v>65</v>
      </c>
      <c r="E2289" s="44" t="s">
        <v>54</v>
      </c>
      <c r="F2289">
        <v>1006600</v>
      </c>
    </row>
    <row r="2290" spans="2:6" x14ac:dyDescent="0.25">
      <c r="B2290">
        <v>2018</v>
      </c>
      <c r="C2290" s="44" t="s">
        <v>2</v>
      </c>
      <c r="D2290" s="44" t="s">
        <v>63</v>
      </c>
      <c r="E2290" s="44" t="s">
        <v>72</v>
      </c>
      <c r="F2290">
        <v>969280</v>
      </c>
    </row>
    <row r="2291" spans="2:6" x14ac:dyDescent="0.25">
      <c r="B2291">
        <v>2018</v>
      </c>
      <c r="C2291" s="44" t="s">
        <v>2</v>
      </c>
      <c r="D2291" s="44" t="s">
        <v>69</v>
      </c>
      <c r="E2291" s="44" t="s">
        <v>126</v>
      </c>
      <c r="F2291">
        <v>50215</v>
      </c>
    </row>
    <row r="2292" spans="2:6" x14ac:dyDescent="0.25">
      <c r="B2292">
        <v>2018</v>
      </c>
      <c r="C2292" s="44" t="s">
        <v>2</v>
      </c>
      <c r="D2292" s="44" t="s">
        <v>67</v>
      </c>
      <c r="E2292" s="44" t="s">
        <v>85</v>
      </c>
      <c r="F2292">
        <v>609531</v>
      </c>
    </row>
    <row r="2293" spans="2:6" x14ac:dyDescent="0.25">
      <c r="B2293">
        <v>2018</v>
      </c>
      <c r="C2293" s="44" t="s">
        <v>2</v>
      </c>
      <c r="D2293" s="44" t="s">
        <v>61</v>
      </c>
      <c r="E2293" s="44" t="s">
        <v>23</v>
      </c>
      <c r="F2293">
        <v>1004199</v>
      </c>
    </row>
    <row r="2294" spans="2:6" x14ac:dyDescent="0.25">
      <c r="B2294">
        <v>2018</v>
      </c>
      <c r="C2294" s="44" t="s">
        <v>3</v>
      </c>
      <c r="D2294" s="44" t="s">
        <v>68</v>
      </c>
      <c r="E2294" s="44" t="s">
        <v>92</v>
      </c>
      <c r="F2294">
        <v>1908371</v>
      </c>
    </row>
    <row r="2295" spans="2:6" x14ac:dyDescent="0.25">
      <c r="B2295">
        <v>2018</v>
      </c>
      <c r="C2295" s="44" t="s">
        <v>3</v>
      </c>
      <c r="D2295" s="44" t="s">
        <v>69</v>
      </c>
      <c r="E2295" s="44" t="s">
        <v>119</v>
      </c>
      <c r="F2295">
        <v>712790</v>
      </c>
    </row>
    <row r="2296" spans="2:6" x14ac:dyDescent="0.25">
      <c r="B2296">
        <v>2018</v>
      </c>
      <c r="C2296" s="44" t="s">
        <v>3</v>
      </c>
      <c r="D2296" s="44" t="s">
        <v>64</v>
      </c>
      <c r="E2296" s="44" t="s">
        <v>27</v>
      </c>
      <c r="F2296">
        <v>889488</v>
      </c>
    </row>
    <row r="2297" spans="2:6" x14ac:dyDescent="0.25">
      <c r="B2297">
        <v>2018</v>
      </c>
      <c r="C2297" s="44" t="s">
        <v>3</v>
      </c>
      <c r="D2297" s="44" t="s">
        <v>62</v>
      </c>
      <c r="E2297" s="44" t="s">
        <v>45</v>
      </c>
      <c r="F2297">
        <v>794841</v>
      </c>
    </row>
    <row r="2298" spans="2:6" x14ac:dyDescent="0.25">
      <c r="B2298">
        <v>2018</v>
      </c>
      <c r="C2298" s="44" t="s">
        <v>3</v>
      </c>
      <c r="D2298" s="44" t="s">
        <v>61</v>
      </c>
      <c r="E2298" s="44" t="s">
        <v>7</v>
      </c>
      <c r="F2298">
        <v>1232562</v>
      </c>
    </row>
    <row r="2299" spans="2:6" x14ac:dyDescent="0.25">
      <c r="B2299">
        <v>2018</v>
      </c>
      <c r="C2299" s="44" t="s">
        <v>3</v>
      </c>
      <c r="D2299" s="44" t="s">
        <v>61</v>
      </c>
      <c r="E2299" s="44" t="s">
        <v>8</v>
      </c>
      <c r="F2299">
        <v>857453</v>
      </c>
    </row>
    <row r="2300" spans="2:6" x14ac:dyDescent="0.25">
      <c r="B2300">
        <v>2018</v>
      </c>
      <c r="C2300" s="44" t="s">
        <v>3</v>
      </c>
      <c r="D2300" s="44" t="s">
        <v>61</v>
      </c>
      <c r="E2300" s="44" t="s">
        <v>9</v>
      </c>
      <c r="F2300">
        <v>1015901</v>
      </c>
    </row>
    <row r="2301" spans="2:6" x14ac:dyDescent="0.25">
      <c r="B2301">
        <v>2018</v>
      </c>
      <c r="C2301" s="44" t="s">
        <v>3</v>
      </c>
      <c r="D2301" s="44" t="s">
        <v>62</v>
      </c>
      <c r="E2301" s="44" t="s">
        <v>46</v>
      </c>
      <c r="F2301">
        <v>1940078</v>
      </c>
    </row>
    <row r="2302" spans="2:6" x14ac:dyDescent="0.25">
      <c r="B2302">
        <v>2018</v>
      </c>
      <c r="C2302" s="44" t="s">
        <v>3</v>
      </c>
      <c r="D2302" s="44" t="s">
        <v>64</v>
      </c>
      <c r="E2302" s="44" t="s">
        <v>28</v>
      </c>
      <c r="F2302">
        <v>872266</v>
      </c>
    </row>
    <row r="2303" spans="2:6" x14ac:dyDescent="0.25">
      <c r="B2303">
        <v>2018</v>
      </c>
      <c r="C2303" s="44" t="s">
        <v>3</v>
      </c>
      <c r="D2303" s="44" t="s">
        <v>61</v>
      </c>
      <c r="E2303" s="44" t="s">
        <v>10</v>
      </c>
      <c r="F2303">
        <v>1814593</v>
      </c>
    </row>
    <row r="2304" spans="2:6" x14ac:dyDescent="0.25">
      <c r="B2304">
        <v>2018</v>
      </c>
      <c r="C2304" s="44" t="s">
        <v>3</v>
      </c>
      <c r="D2304" s="44" t="s">
        <v>61</v>
      </c>
      <c r="E2304" s="44" t="s">
        <v>24</v>
      </c>
      <c r="F2304">
        <v>24785521</v>
      </c>
    </row>
    <row r="2305" spans="2:6" x14ac:dyDescent="0.25">
      <c r="B2305">
        <v>2018</v>
      </c>
      <c r="C2305" s="44" t="s">
        <v>3</v>
      </c>
      <c r="D2305" s="44" t="s">
        <v>64</v>
      </c>
      <c r="E2305" s="44" t="s">
        <v>34</v>
      </c>
      <c r="F2305">
        <v>8234824</v>
      </c>
    </row>
    <row r="2306" spans="2:6" x14ac:dyDescent="0.25">
      <c r="B2306">
        <v>2018</v>
      </c>
      <c r="C2306" s="44" t="s">
        <v>3</v>
      </c>
      <c r="D2306" s="44" t="s">
        <v>62</v>
      </c>
      <c r="E2306" s="44" t="s">
        <v>48</v>
      </c>
      <c r="F2306">
        <v>12742</v>
      </c>
    </row>
    <row r="2307" spans="2:6" x14ac:dyDescent="0.25">
      <c r="B2307">
        <v>2018</v>
      </c>
      <c r="C2307" s="44" t="s">
        <v>3</v>
      </c>
      <c r="D2307" s="44" t="s">
        <v>69</v>
      </c>
      <c r="E2307" s="44" t="s">
        <v>125</v>
      </c>
      <c r="F2307">
        <v>106177</v>
      </c>
    </row>
    <row r="2308" spans="2:6" x14ac:dyDescent="0.25">
      <c r="B2308">
        <v>2018</v>
      </c>
      <c r="C2308" s="44" t="s">
        <v>3</v>
      </c>
      <c r="D2308" s="44" t="s">
        <v>69</v>
      </c>
      <c r="E2308" s="44" t="s">
        <v>110</v>
      </c>
      <c r="F2308">
        <v>705459</v>
      </c>
    </row>
    <row r="2309" spans="2:6" x14ac:dyDescent="0.25">
      <c r="B2309">
        <v>2018</v>
      </c>
      <c r="C2309" s="44" t="s">
        <v>3</v>
      </c>
      <c r="D2309" s="44" t="s">
        <v>61</v>
      </c>
      <c r="E2309" s="44" t="s">
        <v>11</v>
      </c>
      <c r="F2309">
        <v>774407</v>
      </c>
    </row>
    <row r="2310" spans="2:6" x14ac:dyDescent="0.25">
      <c r="B2310">
        <v>2018</v>
      </c>
      <c r="C2310" s="44" t="s">
        <v>3</v>
      </c>
      <c r="D2310" s="44" t="s">
        <v>68</v>
      </c>
      <c r="E2310" s="44" t="s">
        <v>97</v>
      </c>
      <c r="F2310">
        <v>2276140</v>
      </c>
    </row>
    <row r="2311" spans="2:6" x14ac:dyDescent="0.25">
      <c r="B2311">
        <v>2018</v>
      </c>
      <c r="C2311" s="44" t="s">
        <v>3</v>
      </c>
      <c r="D2311" s="44" t="s">
        <v>65</v>
      </c>
      <c r="E2311" s="44" t="s">
        <v>51</v>
      </c>
      <c r="F2311">
        <v>635619</v>
      </c>
    </row>
    <row r="2312" spans="2:6" x14ac:dyDescent="0.25">
      <c r="B2312">
        <v>2018</v>
      </c>
      <c r="C2312" s="44" t="s">
        <v>3</v>
      </c>
      <c r="D2312" s="44" t="s">
        <v>64</v>
      </c>
      <c r="E2312" s="44" t="s">
        <v>29</v>
      </c>
      <c r="F2312">
        <v>949460</v>
      </c>
    </row>
    <row r="2313" spans="2:6" x14ac:dyDescent="0.25">
      <c r="B2313">
        <v>2018</v>
      </c>
      <c r="C2313" s="44" t="s">
        <v>3</v>
      </c>
      <c r="D2313" s="44" t="s">
        <v>61</v>
      </c>
      <c r="E2313" s="44" t="s">
        <v>12</v>
      </c>
      <c r="F2313">
        <v>895937</v>
      </c>
    </row>
    <row r="2314" spans="2:6" x14ac:dyDescent="0.25">
      <c r="B2314">
        <v>2018</v>
      </c>
      <c r="C2314" s="44" t="s">
        <v>3</v>
      </c>
      <c r="D2314" s="44" t="s">
        <v>69</v>
      </c>
      <c r="E2314" s="44" t="s">
        <v>113</v>
      </c>
      <c r="F2314">
        <v>328640</v>
      </c>
    </row>
    <row r="2315" spans="2:6" x14ac:dyDescent="0.25">
      <c r="B2315">
        <v>2018</v>
      </c>
      <c r="C2315" s="44" t="s">
        <v>3</v>
      </c>
      <c r="D2315" s="44" t="s">
        <v>65</v>
      </c>
      <c r="E2315" s="44" t="s">
        <v>52</v>
      </c>
      <c r="F2315">
        <v>308702</v>
      </c>
    </row>
    <row r="2316" spans="2:6" x14ac:dyDescent="0.25">
      <c r="B2316">
        <v>2018</v>
      </c>
      <c r="C2316" s="44" t="s">
        <v>3</v>
      </c>
      <c r="D2316" s="44" t="s">
        <v>68</v>
      </c>
      <c r="E2316" s="44" t="s">
        <v>98</v>
      </c>
      <c r="F2316">
        <v>2125771</v>
      </c>
    </row>
    <row r="2317" spans="2:6" x14ac:dyDescent="0.25">
      <c r="B2317">
        <v>2018</v>
      </c>
      <c r="C2317" s="44" t="s">
        <v>3</v>
      </c>
      <c r="D2317" s="44" t="s">
        <v>63</v>
      </c>
      <c r="E2317" s="44" t="s">
        <v>73</v>
      </c>
      <c r="F2317">
        <v>922471</v>
      </c>
    </row>
    <row r="2318" spans="2:6" x14ac:dyDescent="0.25">
      <c r="B2318">
        <v>2018</v>
      </c>
      <c r="C2318" s="44" t="s">
        <v>3</v>
      </c>
      <c r="D2318" s="44" t="s">
        <v>61</v>
      </c>
      <c r="E2318" s="44" t="s">
        <v>13</v>
      </c>
      <c r="F2318">
        <v>484687</v>
      </c>
    </row>
    <row r="2319" spans="2:6" x14ac:dyDescent="0.25">
      <c r="B2319">
        <v>2018</v>
      </c>
      <c r="C2319" s="44" t="s">
        <v>3</v>
      </c>
      <c r="D2319" s="44" t="s">
        <v>62</v>
      </c>
      <c r="E2319" s="44" t="s">
        <v>44</v>
      </c>
      <c r="F2319">
        <v>6220630</v>
      </c>
    </row>
    <row r="2320" spans="2:6" x14ac:dyDescent="0.25">
      <c r="B2320">
        <v>2018</v>
      </c>
      <c r="C2320" s="44" t="s">
        <v>3</v>
      </c>
      <c r="D2320" s="44" t="s">
        <v>68</v>
      </c>
      <c r="E2320" s="44" t="s">
        <v>95</v>
      </c>
      <c r="F2320">
        <v>2427063</v>
      </c>
    </row>
    <row r="2321" spans="2:6" x14ac:dyDescent="0.25">
      <c r="B2321">
        <v>2018</v>
      </c>
      <c r="C2321" s="44" t="s">
        <v>3</v>
      </c>
      <c r="D2321" s="44" t="s">
        <v>67</v>
      </c>
      <c r="E2321" s="44" t="s">
        <v>80</v>
      </c>
      <c r="F2321">
        <v>597281</v>
      </c>
    </row>
    <row r="2322" spans="2:6" x14ac:dyDescent="0.25">
      <c r="B2322">
        <v>2018</v>
      </c>
      <c r="C2322" s="44" t="s">
        <v>3</v>
      </c>
      <c r="D2322" s="44" t="s">
        <v>61</v>
      </c>
      <c r="E2322" s="44" t="s">
        <v>14</v>
      </c>
      <c r="F2322">
        <v>878046</v>
      </c>
    </row>
    <row r="2323" spans="2:6" x14ac:dyDescent="0.25">
      <c r="B2323">
        <v>2018</v>
      </c>
      <c r="C2323" s="44" t="s">
        <v>3</v>
      </c>
      <c r="D2323" s="44" t="s">
        <v>61</v>
      </c>
      <c r="E2323" s="44" t="s">
        <v>15</v>
      </c>
      <c r="F2323">
        <v>870862</v>
      </c>
    </row>
    <row r="2324" spans="2:6" x14ac:dyDescent="0.25">
      <c r="B2324">
        <v>2018</v>
      </c>
      <c r="C2324" s="44" t="s">
        <v>3</v>
      </c>
      <c r="D2324" s="44" t="s">
        <v>69</v>
      </c>
      <c r="E2324" s="44" t="s">
        <v>121</v>
      </c>
      <c r="F2324">
        <v>143569</v>
      </c>
    </row>
    <row r="2325" spans="2:6" x14ac:dyDescent="0.25">
      <c r="B2325">
        <v>2018</v>
      </c>
      <c r="C2325" s="44" t="s">
        <v>3</v>
      </c>
      <c r="D2325" s="44" t="s">
        <v>64</v>
      </c>
      <c r="E2325" s="44" t="s">
        <v>31</v>
      </c>
      <c r="F2325">
        <v>645881</v>
      </c>
    </row>
    <row r="2326" spans="2:6" x14ac:dyDescent="0.25">
      <c r="B2326">
        <v>2018</v>
      </c>
      <c r="C2326" s="44" t="s">
        <v>3</v>
      </c>
      <c r="D2326" s="44" t="s">
        <v>63</v>
      </c>
      <c r="E2326" s="44" t="s">
        <v>74</v>
      </c>
      <c r="F2326">
        <v>3244849</v>
      </c>
    </row>
    <row r="2327" spans="2:6" x14ac:dyDescent="0.25">
      <c r="B2327">
        <v>2018</v>
      </c>
      <c r="C2327" s="44" t="s">
        <v>3</v>
      </c>
      <c r="D2327" s="44" t="s">
        <v>64</v>
      </c>
      <c r="E2327" s="44" t="s">
        <v>32</v>
      </c>
      <c r="F2327">
        <v>449504</v>
      </c>
    </row>
    <row r="2328" spans="2:6" x14ac:dyDescent="0.25">
      <c r="B2328">
        <v>2018</v>
      </c>
      <c r="C2328" s="44" t="s">
        <v>3</v>
      </c>
      <c r="D2328" s="44" t="s">
        <v>68</v>
      </c>
      <c r="E2328" s="44" t="s">
        <v>101</v>
      </c>
      <c r="F2328">
        <v>2515921</v>
      </c>
    </row>
    <row r="2329" spans="2:6" x14ac:dyDescent="0.25">
      <c r="B2329">
        <v>2018</v>
      </c>
      <c r="C2329" s="44" t="s">
        <v>3</v>
      </c>
      <c r="D2329" s="44" t="s">
        <v>68</v>
      </c>
      <c r="E2329" s="44" t="s">
        <v>103</v>
      </c>
      <c r="F2329">
        <v>1611091</v>
      </c>
    </row>
    <row r="2330" spans="2:6" x14ac:dyDescent="0.25">
      <c r="B2330">
        <v>2018</v>
      </c>
      <c r="C2330" s="44" t="s">
        <v>3</v>
      </c>
      <c r="D2330" s="44" t="s">
        <v>63</v>
      </c>
      <c r="E2330" s="44" t="s">
        <v>75</v>
      </c>
      <c r="F2330">
        <v>1678881</v>
      </c>
    </row>
    <row r="2331" spans="2:6" x14ac:dyDescent="0.25">
      <c r="B2331">
        <v>2018</v>
      </c>
      <c r="C2331" s="44" t="s">
        <v>3</v>
      </c>
      <c r="D2331" s="44" t="s">
        <v>61</v>
      </c>
      <c r="E2331" s="44" t="s">
        <v>17</v>
      </c>
      <c r="F2331">
        <v>590440</v>
      </c>
    </row>
    <row r="2332" spans="2:6" x14ac:dyDescent="0.25">
      <c r="B2332">
        <v>2018</v>
      </c>
      <c r="C2332" s="44" t="s">
        <v>3</v>
      </c>
      <c r="D2332" s="44" t="s">
        <v>63</v>
      </c>
      <c r="E2332" s="44" t="s">
        <v>76</v>
      </c>
      <c r="F2332">
        <v>1003790</v>
      </c>
    </row>
    <row r="2333" spans="2:6" x14ac:dyDescent="0.25">
      <c r="B2333">
        <v>2018</v>
      </c>
      <c r="C2333" s="44" t="s">
        <v>3</v>
      </c>
      <c r="D2333" s="44" t="s">
        <v>63</v>
      </c>
      <c r="E2333" s="44" t="s">
        <v>66</v>
      </c>
      <c r="F2333">
        <v>2121836</v>
      </c>
    </row>
    <row r="2334" spans="2:6" x14ac:dyDescent="0.25">
      <c r="B2334">
        <v>2018</v>
      </c>
      <c r="C2334" s="44" t="s">
        <v>3</v>
      </c>
      <c r="D2334" s="44" t="s">
        <v>69</v>
      </c>
      <c r="E2334" s="44" t="s">
        <v>115</v>
      </c>
      <c r="F2334">
        <v>1846463</v>
      </c>
    </row>
    <row r="2335" spans="2:6" x14ac:dyDescent="0.25">
      <c r="B2335">
        <v>2018</v>
      </c>
      <c r="C2335" s="44" t="s">
        <v>3</v>
      </c>
      <c r="D2335" s="44" t="s">
        <v>64</v>
      </c>
      <c r="E2335" s="44" t="s">
        <v>33</v>
      </c>
      <c r="F2335">
        <v>466951</v>
      </c>
    </row>
    <row r="2336" spans="2:6" x14ac:dyDescent="0.25">
      <c r="B2336">
        <v>2018</v>
      </c>
      <c r="C2336" s="44" t="s">
        <v>3</v>
      </c>
      <c r="D2336" s="44" t="s">
        <v>62</v>
      </c>
      <c r="E2336" s="44" t="s">
        <v>41</v>
      </c>
      <c r="F2336">
        <v>245320</v>
      </c>
    </row>
    <row r="2337" spans="2:6" x14ac:dyDescent="0.25">
      <c r="B2337">
        <v>2018</v>
      </c>
      <c r="C2337" s="44" t="s">
        <v>3</v>
      </c>
      <c r="D2337" s="44" t="s">
        <v>68</v>
      </c>
      <c r="E2337" s="44" t="s">
        <v>87</v>
      </c>
      <c r="F2337">
        <v>174947</v>
      </c>
    </row>
    <row r="2338" spans="2:6" x14ac:dyDescent="0.25">
      <c r="B2338">
        <v>2018</v>
      </c>
      <c r="C2338" s="44" t="s">
        <v>3</v>
      </c>
      <c r="D2338" s="44" t="s">
        <v>69</v>
      </c>
      <c r="E2338" s="44" t="s">
        <v>108</v>
      </c>
      <c r="F2338">
        <v>732878</v>
      </c>
    </row>
    <row r="2339" spans="2:6" x14ac:dyDescent="0.25">
      <c r="B2339">
        <v>2018</v>
      </c>
      <c r="C2339" s="44" t="s">
        <v>3</v>
      </c>
      <c r="D2339" s="44" t="s">
        <v>65</v>
      </c>
      <c r="E2339" s="44" t="s">
        <v>49</v>
      </c>
      <c r="F2339">
        <v>1817812</v>
      </c>
    </row>
    <row r="2340" spans="2:6" x14ac:dyDescent="0.25">
      <c r="B2340">
        <v>2018</v>
      </c>
      <c r="C2340" s="44" t="s">
        <v>3</v>
      </c>
      <c r="D2340" s="44" t="s">
        <v>62</v>
      </c>
      <c r="E2340" s="44" t="s">
        <v>42</v>
      </c>
      <c r="F2340">
        <v>198891</v>
      </c>
    </row>
    <row r="2341" spans="2:6" x14ac:dyDescent="0.25">
      <c r="B2341">
        <v>2018</v>
      </c>
      <c r="C2341" s="44" t="s">
        <v>3</v>
      </c>
      <c r="D2341" s="44" t="s">
        <v>64</v>
      </c>
      <c r="E2341" s="44" t="s">
        <v>25</v>
      </c>
      <c r="F2341">
        <v>458208</v>
      </c>
    </row>
    <row r="2342" spans="2:6" x14ac:dyDescent="0.25">
      <c r="B2342">
        <v>2018</v>
      </c>
      <c r="C2342" s="44" t="s">
        <v>3</v>
      </c>
      <c r="D2342" s="44" t="s">
        <v>64</v>
      </c>
      <c r="E2342" s="44" t="s">
        <v>26</v>
      </c>
      <c r="F2342">
        <v>693921</v>
      </c>
    </row>
    <row r="2343" spans="2:6" x14ac:dyDescent="0.25">
      <c r="B2343">
        <v>2018</v>
      </c>
      <c r="C2343" s="44" t="s">
        <v>3</v>
      </c>
      <c r="D2343" s="44" t="s">
        <v>62</v>
      </c>
      <c r="E2343" s="44" t="s">
        <v>43</v>
      </c>
      <c r="F2343">
        <v>250229</v>
      </c>
    </row>
    <row r="2344" spans="2:6" x14ac:dyDescent="0.25">
      <c r="B2344">
        <v>2018</v>
      </c>
      <c r="C2344" s="44" t="s">
        <v>3</v>
      </c>
      <c r="D2344" s="44" t="s">
        <v>63</v>
      </c>
      <c r="E2344" s="44" t="s">
        <v>57</v>
      </c>
      <c r="F2344">
        <v>537980</v>
      </c>
    </row>
    <row r="2345" spans="2:6" x14ac:dyDescent="0.25">
      <c r="B2345">
        <v>2018</v>
      </c>
      <c r="C2345" s="44" t="s">
        <v>3</v>
      </c>
      <c r="D2345" s="44" t="s">
        <v>63</v>
      </c>
      <c r="E2345" s="44" t="s">
        <v>58</v>
      </c>
      <c r="F2345">
        <v>537872</v>
      </c>
    </row>
    <row r="2346" spans="2:6" x14ac:dyDescent="0.25">
      <c r="B2346">
        <v>2018</v>
      </c>
      <c r="C2346" s="44" t="s">
        <v>3</v>
      </c>
      <c r="D2346" s="44" t="s">
        <v>69</v>
      </c>
      <c r="E2346" s="44" t="s">
        <v>109</v>
      </c>
      <c r="F2346">
        <v>901625</v>
      </c>
    </row>
    <row r="2347" spans="2:6" x14ac:dyDescent="0.25">
      <c r="B2347">
        <v>2018</v>
      </c>
      <c r="C2347" s="44" t="s">
        <v>3</v>
      </c>
      <c r="D2347" s="44" t="s">
        <v>63</v>
      </c>
      <c r="E2347" s="44" t="s">
        <v>59</v>
      </c>
      <c r="F2347">
        <v>3703187</v>
      </c>
    </row>
    <row r="2348" spans="2:6" x14ac:dyDescent="0.25">
      <c r="B2348">
        <v>2018</v>
      </c>
      <c r="C2348" s="44" t="s">
        <v>3</v>
      </c>
      <c r="D2348" s="44" t="s">
        <v>68</v>
      </c>
      <c r="E2348" s="44" t="s">
        <v>89</v>
      </c>
      <c r="F2348">
        <v>178766</v>
      </c>
    </row>
    <row r="2349" spans="2:6" x14ac:dyDescent="0.25">
      <c r="B2349">
        <v>2018</v>
      </c>
      <c r="C2349" s="44" t="s">
        <v>3</v>
      </c>
      <c r="D2349" s="44" t="s">
        <v>68</v>
      </c>
      <c r="E2349" s="44" t="s">
        <v>91</v>
      </c>
      <c r="F2349">
        <v>481499</v>
      </c>
    </row>
    <row r="2350" spans="2:6" x14ac:dyDescent="0.25">
      <c r="B2350">
        <v>2018</v>
      </c>
      <c r="C2350" s="44" t="s">
        <v>3</v>
      </c>
      <c r="D2350" s="44" t="s">
        <v>63</v>
      </c>
      <c r="E2350" s="44" t="s">
        <v>56</v>
      </c>
      <c r="F2350">
        <v>3187009</v>
      </c>
    </row>
    <row r="2351" spans="2:6" x14ac:dyDescent="0.25">
      <c r="B2351">
        <v>2018</v>
      </c>
      <c r="C2351" s="44" t="s">
        <v>3</v>
      </c>
      <c r="D2351" s="44" t="s">
        <v>65</v>
      </c>
      <c r="E2351" s="44" t="s">
        <v>50</v>
      </c>
      <c r="F2351">
        <v>288030</v>
      </c>
    </row>
    <row r="2352" spans="2:6" x14ac:dyDescent="0.25">
      <c r="B2352">
        <v>2018</v>
      </c>
      <c r="C2352" s="44" t="s">
        <v>3</v>
      </c>
      <c r="D2352" s="44" t="s">
        <v>65</v>
      </c>
      <c r="E2352" s="44" t="s">
        <v>53</v>
      </c>
      <c r="F2352">
        <v>556175</v>
      </c>
    </row>
    <row r="2353" spans="2:6" x14ac:dyDescent="0.25">
      <c r="B2353">
        <v>2018</v>
      </c>
      <c r="C2353" s="44" t="s">
        <v>3</v>
      </c>
      <c r="D2353" s="44" t="s">
        <v>62</v>
      </c>
      <c r="E2353" s="44" t="s">
        <v>47</v>
      </c>
      <c r="F2353">
        <v>3491651</v>
      </c>
    </row>
    <row r="2354" spans="2:6" x14ac:dyDescent="0.25">
      <c r="B2354">
        <v>2018</v>
      </c>
      <c r="C2354" s="44" t="s">
        <v>3</v>
      </c>
      <c r="D2354" s="44" t="s">
        <v>61</v>
      </c>
      <c r="E2354" s="44" t="s">
        <v>18</v>
      </c>
      <c r="F2354">
        <v>882182</v>
      </c>
    </row>
    <row r="2355" spans="2:6" x14ac:dyDescent="0.25">
      <c r="B2355">
        <v>2018</v>
      </c>
      <c r="C2355" s="44" t="s">
        <v>3</v>
      </c>
      <c r="D2355" s="44" t="s">
        <v>63</v>
      </c>
      <c r="E2355" s="44" t="s">
        <v>77</v>
      </c>
      <c r="F2355">
        <v>2731779</v>
      </c>
    </row>
    <row r="2356" spans="2:6" x14ac:dyDescent="0.25">
      <c r="B2356">
        <v>2018</v>
      </c>
      <c r="C2356" s="44" t="s">
        <v>3</v>
      </c>
      <c r="D2356" s="44" t="s">
        <v>63</v>
      </c>
      <c r="E2356" s="44" t="s">
        <v>78</v>
      </c>
      <c r="F2356">
        <v>1944342</v>
      </c>
    </row>
    <row r="2357" spans="2:6" x14ac:dyDescent="0.25">
      <c r="B2357">
        <v>2018</v>
      </c>
      <c r="C2357" s="44" t="s">
        <v>3</v>
      </c>
      <c r="D2357" s="44" t="s">
        <v>69</v>
      </c>
      <c r="E2357" s="44" t="s">
        <v>123</v>
      </c>
      <c r="F2357">
        <v>510290</v>
      </c>
    </row>
    <row r="2358" spans="2:6" x14ac:dyDescent="0.25">
      <c r="B2358">
        <v>2018</v>
      </c>
      <c r="C2358" s="44" t="s">
        <v>3</v>
      </c>
      <c r="D2358" s="44" t="s">
        <v>67</v>
      </c>
      <c r="E2358" s="44" t="s">
        <v>81</v>
      </c>
      <c r="F2358">
        <v>3673049</v>
      </c>
    </row>
    <row r="2359" spans="2:6" x14ac:dyDescent="0.25">
      <c r="B2359">
        <v>2018</v>
      </c>
      <c r="C2359" s="44" t="s">
        <v>3</v>
      </c>
      <c r="D2359" s="44" t="s">
        <v>61</v>
      </c>
      <c r="E2359" s="44" t="s">
        <v>19</v>
      </c>
      <c r="F2359">
        <v>799874</v>
      </c>
    </row>
    <row r="2360" spans="2:6" x14ac:dyDescent="0.25">
      <c r="B2360">
        <v>2018</v>
      </c>
      <c r="C2360" s="44" t="s">
        <v>3</v>
      </c>
      <c r="D2360" s="44" t="s">
        <v>65</v>
      </c>
      <c r="E2360" s="44" t="s">
        <v>55</v>
      </c>
      <c r="F2360">
        <v>2308748</v>
      </c>
    </row>
    <row r="2361" spans="2:6" x14ac:dyDescent="0.25">
      <c r="B2361">
        <v>2018</v>
      </c>
      <c r="C2361" s="44" t="s">
        <v>3</v>
      </c>
      <c r="D2361" s="44" t="s">
        <v>61</v>
      </c>
      <c r="E2361" s="44" t="s">
        <v>20</v>
      </c>
      <c r="F2361">
        <v>711950</v>
      </c>
    </row>
    <row r="2362" spans="2:6" x14ac:dyDescent="0.25">
      <c r="B2362">
        <v>2018</v>
      </c>
      <c r="C2362" s="44" t="s">
        <v>3</v>
      </c>
      <c r="D2362" s="44" t="s">
        <v>61</v>
      </c>
      <c r="E2362" s="44" t="s">
        <v>21</v>
      </c>
      <c r="F2362">
        <v>1031822</v>
      </c>
    </row>
    <row r="2363" spans="2:6" x14ac:dyDescent="0.25">
      <c r="B2363">
        <v>2018</v>
      </c>
      <c r="C2363" s="44" t="s">
        <v>3</v>
      </c>
      <c r="D2363" s="44" t="s">
        <v>68</v>
      </c>
      <c r="E2363" s="44" t="s">
        <v>105</v>
      </c>
      <c r="F2363">
        <v>921404</v>
      </c>
    </row>
    <row r="2364" spans="2:6" x14ac:dyDescent="0.25">
      <c r="B2364">
        <v>2018</v>
      </c>
      <c r="C2364" s="44" t="s">
        <v>3</v>
      </c>
      <c r="D2364" s="44" t="s">
        <v>61</v>
      </c>
      <c r="E2364" s="44" t="s">
        <v>22</v>
      </c>
      <c r="F2364">
        <v>1270532</v>
      </c>
    </row>
    <row r="2365" spans="2:6" x14ac:dyDescent="0.25">
      <c r="B2365">
        <v>2018</v>
      </c>
      <c r="C2365" s="44" t="s">
        <v>3</v>
      </c>
      <c r="D2365" s="44" t="s">
        <v>67</v>
      </c>
      <c r="E2365" s="44" t="s">
        <v>82</v>
      </c>
      <c r="F2365">
        <v>1615391</v>
      </c>
    </row>
    <row r="2366" spans="2:6" x14ac:dyDescent="0.25">
      <c r="B2366">
        <v>2018</v>
      </c>
      <c r="C2366" s="44" t="s">
        <v>3</v>
      </c>
      <c r="D2366" s="44" t="s">
        <v>63</v>
      </c>
      <c r="E2366" s="44" t="s">
        <v>71</v>
      </c>
      <c r="F2366">
        <v>1163028</v>
      </c>
    </row>
    <row r="2367" spans="2:6" x14ac:dyDescent="0.25">
      <c r="B2367">
        <v>2018</v>
      </c>
      <c r="C2367" s="44" t="s">
        <v>3</v>
      </c>
      <c r="D2367" s="44" t="s">
        <v>63</v>
      </c>
      <c r="E2367" s="44" t="s">
        <v>79</v>
      </c>
      <c r="F2367">
        <v>947884</v>
      </c>
    </row>
    <row r="2368" spans="2:6" x14ac:dyDescent="0.25">
      <c r="B2368">
        <v>2018</v>
      </c>
      <c r="C2368" s="44" t="s">
        <v>3</v>
      </c>
      <c r="D2368" s="44" t="s">
        <v>69</v>
      </c>
      <c r="E2368" s="44" t="s">
        <v>117</v>
      </c>
      <c r="F2368">
        <v>1244496</v>
      </c>
    </row>
    <row r="2369" spans="2:6" x14ac:dyDescent="0.25">
      <c r="B2369">
        <v>2018</v>
      </c>
      <c r="C2369" s="44" t="s">
        <v>3</v>
      </c>
      <c r="D2369" s="44" t="s">
        <v>67</v>
      </c>
      <c r="E2369" s="44" t="s">
        <v>84</v>
      </c>
      <c r="F2369">
        <v>1674139</v>
      </c>
    </row>
    <row r="2370" spans="2:6" x14ac:dyDescent="0.25">
      <c r="B2370">
        <v>2018</v>
      </c>
      <c r="C2370" s="44" t="s">
        <v>3</v>
      </c>
      <c r="D2370" s="44" t="s">
        <v>67</v>
      </c>
      <c r="E2370" s="44" t="s">
        <v>83</v>
      </c>
      <c r="F2370">
        <v>2897021</v>
      </c>
    </row>
    <row r="2371" spans="2:6" x14ac:dyDescent="0.25">
      <c r="B2371">
        <v>2018</v>
      </c>
      <c r="C2371" s="44" t="s">
        <v>3</v>
      </c>
      <c r="D2371" s="44" t="s">
        <v>65</v>
      </c>
      <c r="E2371" s="44" t="s">
        <v>54</v>
      </c>
      <c r="F2371">
        <v>985619</v>
      </c>
    </row>
    <row r="2372" spans="2:6" x14ac:dyDescent="0.25">
      <c r="B2372">
        <v>2018</v>
      </c>
      <c r="C2372" s="44" t="s">
        <v>3</v>
      </c>
      <c r="D2372" s="44" t="s">
        <v>63</v>
      </c>
      <c r="E2372" s="44" t="s">
        <v>72</v>
      </c>
      <c r="F2372">
        <v>992534</v>
      </c>
    </row>
    <row r="2373" spans="2:6" x14ac:dyDescent="0.25">
      <c r="B2373">
        <v>2018</v>
      </c>
      <c r="C2373" s="44" t="s">
        <v>3</v>
      </c>
      <c r="D2373" s="44" t="s">
        <v>69</v>
      </c>
      <c r="E2373" s="44" t="s">
        <v>127</v>
      </c>
      <c r="F2373">
        <v>50379</v>
      </c>
    </row>
    <row r="2374" spans="2:6" x14ac:dyDescent="0.25">
      <c r="B2374">
        <v>2018</v>
      </c>
      <c r="C2374" s="44" t="s">
        <v>3</v>
      </c>
      <c r="D2374" s="44" t="s">
        <v>67</v>
      </c>
      <c r="E2374" s="44" t="s">
        <v>85</v>
      </c>
      <c r="F2374">
        <v>646826</v>
      </c>
    </row>
    <row r="2375" spans="2:6" x14ac:dyDescent="0.25">
      <c r="B2375">
        <v>2018</v>
      </c>
      <c r="C2375" s="44" t="s">
        <v>3</v>
      </c>
      <c r="D2375" s="44" t="s">
        <v>61</v>
      </c>
      <c r="E2375" s="44" t="s">
        <v>23</v>
      </c>
      <c r="F2375">
        <v>1021992</v>
      </c>
    </row>
    <row r="2376" spans="2:6" x14ac:dyDescent="0.25">
      <c r="B2376">
        <v>2019</v>
      </c>
      <c r="C2376" s="44" t="s">
        <v>4</v>
      </c>
      <c r="D2376" s="44" t="s">
        <v>68</v>
      </c>
      <c r="E2376" s="44" t="s">
        <v>92</v>
      </c>
      <c r="F2376">
        <v>1911795</v>
      </c>
    </row>
    <row r="2377" spans="2:6" x14ac:dyDescent="0.25">
      <c r="B2377">
        <v>2019</v>
      </c>
      <c r="C2377" s="44" t="s">
        <v>4</v>
      </c>
      <c r="D2377" s="44" t="s">
        <v>69</v>
      </c>
      <c r="E2377" s="44" t="s">
        <v>119</v>
      </c>
      <c r="F2377">
        <v>720718</v>
      </c>
    </row>
    <row r="2378" spans="2:6" x14ac:dyDescent="0.25">
      <c r="B2378">
        <v>2019</v>
      </c>
      <c r="C2378" s="44" t="s">
        <v>4</v>
      </c>
      <c r="D2378" s="44" t="s">
        <v>64</v>
      </c>
      <c r="E2378" s="44" t="s">
        <v>27</v>
      </c>
      <c r="F2378">
        <v>908414</v>
      </c>
    </row>
    <row r="2379" spans="2:6" x14ac:dyDescent="0.25">
      <c r="B2379">
        <v>2019</v>
      </c>
      <c r="C2379" s="44" t="s">
        <v>4</v>
      </c>
      <c r="D2379" s="44" t="s">
        <v>62</v>
      </c>
      <c r="E2379" s="44" t="s">
        <v>45</v>
      </c>
      <c r="F2379">
        <v>789041</v>
      </c>
    </row>
    <row r="2380" spans="2:6" x14ac:dyDescent="0.25">
      <c r="B2380">
        <v>2019</v>
      </c>
      <c r="C2380" s="44" t="s">
        <v>4</v>
      </c>
      <c r="D2380" s="44" t="s">
        <v>61</v>
      </c>
      <c r="E2380" s="44" t="s">
        <v>7</v>
      </c>
      <c r="F2380">
        <v>1256135</v>
      </c>
    </row>
    <row r="2381" spans="2:6" x14ac:dyDescent="0.25">
      <c r="B2381">
        <v>2019</v>
      </c>
      <c r="C2381" s="44" t="s">
        <v>4</v>
      </c>
      <c r="D2381" s="44" t="s">
        <v>61</v>
      </c>
      <c r="E2381" s="44" t="s">
        <v>8</v>
      </c>
      <c r="F2381">
        <v>883918</v>
      </c>
    </row>
    <row r="2382" spans="2:6" x14ac:dyDescent="0.25">
      <c r="B2382">
        <v>2019</v>
      </c>
      <c r="C2382" s="44" t="s">
        <v>4</v>
      </c>
      <c r="D2382" s="44" t="s">
        <v>61</v>
      </c>
      <c r="E2382" s="44" t="s">
        <v>9</v>
      </c>
      <c r="F2382">
        <v>1033085</v>
      </c>
    </row>
    <row r="2383" spans="2:6" x14ac:dyDescent="0.25">
      <c r="B2383">
        <v>2019</v>
      </c>
      <c r="C2383" s="44" t="s">
        <v>4</v>
      </c>
      <c r="D2383" s="44" t="s">
        <v>62</v>
      </c>
      <c r="E2383" s="44" t="s">
        <v>46</v>
      </c>
      <c r="F2383">
        <v>1931371</v>
      </c>
    </row>
    <row r="2384" spans="2:6" x14ac:dyDescent="0.25">
      <c r="B2384">
        <v>2019</v>
      </c>
      <c r="C2384" s="44" t="s">
        <v>4</v>
      </c>
      <c r="D2384" s="44" t="s">
        <v>64</v>
      </c>
      <c r="E2384" s="44" t="s">
        <v>28</v>
      </c>
      <c r="F2384">
        <v>904806</v>
      </c>
    </row>
    <row r="2385" spans="2:6" x14ac:dyDescent="0.25">
      <c r="B2385">
        <v>2019</v>
      </c>
      <c r="C2385" s="44" t="s">
        <v>4</v>
      </c>
      <c r="D2385" s="44" t="s">
        <v>61</v>
      </c>
      <c r="E2385" s="44" t="s">
        <v>10</v>
      </c>
      <c r="F2385">
        <v>1856974</v>
      </c>
    </row>
    <row r="2386" spans="2:6" x14ac:dyDescent="0.25">
      <c r="B2386">
        <v>2019</v>
      </c>
      <c r="C2386" s="44" t="s">
        <v>4</v>
      </c>
      <c r="D2386" s="44" t="s">
        <v>61</v>
      </c>
      <c r="E2386" s="44" t="s">
        <v>24</v>
      </c>
      <c r="F2386">
        <v>24695873</v>
      </c>
    </row>
    <row r="2387" spans="2:6" x14ac:dyDescent="0.25">
      <c r="B2387">
        <v>2019</v>
      </c>
      <c r="C2387" s="44" t="s">
        <v>4</v>
      </c>
      <c r="D2387" s="44" t="s">
        <v>64</v>
      </c>
      <c r="E2387" s="44" t="s">
        <v>34</v>
      </c>
      <c r="F2387">
        <v>8309545</v>
      </c>
    </row>
    <row r="2388" spans="2:6" x14ac:dyDescent="0.25">
      <c r="B2388">
        <v>2019</v>
      </c>
      <c r="C2388" s="44" t="s">
        <v>4</v>
      </c>
      <c r="D2388" s="44" t="s">
        <v>62</v>
      </c>
      <c r="E2388" s="44" t="s">
        <v>48</v>
      </c>
      <c r="F2388">
        <v>11888</v>
      </c>
    </row>
    <row r="2389" spans="2:6" x14ac:dyDescent="0.25">
      <c r="B2389">
        <v>2019</v>
      </c>
      <c r="C2389" s="44" t="s">
        <v>4</v>
      </c>
      <c r="D2389" s="44" t="s">
        <v>69</v>
      </c>
      <c r="E2389" s="44" t="s">
        <v>125</v>
      </c>
      <c r="F2389">
        <v>107890</v>
      </c>
    </row>
    <row r="2390" spans="2:6" x14ac:dyDescent="0.25">
      <c r="B2390">
        <v>2019</v>
      </c>
      <c r="C2390" s="44" t="s">
        <v>4</v>
      </c>
      <c r="D2390" s="44" t="s">
        <v>69</v>
      </c>
      <c r="E2390" s="44" t="s">
        <v>110</v>
      </c>
      <c r="F2390">
        <v>718281</v>
      </c>
    </row>
    <row r="2391" spans="2:6" x14ac:dyDescent="0.25">
      <c r="B2391">
        <v>2019</v>
      </c>
      <c r="C2391" s="44" t="s">
        <v>4</v>
      </c>
      <c r="D2391" s="44" t="s">
        <v>61</v>
      </c>
      <c r="E2391" s="44" t="s">
        <v>11</v>
      </c>
      <c r="F2391">
        <v>783530</v>
      </c>
    </row>
    <row r="2392" spans="2:6" x14ac:dyDescent="0.25">
      <c r="B2392">
        <v>2019</v>
      </c>
      <c r="C2392" s="44" t="s">
        <v>4</v>
      </c>
      <c r="D2392" s="44" t="s">
        <v>68</v>
      </c>
      <c r="E2392" s="44" t="s">
        <v>97</v>
      </c>
      <c r="F2392">
        <v>2290900</v>
      </c>
    </row>
    <row r="2393" spans="2:6" x14ac:dyDescent="0.25">
      <c r="B2393">
        <v>2019</v>
      </c>
      <c r="C2393" s="44" t="s">
        <v>4</v>
      </c>
      <c r="D2393" s="44" t="s">
        <v>65</v>
      </c>
      <c r="E2393" s="44" t="s">
        <v>51</v>
      </c>
      <c r="F2393">
        <v>638125</v>
      </c>
    </row>
    <row r="2394" spans="2:6" x14ac:dyDescent="0.25">
      <c r="B2394">
        <v>2019</v>
      </c>
      <c r="C2394" s="44" t="s">
        <v>4</v>
      </c>
      <c r="D2394" s="44" t="s">
        <v>64</v>
      </c>
      <c r="E2394" s="44" t="s">
        <v>29</v>
      </c>
      <c r="F2394">
        <v>957414</v>
      </c>
    </row>
    <row r="2395" spans="2:6" x14ac:dyDescent="0.25">
      <c r="B2395">
        <v>2019</v>
      </c>
      <c r="C2395" s="44" t="s">
        <v>4</v>
      </c>
      <c r="D2395" s="44" t="s">
        <v>61</v>
      </c>
      <c r="E2395" s="44" t="s">
        <v>12</v>
      </c>
      <c r="F2395">
        <v>909845</v>
      </c>
    </row>
    <row r="2396" spans="2:6" x14ac:dyDescent="0.25">
      <c r="B2396">
        <v>2019</v>
      </c>
      <c r="C2396" s="44" t="s">
        <v>4</v>
      </c>
      <c r="D2396" s="44" t="s">
        <v>69</v>
      </c>
      <c r="E2396" s="44" t="s">
        <v>113</v>
      </c>
      <c r="F2396">
        <v>323865</v>
      </c>
    </row>
    <row r="2397" spans="2:6" x14ac:dyDescent="0.25">
      <c r="B2397">
        <v>2019</v>
      </c>
      <c r="C2397" s="44" t="s">
        <v>4</v>
      </c>
      <c r="D2397" s="44" t="s">
        <v>65</v>
      </c>
      <c r="E2397" s="44" t="s">
        <v>52</v>
      </c>
      <c r="F2397">
        <v>309900</v>
      </c>
    </row>
    <row r="2398" spans="2:6" x14ac:dyDescent="0.25">
      <c r="B2398">
        <v>2019</v>
      </c>
      <c r="C2398" s="44" t="s">
        <v>4</v>
      </c>
      <c r="D2398" s="44" t="s">
        <v>68</v>
      </c>
      <c r="E2398" s="44" t="s">
        <v>98</v>
      </c>
      <c r="F2398">
        <v>2146160</v>
      </c>
    </row>
    <row r="2399" spans="2:6" x14ac:dyDescent="0.25">
      <c r="B2399">
        <v>2019</v>
      </c>
      <c r="C2399" s="44" t="s">
        <v>4</v>
      </c>
      <c r="D2399" s="44" t="s">
        <v>63</v>
      </c>
      <c r="E2399" s="44" t="s">
        <v>73</v>
      </c>
      <c r="F2399">
        <v>949074</v>
      </c>
    </row>
    <row r="2400" spans="2:6" x14ac:dyDescent="0.25">
      <c r="B2400">
        <v>2019</v>
      </c>
      <c r="C2400" s="44" t="s">
        <v>4</v>
      </c>
      <c r="D2400" s="44" t="s">
        <v>61</v>
      </c>
      <c r="E2400" s="44" t="s">
        <v>13</v>
      </c>
      <c r="F2400">
        <v>494057</v>
      </c>
    </row>
    <row r="2401" spans="2:6" x14ac:dyDescent="0.25">
      <c r="B2401">
        <v>2019</v>
      </c>
      <c r="C2401" s="44" t="s">
        <v>4</v>
      </c>
      <c r="D2401" s="44" t="s">
        <v>62</v>
      </c>
      <c r="E2401" s="44" t="s">
        <v>44</v>
      </c>
      <c r="F2401">
        <v>6327239</v>
      </c>
    </row>
    <row r="2402" spans="2:6" x14ac:dyDescent="0.25">
      <c r="B2402">
        <v>2019</v>
      </c>
      <c r="C2402" s="44" t="s">
        <v>4</v>
      </c>
      <c r="D2402" s="44" t="s">
        <v>68</v>
      </c>
      <c r="E2402" s="44" t="s">
        <v>95</v>
      </c>
      <c r="F2402">
        <v>2448002</v>
      </c>
    </row>
    <row r="2403" spans="2:6" x14ac:dyDescent="0.25">
      <c r="B2403">
        <v>2019</v>
      </c>
      <c r="C2403" s="44" t="s">
        <v>4</v>
      </c>
      <c r="D2403" s="44" t="s">
        <v>67</v>
      </c>
      <c r="E2403" s="44" t="s">
        <v>80</v>
      </c>
      <c r="F2403">
        <v>565114</v>
      </c>
    </row>
    <row r="2404" spans="2:6" x14ac:dyDescent="0.25">
      <c r="B2404">
        <v>2019</v>
      </c>
      <c r="C2404" s="44" t="s">
        <v>4</v>
      </c>
      <c r="D2404" s="44" t="s">
        <v>61</v>
      </c>
      <c r="E2404" s="44" t="s">
        <v>14</v>
      </c>
      <c r="F2404">
        <v>893634</v>
      </c>
    </row>
    <row r="2405" spans="2:6" x14ac:dyDescent="0.25">
      <c r="B2405">
        <v>2019</v>
      </c>
      <c r="C2405" s="44" t="s">
        <v>4</v>
      </c>
      <c r="D2405" s="44" t="s">
        <v>61</v>
      </c>
      <c r="E2405" s="44" t="s">
        <v>15</v>
      </c>
      <c r="F2405">
        <v>884282</v>
      </c>
    </row>
    <row r="2406" spans="2:6" x14ac:dyDescent="0.25">
      <c r="B2406">
        <v>2019</v>
      </c>
      <c r="C2406" s="44" t="s">
        <v>4</v>
      </c>
      <c r="D2406" s="44" t="s">
        <v>69</v>
      </c>
      <c r="E2406" s="44" t="s">
        <v>121</v>
      </c>
      <c r="F2406">
        <v>142055</v>
      </c>
    </row>
    <row r="2407" spans="2:6" x14ac:dyDescent="0.25">
      <c r="B2407">
        <v>2019</v>
      </c>
      <c r="C2407" s="44" t="s">
        <v>4</v>
      </c>
      <c r="D2407" s="44" t="s">
        <v>64</v>
      </c>
      <c r="E2407" s="44" t="s">
        <v>31</v>
      </c>
      <c r="F2407">
        <v>653967</v>
      </c>
    </row>
    <row r="2408" spans="2:6" x14ac:dyDescent="0.25">
      <c r="B2408">
        <v>2019</v>
      </c>
      <c r="C2408" s="44" t="s">
        <v>4</v>
      </c>
      <c r="D2408" s="44" t="s">
        <v>63</v>
      </c>
      <c r="E2408" s="44" t="s">
        <v>74</v>
      </c>
      <c r="F2408">
        <v>3298051</v>
      </c>
    </row>
    <row r="2409" spans="2:6" x14ac:dyDescent="0.25">
      <c r="B2409">
        <v>2019</v>
      </c>
      <c r="C2409" s="44" t="s">
        <v>4</v>
      </c>
      <c r="D2409" s="44" t="s">
        <v>64</v>
      </c>
      <c r="E2409" s="44" t="s">
        <v>32</v>
      </c>
      <c r="F2409">
        <v>459489</v>
      </c>
    </row>
    <row r="2410" spans="2:6" x14ac:dyDescent="0.25">
      <c r="B2410">
        <v>2019</v>
      </c>
      <c r="C2410" s="44" t="s">
        <v>4</v>
      </c>
      <c r="D2410" s="44" t="s">
        <v>68</v>
      </c>
      <c r="E2410" s="44" t="s">
        <v>101</v>
      </c>
      <c r="F2410">
        <v>2541319</v>
      </c>
    </row>
    <row r="2411" spans="2:6" x14ac:dyDescent="0.25">
      <c r="B2411">
        <v>2019</v>
      </c>
      <c r="C2411" s="44" t="s">
        <v>4</v>
      </c>
      <c r="D2411" s="44" t="s">
        <v>68</v>
      </c>
      <c r="E2411" s="44" t="s">
        <v>103</v>
      </c>
      <c r="F2411">
        <v>1594635</v>
      </c>
    </row>
    <row r="2412" spans="2:6" x14ac:dyDescent="0.25">
      <c r="B2412">
        <v>2019</v>
      </c>
      <c r="C2412" s="44" t="s">
        <v>4</v>
      </c>
      <c r="D2412" s="44" t="s">
        <v>63</v>
      </c>
      <c r="E2412" s="44" t="s">
        <v>75</v>
      </c>
      <c r="F2412">
        <v>1679117</v>
      </c>
    </row>
    <row r="2413" spans="2:6" x14ac:dyDescent="0.25">
      <c r="B2413">
        <v>2019</v>
      </c>
      <c r="C2413" s="44" t="s">
        <v>4</v>
      </c>
      <c r="D2413" s="44" t="s">
        <v>61</v>
      </c>
      <c r="E2413" s="44" t="s">
        <v>17</v>
      </c>
      <c r="F2413">
        <v>589640</v>
      </c>
    </row>
    <row r="2414" spans="2:6" x14ac:dyDescent="0.25">
      <c r="B2414">
        <v>2019</v>
      </c>
      <c r="C2414" s="44" t="s">
        <v>4</v>
      </c>
      <c r="D2414" s="44" t="s">
        <v>63</v>
      </c>
      <c r="E2414" s="44" t="s">
        <v>76</v>
      </c>
      <c r="F2414">
        <v>1010293</v>
      </c>
    </row>
    <row r="2415" spans="2:6" x14ac:dyDescent="0.25">
      <c r="B2415">
        <v>2019</v>
      </c>
      <c r="C2415" s="44" t="s">
        <v>4</v>
      </c>
      <c r="D2415" s="44" t="s">
        <v>63</v>
      </c>
      <c r="E2415" s="44" t="s">
        <v>66</v>
      </c>
      <c r="F2415">
        <v>2145981</v>
      </c>
    </row>
    <row r="2416" spans="2:6" x14ac:dyDescent="0.25">
      <c r="B2416">
        <v>2019</v>
      </c>
      <c r="C2416" s="44" t="s">
        <v>4</v>
      </c>
      <c r="D2416" s="44" t="s">
        <v>69</v>
      </c>
      <c r="E2416" s="44" t="s">
        <v>115</v>
      </c>
      <c r="F2416">
        <v>1850235</v>
      </c>
    </row>
    <row r="2417" spans="2:6" x14ac:dyDescent="0.25">
      <c r="B2417">
        <v>2019</v>
      </c>
      <c r="C2417" s="44" t="s">
        <v>4</v>
      </c>
      <c r="D2417" s="44" t="s">
        <v>64</v>
      </c>
      <c r="E2417" s="44" t="s">
        <v>33</v>
      </c>
      <c r="F2417">
        <v>478519</v>
      </c>
    </row>
    <row r="2418" spans="2:6" x14ac:dyDescent="0.25">
      <c r="B2418">
        <v>2019</v>
      </c>
      <c r="C2418" s="44" t="s">
        <v>4</v>
      </c>
      <c r="D2418" s="44" t="s">
        <v>62</v>
      </c>
      <c r="E2418" s="44" t="s">
        <v>41</v>
      </c>
      <c r="F2418">
        <v>246339</v>
      </c>
    </row>
    <row r="2419" spans="2:6" x14ac:dyDescent="0.25">
      <c r="B2419">
        <v>2019</v>
      </c>
      <c r="C2419" s="44" t="s">
        <v>4</v>
      </c>
      <c r="D2419" s="44" t="s">
        <v>68</v>
      </c>
      <c r="E2419" s="44" t="s">
        <v>87</v>
      </c>
      <c r="F2419">
        <v>174357</v>
      </c>
    </row>
    <row r="2420" spans="2:6" x14ac:dyDescent="0.25">
      <c r="B2420">
        <v>2019</v>
      </c>
      <c r="C2420" s="44" t="s">
        <v>4</v>
      </c>
      <c r="D2420" s="44" t="s">
        <v>69</v>
      </c>
      <c r="E2420" s="44" t="s">
        <v>108</v>
      </c>
      <c r="F2420">
        <v>748113</v>
      </c>
    </row>
    <row r="2421" spans="2:6" x14ac:dyDescent="0.25">
      <c r="B2421">
        <v>2019</v>
      </c>
      <c r="C2421" s="44" t="s">
        <v>4</v>
      </c>
      <c r="D2421" s="44" t="s">
        <v>65</v>
      </c>
      <c r="E2421" s="44" t="s">
        <v>49</v>
      </c>
      <c r="F2421">
        <v>1796196</v>
      </c>
    </row>
    <row r="2422" spans="2:6" x14ac:dyDescent="0.25">
      <c r="B2422">
        <v>2019</v>
      </c>
      <c r="C2422" s="44" t="s">
        <v>4</v>
      </c>
      <c r="D2422" s="44" t="s">
        <v>62</v>
      </c>
      <c r="E2422" s="44" t="s">
        <v>42</v>
      </c>
      <c r="F2422">
        <v>196659</v>
      </c>
    </row>
    <row r="2423" spans="2:6" x14ac:dyDescent="0.25">
      <c r="B2423">
        <v>2019</v>
      </c>
      <c r="C2423" s="44" t="s">
        <v>4</v>
      </c>
      <c r="D2423" s="44" t="s">
        <v>64</v>
      </c>
      <c r="E2423" s="44" t="s">
        <v>25</v>
      </c>
      <c r="F2423">
        <v>472708</v>
      </c>
    </row>
    <row r="2424" spans="2:6" x14ac:dyDescent="0.25">
      <c r="B2424">
        <v>2019</v>
      </c>
      <c r="C2424" s="44" t="s">
        <v>4</v>
      </c>
      <c r="D2424" s="44" t="s">
        <v>64</v>
      </c>
      <c r="E2424" s="44" t="s">
        <v>26</v>
      </c>
      <c r="F2424">
        <v>698296</v>
      </c>
    </row>
    <row r="2425" spans="2:6" x14ac:dyDescent="0.25">
      <c r="B2425">
        <v>2019</v>
      </c>
      <c r="C2425" s="44" t="s">
        <v>4</v>
      </c>
      <c r="D2425" s="44" t="s">
        <v>62</v>
      </c>
      <c r="E2425" s="44" t="s">
        <v>43</v>
      </c>
      <c r="F2425">
        <v>256486</v>
      </c>
    </row>
    <row r="2426" spans="2:6" x14ac:dyDescent="0.25">
      <c r="B2426">
        <v>2019</v>
      </c>
      <c r="C2426" s="44" t="s">
        <v>4</v>
      </c>
      <c r="D2426" s="44" t="s">
        <v>63</v>
      </c>
      <c r="E2426" s="44" t="s">
        <v>57</v>
      </c>
      <c r="F2426">
        <v>545911</v>
      </c>
    </row>
    <row r="2427" spans="2:6" x14ac:dyDescent="0.25">
      <c r="B2427">
        <v>2019</v>
      </c>
      <c r="C2427" s="44" t="s">
        <v>4</v>
      </c>
      <c r="D2427" s="44" t="s">
        <v>63</v>
      </c>
      <c r="E2427" s="44" t="s">
        <v>58</v>
      </c>
      <c r="F2427">
        <v>541597</v>
      </c>
    </row>
    <row r="2428" spans="2:6" x14ac:dyDescent="0.25">
      <c r="B2428">
        <v>2019</v>
      </c>
      <c r="C2428" s="44" t="s">
        <v>4</v>
      </c>
      <c r="D2428" s="44" t="s">
        <v>69</v>
      </c>
      <c r="E2428" s="44" t="s">
        <v>109</v>
      </c>
      <c r="F2428">
        <v>895868</v>
      </c>
    </row>
    <row r="2429" spans="2:6" x14ac:dyDescent="0.25">
      <c r="B2429">
        <v>2019</v>
      </c>
      <c r="C2429" s="44" t="s">
        <v>4</v>
      </c>
      <c r="D2429" s="44" t="s">
        <v>63</v>
      </c>
      <c r="E2429" s="44" t="s">
        <v>59</v>
      </c>
      <c r="F2429">
        <v>3702687</v>
      </c>
    </row>
    <row r="2430" spans="2:6" x14ac:dyDescent="0.25">
      <c r="B2430">
        <v>2019</v>
      </c>
      <c r="C2430" s="44" t="s">
        <v>4</v>
      </c>
      <c r="D2430" s="44" t="s">
        <v>68</v>
      </c>
      <c r="E2430" s="44" t="s">
        <v>89</v>
      </c>
      <c r="F2430">
        <v>178344</v>
      </c>
    </row>
    <row r="2431" spans="2:6" x14ac:dyDescent="0.25">
      <c r="B2431">
        <v>2019</v>
      </c>
      <c r="C2431" s="44" t="s">
        <v>4</v>
      </c>
      <c r="D2431" s="44" t="s">
        <v>68</v>
      </c>
      <c r="E2431" s="44" t="s">
        <v>91</v>
      </c>
      <c r="F2431">
        <v>492397</v>
      </c>
    </row>
    <row r="2432" spans="2:6" x14ac:dyDescent="0.25">
      <c r="B2432">
        <v>2019</v>
      </c>
      <c r="C2432" s="44" t="s">
        <v>4</v>
      </c>
      <c r="D2432" s="44" t="s">
        <v>63</v>
      </c>
      <c r="E2432" s="44" t="s">
        <v>56</v>
      </c>
      <c r="F2432">
        <v>3189234</v>
      </c>
    </row>
    <row r="2433" spans="2:6" x14ac:dyDescent="0.25">
      <c r="B2433">
        <v>2019</v>
      </c>
      <c r="C2433" s="44" t="s">
        <v>4</v>
      </c>
      <c r="D2433" s="44" t="s">
        <v>65</v>
      </c>
      <c r="E2433" s="44" t="s">
        <v>50</v>
      </c>
      <c r="F2433">
        <v>280689</v>
      </c>
    </row>
    <row r="2434" spans="2:6" x14ac:dyDescent="0.25">
      <c r="B2434">
        <v>2019</v>
      </c>
      <c r="C2434" s="44" t="s">
        <v>4</v>
      </c>
      <c r="D2434" s="44" t="s">
        <v>65</v>
      </c>
      <c r="E2434" s="44" t="s">
        <v>53</v>
      </c>
      <c r="F2434">
        <v>560654</v>
      </c>
    </row>
    <row r="2435" spans="2:6" x14ac:dyDescent="0.25">
      <c r="B2435">
        <v>2019</v>
      </c>
      <c r="C2435" s="44" t="s">
        <v>4</v>
      </c>
      <c r="D2435" s="44" t="s">
        <v>62</v>
      </c>
      <c r="E2435" s="44" t="s">
        <v>47</v>
      </c>
      <c r="F2435">
        <v>3519752</v>
      </c>
    </row>
    <row r="2436" spans="2:6" x14ac:dyDescent="0.25">
      <c r="B2436">
        <v>2019</v>
      </c>
      <c r="C2436" s="44" t="s">
        <v>4</v>
      </c>
      <c r="D2436" s="44" t="s">
        <v>61</v>
      </c>
      <c r="E2436" s="44" t="s">
        <v>18</v>
      </c>
      <c r="F2436">
        <v>911284</v>
      </c>
    </row>
    <row r="2437" spans="2:6" x14ac:dyDescent="0.25">
      <c r="B2437">
        <v>2019</v>
      </c>
      <c r="C2437" s="44" t="s">
        <v>4</v>
      </c>
      <c r="D2437" s="44" t="s">
        <v>63</v>
      </c>
      <c r="E2437" s="44" t="s">
        <v>77</v>
      </c>
      <c r="F2437">
        <v>2760378</v>
      </c>
    </row>
    <row r="2438" spans="2:6" x14ac:dyDescent="0.25">
      <c r="B2438">
        <v>2019</v>
      </c>
      <c r="C2438" s="44" t="s">
        <v>4</v>
      </c>
      <c r="D2438" s="44" t="s">
        <v>63</v>
      </c>
      <c r="E2438" s="44" t="s">
        <v>78</v>
      </c>
      <c r="F2438">
        <v>1950334</v>
      </c>
    </row>
    <row r="2439" spans="2:6" x14ac:dyDescent="0.25">
      <c r="B2439">
        <v>2019</v>
      </c>
      <c r="C2439" s="44" t="s">
        <v>4</v>
      </c>
      <c r="D2439" s="44" t="s">
        <v>69</v>
      </c>
      <c r="E2439" s="44" t="s">
        <v>123</v>
      </c>
      <c r="F2439">
        <v>511063</v>
      </c>
    </row>
    <row r="2440" spans="2:6" x14ac:dyDescent="0.25">
      <c r="B2440">
        <v>2019</v>
      </c>
      <c r="C2440" s="44" t="s">
        <v>4</v>
      </c>
      <c r="D2440" s="44" t="s">
        <v>67</v>
      </c>
      <c r="E2440" s="44" t="s">
        <v>81</v>
      </c>
      <c r="F2440">
        <v>3761646</v>
      </c>
    </row>
    <row r="2441" spans="2:6" x14ac:dyDescent="0.25">
      <c r="B2441">
        <v>2019</v>
      </c>
      <c r="C2441" s="44" t="s">
        <v>4</v>
      </c>
      <c r="D2441" s="44" t="s">
        <v>61</v>
      </c>
      <c r="E2441" s="44" t="s">
        <v>19</v>
      </c>
      <c r="F2441">
        <v>787613</v>
      </c>
    </row>
    <row r="2442" spans="2:6" x14ac:dyDescent="0.25">
      <c r="B2442">
        <v>2019</v>
      </c>
      <c r="C2442" s="44" t="s">
        <v>4</v>
      </c>
      <c r="D2442" s="44" t="s">
        <v>65</v>
      </c>
      <c r="E2442" s="44" t="s">
        <v>55</v>
      </c>
      <c r="F2442">
        <v>2311804</v>
      </c>
    </row>
    <row r="2443" spans="2:6" x14ac:dyDescent="0.25">
      <c r="B2443">
        <v>2019</v>
      </c>
      <c r="C2443" s="44" t="s">
        <v>4</v>
      </c>
      <c r="D2443" s="44" t="s">
        <v>61</v>
      </c>
      <c r="E2443" s="44" t="s">
        <v>20</v>
      </c>
      <c r="F2443">
        <v>729890</v>
      </c>
    </row>
    <row r="2444" spans="2:6" x14ac:dyDescent="0.25">
      <c r="B2444">
        <v>2019</v>
      </c>
      <c r="C2444" s="44" t="s">
        <v>4</v>
      </c>
      <c r="D2444" s="44" t="s">
        <v>61</v>
      </c>
      <c r="E2444" s="44" t="s">
        <v>21</v>
      </c>
      <c r="F2444">
        <v>1041130</v>
      </c>
    </row>
    <row r="2445" spans="2:6" x14ac:dyDescent="0.25">
      <c r="B2445">
        <v>2019</v>
      </c>
      <c r="C2445" s="44" t="s">
        <v>4</v>
      </c>
      <c r="D2445" s="44" t="s">
        <v>68</v>
      </c>
      <c r="E2445" s="44" t="s">
        <v>105</v>
      </c>
      <c r="F2445">
        <v>916478</v>
      </c>
    </row>
    <row r="2446" spans="2:6" x14ac:dyDescent="0.25">
      <c r="B2446">
        <v>2019</v>
      </c>
      <c r="C2446" s="44" t="s">
        <v>4</v>
      </c>
      <c r="D2446" s="44" t="s">
        <v>61</v>
      </c>
      <c r="E2446" s="44" t="s">
        <v>22</v>
      </c>
      <c r="F2446">
        <v>1306520</v>
      </c>
    </row>
    <row r="2447" spans="2:6" x14ac:dyDescent="0.25">
      <c r="B2447">
        <v>2019</v>
      </c>
      <c r="C2447" s="44" t="s">
        <v>4</v>
      </c>
      <c r="D2447" s="44" t="s">
        <v>67</v>
      </c>
      <c r="E2447" s="44" t="s">
        <v>82</v>
      </c>
      <c r="F2447">
        <v>1638682</v>
      </c>
    </row>
    <row r="2448" spans="2:6" x14ac:dyDescent="0.25">
      <c r="B2448">
        <v>2019</v>
      </c>
      <c r="C2448" s="44" t="s">
        <v>4</v>
      </c>
      <c r="D2448" s="44" t="s">
        <v>63</v>
      </c>
      <c r="E2448" s="44" t="s">
        <v>71</v>
      </c>
      <c r="F2448">
        <v>1161028</v>
      </c>
    </row>
    <row r="2449" spans="2:6" x14ac:dyDescent="0.25">
      <c r="B2449">
        <v>2019</v>
      </c>
      <c r="C2449" s="44" t="s">
        <v>4</v>
      </c>
      <c r="D2449" s="44" t="s">
        <v>63</v>
      </c>
      <c r="E2449" s="44" t="s">
        <v>79</v>
      </c>
      <c r="F2449">
        <v>937629</v>
      </c>
    </row>
    <row r="2450" spans="2:6" x14ac:dyDescent="0.25">
      <c r="B2450">
        <v>2019</v>
      </c>
      <c r="C2450" s="44" t="s">
        <v>4</v>
      </c>
      <c r="D2450" s="44" t="s">
        <v>69</v>
      </c>
      <c r="E2450" s="44" t="s">
        <v>117</v>
      </c>
      <c r="F2450">
        <v>1246569</v>
      </c>
    </row>
    <row r="2451" spans="2:6" x14ac:dyDescent="0.25">
      <c r="B2451">
        <v>2019</v>
      </c>
      <c r="C2451" s="44" t="s">
        <v>4</v>
      </c>
      <c r="D2451" s="44" t="s">
        <v>67</v>
      </c>
      <c r="E2451" s="44" t="s">
        <v>84</v>
      </c>
      <c r="F2451">
        <v>1717663</v>
      </c>
    </row>
    <row r="2452" spans="2:6" x14ac:dyDescent="0.25">
      <c r="B2452">
        <v>2019</v>
      </c>
      <c r="C2452" s="44" t="s">
        <v>4</v>
      </c>
      <c r="D2452" s="44" t="s">
        <v>67</v>
      </c>
      <c r="E2452" s="44" t="s">
        <v>83</v>
      </c>
      <c r="F2452">
        <v>2888412</v>
      </c>
    </row>
    <row r="2453" spans="2:6" x14ac:dyDescent="0.25">
      <c r="B2453">
        <v>2019</v>
      </c>
      <c r="C2453" s="44" t="s">
        <v>4</v>
      </c>
      <c r="D2453" s="44" t="s">
        <v>65</v>
      </c>
      <c r="E2453" s="44" t="s">
        <v>54</v>
      </c>
      <c r="F2453">
        <v>955944</v>
      </c>
    </row>
    <row r="2454" spans="2:6" x14ac:dyDescent="0.25">
      <c r="B2454">
        <v>2019</v>
      </c>
      <c r="C2454" s="44" t="s">
        <v>4</v>
      </c>
      <c r="D2454" s="44" t="s">
        <v>63</v>
      </c>
      <c r="E2454" s="44" t="s">
        <v>72</v>
      </c>
      <c r="F2454">
        <v>1015568</v>
      </c>
    </row>
    <row r="2455" spans="2:6" x14ac:dyDescent="0.25">
      <c r="B2455">
        <v>2019</v>
      </c>
      <c r="C2455" s="44" t="s">
        <v>4</v>
      </c>
      <c r="D2455" s="44" t="s">
        <v>69</v>
      </c>
      <c r="E2455" s="44" t="s">
        <v>127</v>
      </c>
      <c r="F2455">
        <v>50501</v>
      </c>
    </row>
    <row r="2456" spans="2:6" x14ac:dyDescent="0.25">
      <c r="B2456">
        <v>2019</v>
      </c>
      <c r="C2456" s="44" t="s">
        <v>4</v>
      </c>
      <c r="D2456" s="44" t="s">
        <v>67</v>
      </c>
      <c r="E2456" s="44" t="s">
        <v>85</v>
      </c>
      <c r="F2456">
        <v>665329</v>
      </c>
    </row>
    <row r="2457" spans="2:6" x14ac:dyDescent="0.25">
      <c r="B2457">
        <v>2019</v>
      </c>
      <c r="C2457" s="44" t="s">
        <v>4</v>
      </c>
      <c r="D2457" s="44" t="s">
        <v>61</v>
      </c>
      <c r="E2457" s="44" t="s">
        <v>23</v>
      </c>
      <c r="F2457">
        <v>1020854</v>
      </c>
    </row>
    <row r="2458" spans="2:6" x14ac:dyDescent="0.25">
      <c r="B2458">
        <v>2019</v>
      </c>
      <c r="C2458" s="44" t="s">
        <v>5</v>
      </c>
      <c r="D2458" s="44" t="s">
        <v>68</v>
      </c>
      <c r="E2458" s="44" t="s">
        <v>92</v>
      </c>
      <c r="F2458">
        <v>1984331</v>
      </c>
    </row>
    <row r="2459" spans="2:6" x14ac:dyDescent="0.25">
      <c r="B2459">
        <v>2019</v>
      </c>
      <c r="C2459" s="44" t="s">
        <v>5</v>
      </c>
      <c r="D2459" s="44" t="s">
        <v>69</v>
      </c>
      <c r="E2459" s="44" t="s">
        <v>119</v>
      </c>
      <c r="F2459">
        <v>761720</v>
      </c>
    </row>
    <row r="2460" spans="2:6" x14ac:dyDescent="0.25">
      <c r="B2460">
        <v>2019</v>
      </c>
      <c r="C2460" s="44" t="s">
        <v>5</v>
      </c>
      <c r="D2460" s="44" t="s">
        <v>64</v>
      </c>
      <c r="E2460" s="44" t="s">
        <v>27</v>
      </c>
      <c r="F2460">
        <v>981961</v>
      </c>
    </row>
    <row r="2461" spans="2:6" x14ac:dyDescent="0.25">
      <c r="B2461">
        <v>2019</v>
      </c>
      <c r="C2461" s="44" t="s">
        <v>5</v>
      </c>
      <c r="D2461" s="44" t="s">
        <v>62</v>
      </c>
      <c r="E2461" s="44" t="s">
        <v>45</v>
      </c>
      <c r="F2461">
        <v>906350</v>
      </c>
    </row>
    <row r="2462" spans="2:6" x14ac:dyDescent="0.25">
      <c r="B2462">
        <v>2019</v>
      </c>
      <c r="C2462" s="44" t="s">
        <v>5</v>
      </c>
      <c r="D2462" s="44" t="s">
        <v>61</v>
      </c>
      <c r="E2462" s="44" t="s">
        <v>7</v>
      </c>
      <c r="F2462">
        <v>1301873</v>
      </c>
    </row>
    <row r="2463" spans="2:6" x14ac:dyDescent="0.25">
      <c r="B2463">
        <v>2019</v>
      </c>
      <c r="C2463" s="44" t="s">
        <v>5</v>
      </c>
      <c r="D2463" s="44" t="s">
        <v>61</v>
      </c>
      <c r="E2463" s="44" t="s">
        <v>8</v>
      </c>
      <c r="F2463">
        <v>918425</v>
      </c>
    </row>
    <row r="2464" spans="2:6" x14ac:dyDescent="0.25">
      <c r="B2464">
        <v>2019</v>
      </c>
      <c r="C2464" s="44" t="s">
        <v>5</v>
      </c>
      <c r="D2464" s="44" t="s">
        <v>61</v>
      </c>
      <c r="E2464" s="44" t="s">
        <v>9</v>
      </c>
      <c r="F2464">
        <v>1110053</v>
      </c>
    </row>
    <row r="2465" spans="2:6" x14ac:dyDescent="0.25">
      <c r="B2465">
        <v>2019</v>
      </c>
      <c r="C2465" s="44" t="s">
        <v>5</v>
      </c>
      <c r="D2465" s="44" t="s">
        <v>62</v>
      </c>
      <c r="E2465" s="44" t="s">
        <v>46</v>
      </c>
      <c r="F2465">
        <v>2041841</v>
      </c>
    </row>
    <row r="2466" spans="2:6" x14ac:dyDescent="0.25">
      <c r="B2466">
        <v>2019</v>
      </c>
      <c r="C2466" s="44" t="s">
        <v>5</v>
      </c>
      <c r="D2466" s="44" t="s">
        <v>64</v>
      </c>
      <c r="E2466" s="44" t="s">
        <v>28</v>
      </c>
      <c r="F2466">
        <v>964260</v>
      </c>
    </row>
    <row r="2467" spans="2:6" x14ac:dyDescent="0.25">
      <c r="B2467">
        <v>2019</v>
      </c>
      <c r="C2467" s="44" t="s">
        <v>5</v>
      </c>
      <c r="D2467" s="44" t="s">
        <v>61</v>
      </c>
      <c r="E2467" s="44" t="s">
        <v>10</v>
      </c>
      <c r="F2467">
        <v>1915907</v>
      </c>
    </row>
    <row r="2468" spans="2:6" x14ac:dyDescent="0.25">
      <c r="B2468">
        <v>2019</v>
      </c>
      <c r="C2468" s="44" t="s">
        <v>5</v>
      </c>
      <c r="D2468" s="44" t="s">
        <v>61</v>
      </c>
      <c r="E2468" s="44" t="s">
        <v>24</v>
      </c>
      <c r="F2468">
        <v>26387917</v>
      </c>
    </row>
    <row r="2469" spans="2:6" x14ac:dyDescent="0.25">
      <c r="B2469">
        <v>2019</v>
      </c>
      <c r="C2469" s="44" t="s">
        <v>5</v>
      </c>
      <c r="D2469" s="44" t="s">
        <v>64</v>
      </c>
      <c r="E2469" s="44" t="s">
        <v>34</v>
      </c>
      <c r="F2469">
        <v>8898119</v>
      </c>
    </row>
    <row r="2470" spans="2:6" x14ac:dyDescent="0.25">
      <c r="B2470">
        <v>2019</v>
      </c>
      <c r="C2470" s="44" t="s">
        <v>5</v>
      </c>
      <c r="D2470" s="44" t="s">
        <v>62</v>
      </c>
      <c r="E2470" s="44" t="s">
        <v>48</v>
      </c>
      <c r="F2470">
        <v>12000</v>
      </c>
    </row>
    <row r="2471" spans="2:6" x14ac:dyDescent="0.25">
      <c r="B2471">
        <v>2019</v>
      </c>
      <c r="C2471" s="44" t="s">
        <v>5</v>
      </c>
      <c r="D2471" s="44" t="s">
        <v>69</v>
      </c>
      <c r="E2471" s="44" t="s">
        <v>125</v>
      </c>
      <c r="F2471">
        <v>125676</v>
      </c>
    </row>
    <row r="2472" spans="2:6" x14ac:dyDescent="0.25">
      <c r="B2472">
        <v>2019</v>
      </c>
      <c r="C2472" s="44" t="s">
        <v>5</v>
      </c>
      <c r="D2472" s="44" t="s">
        <v>69</v>
      </c>
      <c r="E2472" s="44" t="s">
        <v>110</v>
      </c>
      <c r="F2472">
        <v>795705</v>
      </c>
    </row>
    <row r="2473" spans="2:6" x14ac:dyDescent="0.25">
      <c r="B2473">
        <v>2019</v>
      </c>
      <c r="C2473" s="44" t="s">
        <v>5</v>
      </c>
      <c r="D2473" s="44" t="s">
        <v>61</v>
      </c>
      <c r="E2473" s="44" t="s">
        <v>11</v>
      </c>
      <c r="F2473">
        <v>890528</v>
      </c>
    </row>
    <row r="2474" spans="2:6" x14ac:dyDescent="0.25">
      <c r="B2474">
        <v>2019</v>
      </c>
      <c r="C2474" s="44" t="s">
        <v>5</v>
      </c>
      <c r="D2474" s="44" t="s">
        <v>68</v>
      </c>
      <c r="E2474" s="44" t="s">
        <v>97</v>
      </c>
      <c r="F2474">
        <v>2414155</v>
      </c>
    </row>
    <row r="2475" spans="2:6" x14ac:dyDescent="0.25">
      <c r="B2475">
        <v>2019</v>
      </c>
      <c r="C2475" s="44" t="s">
        <v>5</v>
      </c>
      <c r="D2475" s="44" t="s">
        <v>65</v>
      </c>
      <c r="E2475" s="44" t="s">
        <v>51</v>
      </c>
      <c r="F2475">
        <v>648156</v>
      </c>
    </row>
    <row r="2476" spans="2:6" x14ac:dyDescent="0.25">
      <c r="B2476">
        <v>2019</v>
      </c>
      <c r="C2476" s="44" t="s">
        <v>5</v>
      </c>
      <c r="D2476" s="44" t="s">
        <v>64</v>
      </c>
      <c r="E2476" s="44" t="s">
        <v>29</v>
      </c>
      <c r="F2476">
        <v>997676</v>
      </c>
    </row>
    <row r="2477" spans="2:6" x14ac:dyDescent="0.25">
      <c r="B2477">
        <v>2019</v>
      </c>
      <c r="C2477" s="44" t="s">
        <v>5</v>
      </c>
      <c r="D2477" s="44" t="s">
        <v>61</v>
      </c>
      <c r="E2477" s="44" t="s">
        <v>12</v>
      </c>
      <c r="F2477">
        <v>955383</v>
      </c>
    </row>
    <row r="2478" spans="2:6" x14ac:dyDescent="0.25">
      <c r="B2478">
        <v>2019</v>
      </c>
      <c r="C2478" s="44" t="s">
        <v>5</v>
      </c>
      <c r="D2478" s="44" t="s">
        <v>69</v>
      </c>
      <c r="E2478" s="44" t="s">
        <v>113</v>
      </c>
      <c r="F2478">
        <v>342682</v>
      </c>
    </row>
    <row r="2479" spans="2:6" x14ac:dyDescent="0.25">
      <c r="B2479">
        <v>2019</v>
      </c>
      <c r="C2479" s="44" t="s">
        <v>5</v>
      </c>
      <c r="D2479" s="44" t="s">
        <v>65</v>
      </c>
      <c r="E2479" s="44" t="s">
        <v>52</v>
      </c>
      <c r="F2479">
        <v>315404</v>
      </c>
    </row>
    <row r="2480" spans="2:6" x14ac:dyDescent="0.25">
      <c r="B2480">
        <v>2019</v>
      </c>
      <c r="C2480" s="44" t="s">
        <v>5</v>
      </c>
      <c r="D2480" s="44" t="s">
        <v>68</v>
      </c>
      <c r="E2480" s="44" t="s">
        <v>98</v>
      </c>
      <c r="F2480">
        <v>2287035</v>
      </c>
    </row>
    <row r="2481" spans="2:6" x14ac:dyDescent="0.25">
      <c r="B2481">
        <v>2019</v>
      </c>
      <c r="C2481" s="44" t="s">
        <v>5</v>
      </c>
      <c r="D2481" s="44" t="s">
        <v>63</v>
      </c>
      <c r="E2481" s="44" t="s">
        <v>73</v>
      </c>
      <c r="F2481">
        <v>966628</v>
      </c>
    </row>
    <row r="2482" spans="2:6" x14ac:dyDescent="0.25">
      <c r="B2482">
        <v>2019</v>
      </c>
      <c r="C2482" s="44" t="s">
        <v>5</v>
      </c>
      <c r="D2482" s="44" t="s">
        <v>61</v>
      </c>
      <c r="E2482" s="44" t="s">
        <v>13</v>
      </c>
      <c r="F2482">
        <v>526674</v>
      </c>
    </row>
    <row r="2483" spans="2:6" x14ac:dyDescent="0.25">
      <c r="B2483">
        <v>2019</v>
      </c>
      <c r="C2483" s="44" t="s">
        <v>5</v>
      </c>
      <c r="D2483" s="44" t="s">
        <v>62</v>
      </c>
      <c r="E2483" s="44" t="s">
        <v>44</v>
      </c>
      <c r="F2483">
        <v>6613987</v>
      </c>
    </row>
    <row r="2484" spans="2:6" x14ac:dyDescent="0.25">
      <c r="B2484">
        <v>2019</v>
      </c>
      <c r="C2484" s="44" t="s">
        <v>5</v>
      </c>
      <c r="D2484" s="44" t="s">
        <v>68</v>
      </c>
      <c r="E2484" s="44" t="s">
        <v>95</v>
      </c>
      <c r="F2484">
        <v>2574074</v>
      </c>
    </row>
    <row r="2485" spans="2:6" x14ac:dyDescent="0.25">
      <c r="B2485">
        <v>2019</v>
      </c>
      <c r="C2485" s="44" t="s">
        <v>5</v>
      </c>
      <c r="D2485" s="44" t="s">
        <v>67</v>
      </c>
      <c r="E2485" s="44" t="s">
        <v>80</v>
      </c>
      <c r="F2485">
        <v>758156</v>
      </c>
    </row>
    <row r="2486" spans="2:6" x14ac:dyDescent="0.25">
      <c r="B2486">
        <v>2019</v>
      </c>
      <c r="C2486" s="44" t="s">
        <v>5</v>
      </c>
      <c r="D2486" s="44" t="s">
        <v>61</v>
      </c>
      <c r="E2486" s="44" t="s">
        <v>14</v>
      </c>
      <c r="F2486">
        <v>951253</v>
      </c>
    </row>
    <row r="2487" spans="2:6" x14ac:dyDescent="0.25">
      <c r="B2487">
        <v>2019</v>
      </c>
      <c r="C2487" s="44" t="s">
        <v>5</v>
      </c>
      <c r="D2487" s="44" t="s">
        <v>61</v>
      </c>
      <c r="E2487" s="44" t="s">
        <v>15</v>
      </c>
      <c r="F2487">
        <v>942219</v>
      </c>
    </row>
    <row r="2488" spans="2:6" x14ac:dyDescent="0.25">
      <c r="B2488">
        <v>2019</v>
      </c>
      <c r="C2488" s="44" t="s">
        <v>5</v>
      </c>
      <c r="D2488" s="44" t="s">
        <v>69</v>
      </c>
      <c r="E2488" s="44" t="s">
        <v>121</v>
      </c>
      <c r="F2488">
        <v>146989</v>
      </c>
    </row>
    <row r="2489" spans="2:6" x14ac:dyDescent="0.25">
      <c r="B2489">
        <v>2019</v>
      </c>
      <c r="C2489" s="44" t="s">
        <v>5</v>
      </c>
      <c r="D2489" s="44" t="s">
        <v>64</v>
      </c>
      <c r="E2489" s="44" t="s">
        <v>31</v>
      </c>
      <c r="F2489">
        <v>693101</v>
      </c>
    </row>
    <row r="2490" spans="2:6" x14ac:dyDescent="0.25">
      <c r="B2490">
        <v>2019</v>
      </c>
      <c r="C2490" s="44" t="s">
        <v>5</v>
      </c>
      <c r="D2490" s="44" t="s">
        <v>63</v>
      </c>
      <c r="E2490" s="44" t="s">
        <v>74</v>
      </c>
      <c r="F2490">
        <v>3488033</v>
      </c>
    </row>
    <row r="2491" spans="2:6" x14ac:dyDescent="0.25">
      <c r="B2491">
        <v>2019</v>
      </c>
      <c r="C2491" s="44" t="s">
        <v>5</v>
      </c>
      <c r="D2491" s="44" t="s">
        <v>64</v>
      </c>
      <c r="E2491" s="44" t="s">
        <v>32</v>
      </c>
      <c r="F2491">
        <v>517586</v>
      </c>
    </row>
    <row r="2492" spans="2:6" x14ac:dyDescent="0.25">
      <c r="B2492">
        <v>2019</v>
      </c>
      <c r="C2492" s="44" t="s">
        <v>5</v>
      </c>
      <c r="D2492" s="44" t="s">
        <v>68</v>
      </c>
      <c r="E2492" s="44" t="s">
        <v>101</v>
      </c>
      <c r="F2492">
        <v>2775528</v>
      </c>
    </row>
    <row r="2493" spans="2:6" x14ac:dyDescent="0.25">
      <c r="B2493">
        <v>2019</v>
      </c>
      <c r="C2493" s="44" t="s">
        <v>5</v>
      </c>
      <c r="D2493" s="44" t="s">
        <v>68</v>
      </c>
      <c r="E2493" s="44" t="s">
        <v>103</v>
      </c>
      <c r="F2493">
        <v>1727603</v>
      </c>
    </row>
    <row r="2494" spans="2:6" x14ac:dyDescent="0.25">
      <c r="B2494">
        <v>2019</v>
      </c>
      <c r="C2494" s="44" t="s">
        <v>5</v>
      </c>
      <c r="D2494" s="44" t="s">
        <v>63</v>
      </c>
      <c r="E2494" s="44" t="s">
        <v>75</v>
      </c>
      <c r="F2494">
        <v>1752472</v>
      </c>
    </row>
    <row r="2495" spans="2:6" x14ac:dyDescent="0.25">
      <c r="B2495">
        <v>2019</v>
      </c>
      <c r="C2495" s="44" t="s">
        <v>5</v>
      </c>
      <c r="D2495" s="44" t="s">
        <v>61</v>
      </c>
      <c r="E2495" s="44" t="s">
        <v>17</v>
      </c>
      <c r="F2495">
        <v>613240</v>
      </c>
    </row>
    <row r="2496" spans="2:6" x14ac:dyDescent="0.25">
      <c r="B2496">
        <v>2019</v>
      </c>
      <c r="C2496" s="44" t="s">
        <v>5</v>
      </c>
      <c r="D2496" s="44" t="s">
        <v>63</v>
      </c>
      <c r="E2496" s="44" t="s">
        <v>76</v>
      </c>
      <c r="F2496">
        <v>1055643</v>
      </c>
    </row>
    <row r="2497" spans="2:6" x14ac:dyDescent="0.25">
      <c r="B2497">
        <v>2019</v>
      </c>
      <c r="C2497" s="44" t="s">
        <v>5</v>
      </c>
      <c r="D2497" s="44" t="s">
        <v>63</v>
      </c>
      <c r="E2497" s="44" t="s">
        <v>66</v>
      </c>
      <c r="F2497">
        <v>2266265</v>
      </c>
    </row>
    <row r="2498" spans="2:6" x14ac:dyDescent="0.25">
      <c r="B2498">
        <v>2019</v>
      </c>
      <c r="C2498" s="44" t="s">
        <v>5</v>
      </c>
      <c r="D2498" s="44" t="s">
        <v>69</v>
      </c>
      <c r="E2498" s="44" t="s">
        <v>115</v>
      </c>
      <c r="F2498">
        <v>1980257</v>
      </c>
    </row>
    <row r="2499" spans="2:6" x14ac:dyDescent="0.25">
      <c r="B2499">
        <v>2019</v>
      </c>
      <c r="C2499" s="44" t="s">
        <v>5</v>
      </c>
      <c r="D2499" s="44" t="s">
        <v>64</v>
      </c>
      <c r="E2499" s="44" t="s">
        <v>33</v>
      </c>
      <c r="F2499">
        <v>496111</v>
      </c>
    </row>
    <row r="2500" spans="2:6" x14ac:dyDescent="0.25">
      <c r="B2500">
        <v>2019</v>
      </c>
      <c r="C2500" s="44" t="s">
        <v>5</v>
      </c>
      <c r="D2500" s="44" t="s">
        <v>62</v>
      </c>
      <c r="E2500" s="44" t="s">
        <v>41</v>
      </c>
      <c r="F2500">
        <v>251390</v>
      </c>
    </row>
    <row r="2501" spans="2:6" x14ac:dyDescent="0.25">
      <c r="B2501">
        <v>2019</v>
      </c>
      <c r="C2501" s="44" t="s">
        <v>5</v>
      </c>
      <c r="D2501" s="44" t="s">
        <v>68</v>
      </c>
      <c r="E2501" s="44" t="s">
        <v>87</v>
      </c>
      <c r="F2501">
        <v>181573</v>
      </c>
    </row>
    <row r="2502" spans="2:6" x14ac:dyDescent="0.25">
      <c r="B2502">
        <v>2019</v>
      </c>
      <c r="C2502" s="44" t="s">
        <v>5</v>
      </c>
      <c r="D2502" s="44" t="s">
        <v>69</v>
      </c>
      <c r="E2502" s="44" t="s">
        <v>108</v>
      </c>
      <c r="F2502">
        <v>765798</v>
      </c>
    </row>
    <row r="2503" spans="2:6" x14ac:dyDescent="0.25">
      <c r="B2503">
        <v>2019</v>
      </c>
      <c r="C2503" s="44" t="s">
        <v>5</v>
      </c>
      <c r="D2503" s="44" t="s">
        <v>65</v>
      </c>
      <c r="E2503" s="44" t="s">
        <v>49</v>
      </c>
      <c r="F2503">
        <v>1843708</v>
      </c>
    </row>
    <row r="2504" spans="2:6" x14ac:dyDescent="0.25">
      <c r="B2504">
        <v>2019</v>
      </c>
      <c r="C2504" s="44" t="s">
        <v>5</v>
      </c>
      <c r="D2504" s="44" t="s">
        <v>62</v>
      </c>
      <c r="E2504" s="44" t="s">
        <v>42</v>
      </c>
      <c r="F2504">
        <v>218304</v>
      </c>
    </row>
    <row r="2505" spans="2:6" x14ac:dyDescent="0.25">
      <c r="B2505">
        <v>2019</v>
      </c>
      <c r="C2505" s="44" t="s">
        <v>5</v>
      </c>
      <c r="D2505" s="44" t="s">
        <v>64</v>
      </c>
      <c r="E2505" s="44" t="s">
        <v>25</v>
      </c>
      <c r="F2505">
        <v>502875</v>
      </c>
    </row>
    <row r="2506" spans="2:6" x14ac:dyDescent="0.25">
      <c r="B2506">
        <v>2019</v>
      </c>
      <c r="C2506" s="44" t="s">
        <v>5</v>
      </c>
      <c r="D2506" s="44" t="s">
        <v>64</v>
      </c>
      <c r="E2506" s="44" t="s">
        <v>26</v>
      </c>
      <c r="F2506">
        <v>722177</v>
      </c>
    </row>
    <row r="2507" spans="2:6" x14ac:dyDescent="0.25">
      <c r="B2507">
        <v>2019</v>
      </c>
      <c r="C2507" s="44" t="s">
        <v>5</v>
      </c>
      <c r="D2507" s="44" t="s">
        <v>62</v>
      </c>
      <c r="E2507" s="44" t="s">
        <v>43</v>
      </c>
      <c r="F2507">
        <v>313639</v>
      </c>
    </row>
    <row r="2508" spans="2:6" x14ac:dyDescent="0.25">
      <c r="B2508">
        <v>2019</v>
      </c>
      <c r="C2508" s="44" t="s">
        <v>5</v>
      </c>
      <c r="D2508" s="44" t="s">
        <v>63</v>
      </c>
      <c r="E2508" s="44" t="s">
        <v>57</v>
      </c>
      <c r="F2508">
        <v>565915</v>
      </c>
    </row>
    <row r="2509" spans="2:6" x14ac:dyDescent="0.25">
      <c r="B2509">
        <v>2019</v>
      </c>
      <c r="C2509" s="44" t="s">
        <v>5</v>
      </c>
      <c r="D2509" s="44" t="s">
        <v>63</v>
      </c>
      <c r="E2509" s="44" t="s">
        <v>58</v>
      </c>
      <c r="F2509">
        <v>556956</v>
      </c>
    </row>
    <row r="2510" spans="2:6" x14ac:dyDescent="0.25">
      <c r="B2510">
        <v>2019</v>
      </c>
      <c r="C2510" s="44" t="s">
        <v>5</v>
      </c>
      <c r="D2510" s="44" t="s">
        <v>69</v>
      </c>
      <c r="E2510" s="44" t="s">
        <v>109</v>
      </c>
      <c r="F2510">
        <v>947873</v>
      </c>
    </row>
    <row r="2511" spans="2:6" x14ac:dyDescent="0.25">
      <c r="B2511">
        <v>2019</v>
      </c>
      <c r="C2511" s="44" t="s">
        <v>5</v>
      </c>
      <c r="D2511" s="44" t="s">
        <v>63</v>
      </c>
      <c r="E2511" s="44" t="s">
        <v>59</v>
      </c>
      <c r="F2511">
        <v>3861311</v>
      </c>
    </row>
    <row r="2512" spans="2:6" x14ac:dyDescent="0.25">
      <c r="B2512">
        <v>2019</v>
      </c>
      <c r="C2512" s="44" t="s">
        <v>5</v>
      </c>
      <c r="D2512" s="44" t="s">
        <v>68</v>
      </c>
      <c r="E2512" s="44" t="s">
        <v>89</v>
      </c>
      <c r="F2512">
        <v>199012</v>
      </c>
    </row>
    <row r="2513" spans="2:6" x14ac:dyDescent="0.25">
      <c r="B2513">
        <v>2019</v>
      </c>
      <c r="C2513" s="44" t="s">
        <v>5</v>
      </c>
      <c r="D2513" s="44" t="s">
        <v>68</v>
      </c>
      <c r="E2513" s="44" t="s">
        <v>91</v>
      </c>
      <c r="F2513">
        <v>519875</v>
      </c>
    </row>
    <row r="2514" spans="2:6" x14ac:dyDescent="0.25">
      <c r="B2514">
        <v>2019</v>
      </c>
      <c r="C2514" s="44" t="s">
        <v>5</v>
      </c>
      <c r="D2514" s="44" t="s">
        <v>63</v>
      </c>
      <c r="E2514" s="44" t="s">
        <v>56</v>
      </c>
      <c r="F2514">
        <v>3448787</v>
      </c>
    </row>
    <row r="2515" spans="2:6" x14ac:dyDescent="0.25">
      <c r="B2515">
        <v>2019</v>
      </c>
      <c r="C2515" s="44" t="s">
        <v>5</v>
      </c>
      <c r="D2515" s="44" t="s">
        <v>65</v>
      </c>
      <c r="E2515" s="44" t="s">
        <v>50</v>
      </c>
      <c r="F2515">
        <v>283953</v>
      </c>
    </row>
    <row r="2516" spans="2:6" x14ac:dyDescent="0.25">
      <c r="B2516">
        <v>2019</v>
      </c>
      <c r="C2516" s="44" t="s">
        <v>5</v>
      </c>
      <c r="D2516" s="44" t="s">
        <v>65</v>
      </c>
      <c r="E2516" s="44" t="s">
        <v>53</v>
      </c>
      <c r="F2516">
        <v>568659</v>
      </c>
    </row>
    <row r="2517" spans="2:6" x14ac:dyDescent="0.25">
      <c r="B2517">
        <v>2019</v>
      </c>
      <c r="C2517" s="44" t="s">
        <v>5</v>
      </c>
      <c r="D2517" s="44" t="s">
        <v>62</v>
      </c>
      <c r="E2517" s="44" t="s">
        <v>47</v>
      </c>
      <c r="F2517">
        <v>3607841</v>
      </c>
    </row>
    <row r="2518" spans="2:6" x14ac:dyDescent="0.25">
      <c r="B2518">
        <v>2019</v>
      </c>
      <c r="C2518" s="44" t="s">
        <v>5</v>
      </c>
      <c r="D2518" s="44" t="s">
        <v>61</v>
      </c>
      <c r="E2518" s="44" t="s">
        <v>18</v>
      </c>
      <c r="F2518">
        <v>945676</v>
      </c>
    </row>
    <row r="2519" spans="2:6" x14ac:dyDescent="0.25">
      <c r="B2519">
        <v>2019</v>
      </c>
      <c r="C2519" s="44" t="s">
        <v>5</v>
      </c>
      <c r="D2519" s="44" t="s">
        <v>63</v>
      </c>
      <c r="E2519" s="44" t="s">
        <v>77</v>
      </c>
      <c r="F2519">
        <v>2897180</v>
      </c>
    </row>
    <row r="2520" spans="2:6" x14ac:dyDescent="0.25">
      <c r="B2520">
        <v>2019</v>
      </c>
      <c r="C2520" s="44" t="s">
        <v>5</v>
      </c>
      <c r="D2520" s="44" t="s">
        <v>63</v>
      </c>
      <c r="E2520" s="44" t="s">
        <v>78</v>
      </c>
      <c r="F2520">
        <v>2002466</v>
      </c>
    </row>
    <row r="2521" spans="2:6" x14ac:dyDescent="0.25">
      <c r="B2521">
        <v>2019</v>
      </c>
      <c r="C2521" s="44" t="s">
        <v>5</v>
      </c>
      <c r="D2521" s="44" t="s">
        <v>69</v>
      </c>
      <c r="E2521" s="44" t="s">
        <v>123</v>
      </c>
      <c r="F2521">
        <v>532420</v>
      </c>
    </row>
    <row r="2522" spans="2:6" x14ac:dyDescent="0.25">
      <c r="B2522">
        <v>2019</v>
      </c>
      <c r="C2522" s="44" t="s">
        <v>5</v>
      </c>
      <c r="D2522" s="44" t="s">
        <v>67</v>
      </c>
      <c r="E2522" s="44" t="s">
        <v>81</v>
      </c>
      <c r="F2522">
        <v>3942401</v>
      </c>
    </row>
    <row r="2523" spans="2:6" x14ac:dyDescent="0.25">
      <c r="B2523">
        <v>2019</v>
      </c>
      <c r="C2523" s="44" t="s">
        <v>5</v>
      </c>
      <c r="D2523" s="44" t="s">
        <v>61</v>
      </c>
      <c r="E2523" s="44" t="s">
        <v>19</v>
      </c>
      <c r="F2523">
        <v>850624</v>
      </c>
    </row>
    <row r="2524" spans="2:6" x14ac:dyDescent="0.25">
      <c r="B2524">
        <v>2019</v>
      </c>
      <c r="C2524" s="44" t="s">
        <v>5</v>
      </c>
      <c r="D2524" s="44" t="s">
        <v>65</v>
      </c>
      <c r="E2524" s="44" t="s">
        <v>55</v>
      </c>
      <c r="F2524">
        <v>2350331</v>
      </c>
    </row>
    <row r="2525" spans="2:6" x14ac:dyDescent="0.25">
      <c r="B2525">
        <v>2019</v>
      </c>
      <c r="C2525" s="44" t="s">
        <v>5</v>
      </c>
      <c r="D2525" s="44" t="s">
        <v>61</v>
      </c>
      <c r="E2525" s="44" t="s">
        <v>20</v>
      </c>
      <c r="F2525">
        <v>752685</v>
      </c>
    </row>
    <row r="2526" spans="2:6" x14ac:dyDescent="0.25">
      <c r="B2526">
        <v>2019</v>
      </c>
      <c r="C2526" s="44" t="s">
        <v>5</v>
      </c>
      <c r="D2526" s="44" t="s">
        <v>61</v>
      </c>
      <c r="E2526" s="44" t="s">
        <v>21</v>
      </c>
      <c r="F2526">
        <v>1116509</v>
      </c>
    </row>
    <row r="2527" spans="2:6" x14ac:dyDescent="0.25">
      <c r="B2527">
        <v>2019</v>
      </c>
      <c r="C2527" s="44" t="s">
        <v>5</v>
      </c>
      <c r="D2527" s="44" t="s">
        <v>68</v>
      </c>
      <c r="E2527" s="44" t="s">
        <v>105</v>
      </c>
      <c r="F2527">
        <v>992086</v>
      </c>
    </row>
    <row r="2528" spans="2:6" x14ac:dyDescent="0.25">
      <c r="B2528">
        <v>2019</v>
      </c>
      <c r="C2528" s="44" t="s">
        <v>5</v>
      </c>
      <c r="D2528" s="44" t="s">
        <v>61</v>
      </c>
      <c r="E2528" s="44" t="s">
        <v>22</v>
      </c>
      <c r="F2528">
        <v>1415388</v>
      </c>
    </row>
    <row r="2529" spans="2:6" x14ac:dyDescent="0.25">
      <c r="B2529">
        <v>2019</v>
      </c>
      <c r="C2529" s="44" t="s">
        <v>5</v>
      </c>
      <c r="D2529" s="44" t="s">
        <v>67</v>
      </c>
      <c r="E2529" s="44" t="s">
        <v>82</v>
      </c>
      <c r="F2529">
        <v>1599907</v>
      </c>
    </row>
    <row r="2530" spans="2:6" x14ac:dyDescent="0.25">
      <c r="B2530">
        <v>2019</v>
      </c>
      <c r="C2530" s="44" t="s">
        <v>5</v>
      </c>
      <c r="D2530" s="44" t="s">
        <v>63</v>
      </c>
      <c r="E2530" s="44" t="s">
        <v>71</v>
      </c>
      <c r="F2530">
        <v>1197018</v>
      </c>
    </row>
    <row r="2531" spans="2:6" x14ac:dyDescent="0.25">
      <c r="B2531">
        <v>2019</v>
      </c>
      <c r="C2531" s="44" t="s">
        <v>5</v>
      </c>
      <c r="D2531" s="44" t="s">
        <v>63</v>
      </c>
      <c r="E2531" s="44" t="s">
        <v>79</v>
      </c>
      <c r="F2531">
        <v>986139</v>
      </c>
    </row>
    <row r="2532" spans="2:6" x14ac:dyDescent="0.25">
      <c r="B2532">
        <v>2019</v>
      </c>
      <c r="C2532" s="44" t="s">
        <v>5</v>
      </c>
      <c r="D2532" s="44" t="s">
        <v>69</v>
      </c>
      <c r="E2532" s="44" t="s">
        <v>117</v>
      </c>
      <c r="F2532">
        <v>1367424</v>
      </c>
    </row>
    <row r="2533" spans="2:6" x14ac:dyDescent="0.25">
      <c r="B2533">
        <v>2019</v>
      </c>
      <c r="C2533" s="44" t="s">
        <v>5</v>
      </c>
      <c r="D2533" s="44" t="s">
        <v>67</v>
      </c>
      <c r="E2533" s="44" t="s">
        <v>84</v>
      </c>
      <c r="F2533">
        <v>1820107</v>
      </c>
    </row>
    <row r="2534" spans="2:6" x14ac:dyDescent="0.25">
      <c r="B2534">
        <v>2019</v>
      </c>
      <c r="C2534" s="44" t="s">
        <v>5</v>
      </c>
      <c r="D2534" s="44" t="s">
        <v>67</v>
      </c>
      <c r="E2534" s="44" t="s">
        <v>83</v>
      </c>
      <c r="F2534">
        <v>3054292</v>
      </c>
    </row>
    <row r="2535" spans="2:6" x14ac:dyDescent="0.25">
      <c r="B2535">
        <v>2019</v>
      </c>
      <c r="C2535" s="44" t="s">
        <v>5</v>
      </c>
      <c r="D2535" s="44" t="s">
        <v>65</v>
      </c>
      <c r="E2535" s="44" t="s">
        <v>54</v>
      </c>
      <c r="F2535">
        <v>962697</v>
      </c>
    </row>
    <row r="2536" spans="2:6" x14ac:dyDescent="0.25">
      <c r="B2536">
        <v>2019</v>
      </c>
      <c r="C2536" s="44" t="s">
        <v>5</v>
      </c>
      <c r="D2536" s="44" t="s">
        <v>63</v>
      </c>
      <c r="E2536" s="44" t="s">
        <v>72</v>
      </c>
      <c r="F2536">
        <v>1022732</v>
      </c>
    </row>
    <row r="2537" spans="2:6" x14ac:dyDescent="0.25">
      <c r="B2537">
        <v>2019</v>
      </c>
      <c r="C2537" s="44" t="s">
        <v>5</v>
      </c>
      <c r="D2537" s="44" t="s">
        <v>69</v>
      </c>
      <c r="E2537" s="44" t="s">
        <v>127</v>
      </c>
      <c r="F2537">
        <v>50116</v>
      </c>
    </row>
    <row r="2538" spans="2:6" x14ac:dyDescent="0.25">
      <c r="B2538">
        <v>2019</v>
      </c>
      <c r="C2538" s="44" t="s">
        <v>5</v>
      </c>
      <c r="D2538" s="44" t="s">
        <v>67</v>
      </c>
      <c r="E2538" s="44" t="s">
        <v>85</v>
      </c>
      <c r="F2538">
        <v>678432</v>
      </c>
    </row>
    <row r="2539" spans="2:6" x14ac:dyDescent="0.25">
      <c r="B2539">
        <v>2019</v>
      </c>
      <c r="C2539" s="44" t="s">
        <v>5</v>
      </c>
      <c r="D2539" s="44" t="s">
        <v>61</v>
      </c>
      <c r="E2539" s="44" t="s">
        <v>23</v>
      </c>
      <c r="F2539">
        <v>1192674</v>
      </c>
    </row>
    <row r="2540" spans="2:6" x14ac:dyDescent="0.25">
      <c r="B2540">
        <v>2019</v>
      </c>
      <c r="C2540" s="44" t="s">
        <v>2</v>
      </c>
      <c r="D2540" s="44" t="s">
        <v>68</v>
      </c>
      <c r="E2540" s="44" t="s">
        <v>92</v>
      </c>
      <c r="F2540">
        <v>2028163</v>
      </c>
    </row>
    <row r="2541" spans="2:6" x14ac:dyDescent="0.25">
      <c r="B2541">
        <v>2019</v>
      </c>
      <c r="C2541" s="44" t="s">
        <v>2</v>
      </c>
      <c r="D2541" s="44" t="s">
        <v>69</v>
      </c>
      <c r="E2541" s="44" t="s">
        <v>119</v>
      </c>
      <c r="F2541">
        <v>770257</v>
      </c>
    </row>
    <row r="2542" spans="2:6" x14ac:dyDescent="0.25">
      <c r="B2542">
        <v>2019</v>
      </c>
      <c r="C2542" s="44" t="s">
        <v>2</v>
      </c>
      <c r="D2542" s="44" t="s">
        <v>64</v>
      </c>
      <c r="E2542" s="44" t="s">
        <v>27</v>
      </c>
      <c r="F2542">
        <v>1014794</v>
      </c>
    </row>
    <row r="2543" spans="2:6" x14ac:dyDescent="0.25">
      <c r="B2543">
        <v>2019</v>
      </c>
      <c r="C2543" s="44" t="s">
        <v>2</v>
      </c>
      <c r="D2543" s="44" t="s">
        <v>62</v>
      </c>
      <c r="E2543" s="44" t="s">
        <v>45</v>
      </c>
      <c r="F2543">
        <v>917792</v>
      </c>
    </row>
    <row r="2544" spans="2:6" x14ac:dyDescent="0.25">
      <c r="B2544">
        <v>2019</v>
      </c>
      <c r="C2544" s="44" t="s">
        <v>2</v>
      </c>
      <c r="D2544" s="44" t="s">
        <v>61</v>
      </c>
      <c r="E2544" s="44" t="s">
        <v>7</v>
      </c>
      <c r="F2544">
        <v>1350182</v>
      </c>
    </row>
    <row r="2545" spans="2:6" x14ac:dyDescent="0.25">
      <c r="B2545">
        <v>2019</v>
      </c>
      <c r="C2545" s="44" t="s">
        <v>2</v>
      </c>
      <c r="D2545" s="44" t="s">
        <v>61</v>
      </c>
      <c r="E2545" s="44" t="s">
        <v>8</v>
      </c>
      <c r="F2545">
        <v>961929</v>
      </c>
    </row>
    <row r="2546" spans="2:6" x14ac:dyDescent="0.25">
      <c r="B2546">
        <v>2019</v>
      </c>
      <c r="C2546" s="44" t="s">
        <v>2</v>
      </c>
      <c r="D2546" s="44" t="s">
        <v>61</v>
      </c>
      <c r="E2546" s="44" t="s">
        <v>9</v>
      </c>
      <c r="F2546">
        <v>1157106</v>
      </c>
    </row>
    <row r="2547" spans="2:6" x14ac:dyDescent="0.25">
      <c r="B2547">
        <v>2019</v>
      </c>
      <c r="C2547" s="44" t="s">
        <v>2</v>
      </c>
      <c r="D2547" s="44" t="s">
        <v>62</v>
      </c>
      <c r="E2547" s="44" t="s">
        <v>46</v>
      </c>
      <c r="F2547">
        <v>2105338</v>
      </c>
    </row>
    <row r="2548" spans="2:6" x14ac:dyDescent="0.25">
      <c r="B2548">
        <v>2019</v>
      </c>
      <c r="C2548" s="44" t="s">
        <v>2</v>
      </c>
      <c r="D2548" s="44" t="s">
        <v>64</v>
      </c>
      <c r="E2548" s="44" t="s">
        <v>28</v>
      </c>
      <c r="F2548">
        <v>999309</v>
      </c>
    </row>
    <row r="2549" spans="2:6" x14ac:dyDescent="0.25">
      <c r="B2549">
        <v>2019</v>
      </c>
      <c r="C2549" s="44" t="s">
        <v>2</v>
      </c>
      <c r="D2549" s="44" t="s">
        <v>61</v>
      </c>
      <c r="E2549" s="44" t="s">
        <v>10</v>
      </c>
      <c r="F2549">
        <v>2003020</v>
      </c>
    </row>
    <row r="2550" spans="2:6" x14ac:dyDescent="0.25">
      <c r="B2550">
        <v>2019</v>
      </c>
      <c r="C2550" s="44" t="s">
        <v>2</v>
      </c>
      <c r="D2550" s="44" t="s">
        <v>61</v>
      </c>
      <c r="E2550" s="44" t="s">
        <v>24</v>
      </c>
      <c r="F2550">
        <v>27024802</v>
      </c>
    </row>
    <row r="2551" spans="2:6" x14ac:dyDescent="0.25">
      <c r="B2551">
        <v>2019</v>
      </c>
      <c r="C2551" s="44" t="s">
        <v>2</v>
      </c>
      <c r="D2551" s="44" t="s">
        <v>64</v>
      </c>
      <c r="E2551" s="44" t="s">
        <v>34</v>
      </c>
      <c r="F2551">
        <v>9231606</v>
      </c>
    </row>
    <row r="2552" spans="2:6" x14ac:dyDescent="0.25">
      <c r="B2552">
        <v>2019</v>
      </c>
      <c r="C2552" s="44" t="s">
        <v>2</v>
      </c>
      <c r="D2552" s="44" t="s">
        <v>62</v>
      </c>
      <c r="E2552" s="44" t="s">
        <v>48</v>
      </c>
      <c r="F2552">
        <v>11726</v>
      </c>
    </row>
    <row r="2553" spans="2:6" x14ac:dyDescent="0.25">
      <c r="B2553">
        <v>2019</v>
      </c>
      <c r="C2553" s="44" t="s">
        <v>2</v>
      </c>
      <c r="D2553" s="44" t="s">
        <v>69</v>
      </c>
      <c r="E2553" s="44" t="s">
        <v>125</v>
      </c>
      <c r="F2553">
        <v>129739</v>
      </c>
    </row>
    <row r="2554" spans="2:6" x14ac:dyDescent="0.25">
      <c r="B2554">
        <v>2019</v>
      </c>
      <c r="C2554" s="44" t="s">
        <v>2</v>
      </c>
      <c r="D2554" s="44" t="s">
        <v>69</v>
      </c>
      <c r="E2554" s="44" t="s">
        <v>110</v>
      </c>
      <c r="F2554">
        <v>835812</v>
      </c>
    </row>
    <row r="2555" spans="2:6" x14ac:dyDescent="0.25">
      <c r="B2555">
        <v>2019</v>
      </c>
      <c r="C2555" s="44" t="s">
        <v>2</v>
      </c>
      <c r="D2555" s="44" t="s">
        <v>61</v>
      </c>
      <c r="E2555" s="44" t="s">
        <v>11</v>
      </c>
      <c r="F2555">
        <v>912282</v>
      </c>
    </row>
    <row r="2556" spans="2:6" x14ac:dyDescent="0.25">
      <c r="B2556">
        <v>2019</v>
      </c>
      <c r="C2556" s="44" t="s">
        <v>2</v>
      </c>
      <c r="D2556" s="44" t="s">
        <v>68</v>
      </c>
      <c r="E2556" s="44" t="s">
        <v>97</v>
      </c>
      <c r="F2556">
        <v>2504447</v>
      </c>
    </row>
    <row r="2557" spans="2:6" x14ac:dyDescent="0.25">
      <c r="B2557">
        <v>2019</v>
      </c>
      <c r="C2557" s="44" t="s">
        <v>2</v>
      </c>
      <c r="D2557" s="44" t="s">
        <v>65</v>
      </c>
      <c r="E2557" s="44" t="s">
        <v>51</v>
      </c>
      <c r="F2557">
        <v>658113</v>
      </c>
    </row>
    <row r="2558" spans="2:6" x14ac:dyDescent="0.25">
      <c r="B2558">
        <v>2019</v>
      </c>
      <c r="C2558" s="44" t="s">
        <v>2</v>
      </c>
      <c r="D2558" s="44" t="s">
        <v>64</v>
      </c>
      <c r="E2558" s="44" t="s">
        <v>29</v>
      </c>
      <c r="F2558">
        <v>1031430</v>
      </c>
    </row>
    <row r="2559" spans="2:6" x14ac:dyDescent="0.25">
      <c r="B2559">
        <v>2019</v>
      </c>
      <c r="C2559" s="44" t="s">
        <v>2</v>
      </c>
      <c r="D2559" s="44" t="s">
        <v>61</v>
      </c>
      <c r="E2559" s="44" t="s">
        <v>12</v>
      </c>
      <c r="F2559">
        <v>997911</v>
      </c>
    </row>
    <row r="2560" spans="2:6" x14ac:dyDescent="0.25">
      <c r="B2560">
        <v>2019</v>
      </c>
      <c r="C2560" s="44" t="s">
        <v>2</v>
      </c>
      <c r="D2560" s="44" t="s">
        <v>69</v>
      </c>
      <c r="E2560" s="44" t="s">
        <v>113</v>
      </c>
      <c r="F2560">
        <v>345317</v>
      </c>
    </row>
    <row r="2561" spans="2:6" x14ac:dyDescent="0.25">
      <c r="B2561">
        <v>2019</v>
      </c>
      <c r="C2561" s="44" t="s">
        <v>2</v>
      </c>
      <c r="D2561" s="44" t="s">
        <v>65</v>
      </c>
      <c r="E2561" s="44" t="s">
        <v>52</v>
      </c>
      <c r="F2561">
        <v>316191</v>
      </c>
    </row>
    <row r="2562" spans="2:6" x14ac:dyDescent="0.25">
      <c r="B2562">
        <v>2019</v>
      </c>
      <c r="C2562" s="44" t="s">
        <v>2</v>
      </c>
      <c r="D2562" s="44" t="s">
        <v>68</v>
      </c>
      <c r="E2562" s="44" t="s">
        <v>98</v>
      </c>
      <c r="F2562">
        <v>2341717</v>
      </c>
    </row>
    <row r="2563" spans="2:6" x14ac:dyDescent="0.25">
      <c r="B2563">
        <v>2019</v>
      </c>
      <c r="C2563" s="44" t="s">
        <v>2</v>
      </c>
      <c r="D2563" s="44" t="s">
        <v>63</v>
      </c>
      <c r="E2563" s="44" t="s">
        <v>73</v>
      </c>
      <c r="F2563">
        <v>1007206</v>
      </c>
    </row>
    <row r="2564" spans="2:6" x14ac:dyDescent="0.25">
      <c r="B2564">
        <v>2019</v>
      </c>
      <c r="C2564" s="44" t="s">
        <v>2</v>
      </c>
      <c r="D2564" s="44" t="s">
        <v>61</v>
      </c>
      <c r="E2564" s="44" t="s">
        <v>13</v>
      </c>
      <c r="F2564">
        <v>547531</v>
      </c>
    </row>
    <row r="2565" spans="2:6" x14ac:dyDescent="0.25">
      <c r="B2565">
        <v>2019</v>
      </c>
      <c r="C2565" s="44" t="s">
        <v>2</v>
      </c>
      <c r="D2565" s="44" t="s">
        <v>62</v>
      </c>
      <c r="E2565" s="44" t="s">
        <v>44</v>
      </c>
      <c r="F2565">
        <v>6675455</v>
      </c>
    </row>
    <row r="2566" spans="2:6" x14ac:dyDescent="0.25">
      <c r="B2566">
        <v>2019</v>
      </c>
      <c r="C2566" s="44" t="s">
        <v>2</v>
      </c>
      <c r="D2566" s="44" t="s">
        <v>68</v>
      </c>
      <c r="E2566" s="44" t="s">
        <v>95</v>
      </c>
      <c r="F2566">
        <v>2648349</v>
      </c>
    </row>
    <row r="2567" spans="2:6" x14ac:dyDescent="0.25">
      <c r="B2567">
        <v>2019</v>
      </c>
      <c r="C2567" s="44" t="s">
        <v>2</v>
      </c>
      <c r="D2567" s="44" t="s">
        <v>67</v>
      </c>
      <c r="E2567" s="44" t="s">
        <v>80</v>
      </c>
      <c r="F2567">
        <v>790610</v>
      </c>
    </row>
    <row r="2568" spans="2:6" x14ac:dyDescent="0.25">
      <c r="B2568">
        <v>2019</v>
      </c>
      <c r="C2568" s="44" t="s">
        <v>2</v>
      </c>
      <c r="D2568" s="44" t="s">
        <v>61</v>
      </c>
      <c r="E2568" s="44" t="s">
        <v>14</v>
      </c>
      <c r="F2568">
        <v>987431</v>
      </c>
    </row>
    <row r="2569" spans="2:6" x14ac:dyDescent="0.25">
      <c r="B2569">
        <v>2019</v>
      </c>
      <c r="C2569" s="44" t="s">
        <v>2</v>
      </c>
      <c r="D2569" s="44" t="s">
        <v>61</v>
      </c>
      <c r="E2569" s="44" t="s">
        <v>15</v>
      </c>
      <c r="F2569">
        <v>994154</v>
      </c>
    </row>
    <row r="2570" spans="2:6" x14ac:dyDescent="0.25">
      <c r="B2570">
        <v>2019</v>
      </c>
      <c r="C2570" s="44" t="s">
        <v>2</v>
      </c>
      <c r="D2570" s="44" t="s">
        <v>69</v>
      </c>
      <c r="E2570" s="44" t="s">
        <v>121</v>
      </c>
      <c r="F2570">
        <v>145378</v>
      </c>
    </row>
    <row r="2571" spans="2:6" x14ac:dyDescent="0.25">
      <c r="B2571">
        <v>2019</v>
      </c>
      <c r="C2571" s="44" t="s">
        <v>2</v>
      </c>
      <c r="D2571" s="44" t="s">
        <v>64</v>
      </c>
      <c r="E2571" s="44" t="s">
        <v>31</v>
      </c>
      <c r="F2571">
        <v>713612</v>
      </c>
    </row>
    <row r="2572" spans="2:6" x14ac:dyDescent="0.25">
      <c r="B2572">
        <v>2019</v>
      </c>
      <c r="C2572" s="44" t="s">
        <v>2</v>
      </c>
      <c r="D2572" s="44" t="s">
        <v>63</v>
      </c>
      <c r="E2572" s="44" t="s">
        <v>74</v>
      </c>
      <c r="F2572">
        <v>3698638</v>
      </c>
    </row>
    <row r="2573" spans="2:6" x14ac:dyDescent="0.25">
      <c r="B2573">
        <v>2019</v>
      </c>
      <c r="C2573" s="44" t="s">
        <v>2</v>
      </c>
      <c r="D2573" s="44" t="s">
        <v>64</v>
      </c>
      <c r="E2573" s="44" t="s">
        <v>32</v>
      </c>
      <c r="F2573">
        <v>538793</v>
      </c>
    </row>
    <row r="2574" spans="2:6" x14ac:dyDescent="0.25">
      <c r="B2574">
        <v>2019</v>
      </c>
      <c r="C2574" s="44" t="s">
        <v>2</v>
      </c>
      <c r="D2574" s="44" t="s">
        <v>68</v>
      </c>
      <c r="E2574" s="44" t="s">
        <v>101</v>
      </c>
      <c r="F2574">
        <v>2860551</v>
      </c>
    </row>
    <row r="2575" spans="2:6" x14ac:dyDescent="0.25">
      <c r="B2575">
        <v>2019</v>
      </c>
      <c r="C2575" s="44" t="s">
        <v>2</v>
      </c>
      <c r="D2575" s="44" t="s">
        <v>68</v>
      </c>
      <c r="E2575" s="44" t="s">
        <v>103</v>
      </c>
      <c r="F2575">
        <v>1775396</v>
      </c>
    </row>
    <row r="2576" spans="2:6" x14ac:dyDescent="0.25">
      <c r="B2576">
        <v>2019</v>
      </c>
      <c r="C2576" s="44" t="s">
        <v>2</v>
      </c>
      <c r="D2576" s="44" t="s">
        <v>63</v>
      </c>
      <c r="E2576" s="44" t="s">
        <v>75</v>
      </c>
      <c r="F2576">
        <v>1819627</v>
      </c>
    </row>
    <row r="2577" spans="2:6" x14ac:dyDescent="0.25">
      <c r="B2577">
        <v>2019</v>
      </c>
      <c r="C2577" s="44" t="s">
        <v>2</v>
      </c>
      <c r="D2577" s="44" t="s">
        <v>61</v>
      </c>
      <c r="E2577" s="44" t="s">
        <v>17</v>
      </c>
      <c r="F2577">
        <v>642543</v>
      </c>
    </row>
    <row r="2578" spans="2:6" x14ac:dyDescent="0.25">
      <c r="B2578">
        <v>2019</v>
      </c>
      <c r="C2578" s="44" t="s">
        <v>2</v>
      </c>
      <c r="D2578" s="44" t="s">
        <v>63</v>
      </c>
      <c r="E2578" s="44" t="s">
        <v>76</v>
      </c>
      <c r="F2578">
        <v>1086530</v>
      </c>
    </row>
    <row r="2579" spans="2:6" x14ac:dyDescent="0.25">
      <c r="B2579">
        <v>2019</v>
      </c>
      <c r="C2579" s="44" t="s">
        <v>2</v>
      </c>
      <c r="D2579" s="44" t="s">
        <v>63</v>
      </c>
      <c r="E2579" s="44" t="s">
        <v>66</v>
      </c>
      <c r="F2579">
        <v>2384717</v>
      </c>
    </row>
    <row r="2580" spans="2:6" x14ac:dyDescent="0.25">
      <c r="B2580">
        <v>2019</v>
      </c>
      <c r="C2580" s="44" t="s">
        <v>2</v>
      </c>
      <c r="D2580" s="44" t="s">
        <v>69</v>
      </c>
      <c r="E2580" s="44" t="s">
        <v>115</v>
      </c>
      <c r="F2580">
        <v>2038691</v>
      </c>
    </row>
    <row r="2581" spans="2:6" x14ac:dyDescent="0.25">
      <c r="B2581">
        <v>2019</v>
      </c>
      <c r="C2581" s="44" t="s">
        <v>2</v>
      </c>
      <c r="D2581" s="44" t="s">
        <v>64</v>
      </c>
      <c r="E2581" s="44" t="s">
        <v>33</v>
      </c>
      <c r="F2581">
        <v>511792</v>
      </c>
    </row>
    <row r="2582" spans="2:6" x14ac:dyDescent="0.25">
      <c r="B2582">
        <v>2019</v>
      </c>
      <c r="C2582" s="44" t="s">
        <v>2</v>
      </c>
      <c r="D2582" s="44" t="s">
        <v>62</v>
      </c>
      <c r="E2582" s="44" t="s">
        <v>41</v>
      </c>
      <c r="F2582">
        <v>254216</v>
      </c>
    </row>
    <row r="2583" spans="2:6" x14ac:dyDescent="0.25">
      <c r="B2583">
        <v>2019</v>
      </c>
      <c r="C2583" s="44" t="s">
        <v>2</v>
      </c>
      <c r="D2583" s="44" t="s">
        <v>68</v>
      </c>
      <c r="E2583" s="44" t="s">
        <v>87</v>
      </c>
      <c r="F2583">
        <v>190694</v>
      </c>
    </row>
    <row r="2584" spans="2:6" x14ac:dyDescent="0.25">
      <c r="B2584">
        <v>2019</v>
      </c>
      <c r="C2584" s="44" t="s">
        <v>2</v>
      </c>
      <c r="D2584" s="44" t="s">
        <v>69</v>
      </c>
      <c r="E2584" s="44" t="s">
        <v>108</v>
      </c>
      <c r="F2584">
        <v>804126</v>
      </c>
    </row>
    <row r="2585" spans="2:6" x14ac:dyDescent="0.25">
      <c r="B2585">
        <v>2019</v>
      </c>
      <c r="C2585" s="44" t="s">
        <v>2</v>
      </c>
      <c r="D2585" s="44" t="s">
        <v>65</v>
      </c>
      <c r="E2585" s="44" t="s">
        <v>49</v>
      </c>
      <c r="F2585">
        <v>1891700</v>
      </c>
    </row>
    <row r="2586" spans="2:6" x14ac:dyDescent="0.25">
      <c r="B2586">
        <v>2019</v>
      </c>
      <c r="C2586" s="44" t="s">
        <v>2</v>
      </c>
      <c r="D2586" s="44" t="s">
        <v>62</v>
      </c>
      <c r="E2586" s="44" t="s">
        <v>42</v>
      </c>
      <c r="F2586">
        <v>221552</v>
      </c>
    </row>
    <row r="2587" spans="2:6" x14ac:dyDescent="0.25">
      <c r="B2587">
        <v>2019</v>
      </c>
      <c r="C2587" s="44" t="s">
        <v>2</v>
      </c>
      <c r="D2587" s="44" t="s">
        <v>64</v>
      </c>
      <c r="E2587" s="44" t="s">
        <v>25</v>
      </c>
      <c r="F2587">
        <v>514652</v>
      </c>
    </row>
    <row r="2588" spans="2:6" x14ac:dyDescent="0.25">
      <c r="B2588">
        <v>2019</v>
      </c>
      <c r="C2588" s="44" t="s">
        <v>2</v>
      </c>
      <c r="D2588" s="44" t="s">
        <v>64</v>
      </c>
      <c r="E2588" s="44" t="s">
        <v>26</v>
      </c>
      <c r="F2588">
        <v>747338</v>
      </c>
    </row>
    <row r="2589" spans="2:6" x14ac:dyDescent="0.25">
      <c r="B2589">
        <v>2019</v>
      </c>
      <c r="C2589" s="44" t="s">
        <v>2</v>
      </c>
      <c r="D2589" s="44" t="s">
        <v>62</v>
      </c>
      <c r="E2589" s="44" t="s">
        <v>43</v>
      </c>
      <c r="F2589">
        <v>406941</v>
      </c>
    </row>
    <row r="2590" spans="2:6" x14ac:dyDescent="0.25">
      <c r="B2590">
        <v>2019</v>
      </c>
      <c r="C2590" s="44" t="s">
        <v>2</v>
      </c>
      <c r="D2590" s="44" t="s">
        <v>63</v>
      </c>
      <c r="E2590" s="44" t="s">
        <v>57</v>
      </c>
      <c r="F2590">
        <v>592363</v>
      </c>
    </row>
    <row r="2591" spans="2:6" x14ac:dyDescent="0.25">
      <c r="B2591">
        <v>2019</v>
      </c>
      <c r="C2591" s="44" t="s">
        <v>2</v>
      </c>
      <c r="D2591" s="44" t="s">
        <v>63</v>
      </c>
      <c r="E2591" s="44" t="s">
        <v>58</v>
      </c>
      <c r="F2591">
        <v>576758</v>
      </c>
    </row>
    <row r="2592" spans="2:6" x14ac:dyDescent="0.25">
      <c r="B2592">
        <v>2019</v>
      </c>
      <c r="C2592" s="44" t="s">
        <v>2</v>
      </c>
      <c r="D2592" s="44" t="s">
        <v>69</v>
      </c>
      <c r="E2592" s="44" t="s">
        <v>109</v>
      </c>
      <c r="F2592">
        <v>952813</v>
      </c>
    </row>
    <row r="2593" spans="2:6" x14ac:dyDescent="0.25">
      <c r="B2593">
        <v>2019</v>
      </c>
      <c r="C2593" s="44" t="s">
        <v>2</v>
      </c>
      <c r="D2593" s="44" t="s">
        <v>63</v>
      </c>
      <c r="E2593" s="44" t="s">
        <v>59</v>
      </c>
      <c r="F2593">
        <v>3992420</v>
      </c>
    </row>
    <row r="2594" spans="2:6" x14ac:dyDescent="0.25">
      <c r="B2594">
        <v>2019</v>
      </c>
      <c r="C2594" s="44" t="s">
        <v>2</v>
      </c>
      <c r="D2594" s="44" t="s">
        <v>68</v>
      </c>
      <c r="E2594" s="44" t="s">
        <v>89</v>
      </c>
      <c r="F2594">
        <v>197384</v>
      </c>
    </row>
    <row r="2595" spans="2:6" x14ac:dyDescent="0.25">
      <c r="B2595">
        <v>2019</v>
      </c>
      <c r="C2595" s="44" t="s">
        <v>2</v>
      </c>
      <c r="D2595" s="44" t="s">
        <v>68</v>
      </c>
      <c r="E2595" s="44" t="s">
        <v>91</v>
      </c>
      <c r="F2595">
        <v>541874</v>
      </c>
    </row>
    <row r="2596" spans="2:6" x14ac:dyDescent="0.25">
      <c r="B2596">
        <v>2019</v>
      </c>
      <c r="C2596" s="44" t="s">
        <v>2</v>
      </c>
      <c r="D2596" s="44" t="s">
        <v>63</v>
      </c>
      <c r="E2596" s="44" t="s">
        <v>56</v>
      </c>
      <c r="F2596">
        <v>3564014</v>
      </c>
    </row>
    <row r="2597" spans="2:6" x14ac:dyDescent="0.25">
      <c r="B2597">
        <v>2019</v>
      </c>
      <c r="C2597" s="44" t="s">
        <v>2</v>
      </c>
      <c r="D2597" s="44" t="s">
        <v>65</v>
      </c>
      <c r="E2597" s="44" t="s">
        <v>50</v>
      </c>
      <c r="F2597">
        <v>285414</v>
      </c>
    </row>
    <row r="2598" spans="2:6" x14ac:dyDescent="0.25">
      <c r="B2598">
        <v>2019</v>
      </c>
      <c r="C2598" s="44" t="s">
        <v>2</v>
      </c>
      <c r="D2598" s="44" t="s">
        <v>65</v>
      </c>
      <c r="E2598" s="44" t="s">
        <v>53</v>
      </c>
      <c r="F2598">
        <v>575004</v>
      </c>
    </row>
    <row r="2599" spans="2:6" x14ac:dyDescent="0.25">
      <c r="B2599">
        <v>2019</v>
      </c>
      <c r="C2599" s="44" t="s">
        <v>2</v>
      </c>
      <c r="D2599" s="44" t="s">
        <v>62</v>
      </c>
      <c r="E2599" s="44" t="s">
        <v>47</v>
      </c>
      <c r="F2599">
        <v>3666186</v>
      </c>
    </row>
    <row r="2600" spans="2:6" x14ac:dyDescent="0.25">
      <c r="B2600">
        <v>2019</v>
      </c>
      <c r="C2600" s="44" t="s">
        <v>2</v>
      </c>
      <c r="D2600" s="44" t="s">
        <v>61</v>
      </c>
      <c r="E2600" s="44" t="s">
        <v>18</v>
      </c>
      <c r="F2600">
        <v>991028</v>
      </c>
    </row>
    <row r="2601" spans="2:6" x14ac:dyDescent="0.25">
      <c r="B2601">
        <v>2019</v>
      </c>
      <c r="C2601" s="44" t="s">
        <v>2</v>
      </c>
      <c r="D2601" s="44" t="s">
        <v>63</v>
      </c>
      <c r="E2601" s="44" t="s">
        <v>77</v>
      </c>
      <c r="F2601">
        <v>2990690</v>
      </c>
    </row>
    <row r="2602" spans="2:6" x14ac:dyDescent="0.25">
      <c r="B2602">
        <v>2019</v>
      </c>
      <c r="C2602" s="44" t="s">
        <v>2</v>
      </c>
      <c r="D2602" s="44" t="s">
        <v>63</v>
      </c>
      <c r="E2602" s="44" t="s">
        <v>78</v>
      </c>
      <c r="F2602">
        <v>2065924</v>
      </c>
    </row>
    <row r="2603" spans="2:6" x14ac:dyDescent="0.25">
      <c r="B2603">
        <v>2019</v>
      </c>
      <c r="C2603" s="44" t="s">
        <v>2</v>
      </c>
      <c r="D2603" s="44" t="s">
        <v>69</v>
      </c>
      <c r="E2603" s="44" t="s">
        <v>123</v>
      </c>
      <c r="F2603">
        <v>546966</v>
      </c>
    </row>
    <row r="2604" spans="2:6" x14ac:dyDescent="0.25">
      <c r="B2604">
        <v>2019</v>
      </c>
      <c r="C2604" s="44" t="s">
        <v>2</v>
      </c>
      <c r="D2604" s="44" t="s">
        <v>67</v>
      </c>
      <c r="E2604" s="44" t="s">
        <v>81</v>
      </c>
      <c r="F2604">
        <v>4072864</v>
      </c>
    </row>
    <row r="2605" spans="2:6" x14ac:dyDescent="0.25">
      <c r="B2605">
        <v>2019</v>
      </c>
      <c r="C2605" s="44" t="s">
        <v>2</v>
      </c>
      <c r="D2605" s="44" t="s">
        <v>61</v>
      </c>
      <c r="E2605" s="44" t="s">
        <v>19</v>
      </c>
      <c r="F2605">
        <v>888003</v>
      </c>
    </row>
    <row r="2606" spans="2:6" x14ac:dyDescent="0.25">
      <c r="B2606">
        <v>2019</v>
      </c>
      <c r="C2606" s="44" t="s">
        <v>2</v>
      </c>
      <c r="D2606" s="44" t="s">
        <v>65</v>
      </c>
      <c r="E2606" s="44" t="s">
        <v>55</v>
      </c>
      <c r="F2606">
        <v>2394744</v>
      </c>
    </row>
    <row r="2607" spans="2:6" x14ac:dyDescent="0.25">
      <c r="B2607">
        <v>2019</v>
      </c>
      <c r="C2607" s="44" t="s">
        <v>2</v>
      </c>
      <c r="D2607" s="44" t="s">
        <v>61</v>
      </c>
      <c r="E2607" s="44" t="s">
        <v>20</v>
      </c>
      <c r="F2607">
        <v>791063</v>
      </c>
    </row>
    <row r="2608" spans="2:6" x14ac:dyDescent="0.25">
      <c r="B2608">
        <v>2019</v>
      </c>
      <c r="C2608" s="44" t="s">
        <v>2</v>
      </c>
      <c r="D2608" s="44" t="s">
        <v>61</v>
      </c>
      <c r="E2608" s="44" t="s">
        <v>21</v>
      </c>
      <c r="F2608">
        <v>1158204</v>
      </c>
    </row>
    <row r="2609" spans="2:6" x14ac:dyDescent="0.25">
      <c r="B2609">
        <v>2019</v>
      </c>
      <c r="C2609" s="44" t="s">
        <v>2</v>
      </c>
      <c r="D2609" s="44" t="s">
        <v>68</v>
      </c>
      <c r="E2609" s="44" t="s">
        <v>105</v>
      </c>
      <c r="F2609">
        <v>1016057</v>
      </c>
    </row>
    <row r="2610" spans="2:6" x14ac:dyDescent="0.25">
      <c r="B2610">
        <v>2019</v>
      </c>
      <c r="C2610" s="44" t="s">
        <v>2</v>
      </c>
      <c r="D2610" s="44" t="s">
        <v>61</v>
      </c>
      <c r="E2610" s="44" t="s">
        <v>22</v>
      </c>
      <c r="F2610">
        <v>1475717</v>
      </c>
    </row>
    <row r="2611" spans="2:6" x14ac:dyDescent="0.25">
      <c r="B2611">
        <v>2019</v>
      </c>
      <c r="C2611" s="44" t="s">
        <v>2</v>
      </c>
      <c r="D2611" s="44" t="s">
        <v>67</v>
      </c>
      <c r="E2611" s="44" t="s">
        <v>82</v>
      </c>
      <c r="F2611">
        <v>1634509</v>
      </c>
    </row>
    <row r="2612" spans="2:6" x14ac:dyDescent="0.25">
      <c r="B2612">
        <v>2019</v>
      </c>
      <c r="C2612" s="44" t="s">
        <v>2</v>
      </c>
      <c r="D2612" s="44" t="s">
        <v>63</v>
      </c>
      <c r="E2612" s="44" t="s">
        <v>71</v>
      </c>
      <c r="F2612">
        <v>1252434</v>
      </c>
    </row>
    <row r="2613" spans="2:6" x14ac:dyDescent="0.25">
      <c r="B2613">
        <v>2019</v>
      </c>
      <c r="C2613" s="44" t="s">
        <v>2</v>
      </c>
      <c r="D2613" s="44" t="s">
        <v>63</v>
      </c>
      <c r="E2613" s="44" t="s">
        <v>79</v>
      </c>
      <c r="F2613">
        <v>1022966</v>
      </c>
    </row>
    <row r="2614" spans="2:6" x14ac:dyDescent="0.25">
      <c r="B2614">
        <v>2019</v>
      </c>
      <c r="C2614" s="44" t="s">
        <v>2</v>
      </c>
      <c r="D2614" s="44" t="s">
        <v>69</v>
      </c>
      <c r="E2614" s="44" t="s">
        <v>117</v>
      </c>
      <c r="F2614">
        <v>1388648</v>
      </c>
    </row>
    <row r="2615" spans="2:6" x14ac:dyDescent="0.25">
      <c r="B2615">
        <v>2019</v>
      </c>
      <c r="C2615" s="44" t="s">
        <v>2</v>
      </c>
      <c r="D2615" s="44" t="s">
        <v>67</v>
      </c>
      <c r="E2615" s="44" t="s">
        <v>84</v>
      </c>
      <c r="F2615">
        <v>1885173</v>
      </c>
    </row>
    <row r="2616" spans="2:6" x14ac:dyDescent="0.25">
      <c r="B2616">
        <v>2019</v>
      </c>
      <c r="C2616" s="44" t="s">
        <v>2</v>
      </c>
      <c r="D2616" s="44" t="s">
        <v>67</v>
      </c>
      <c r="E2616" s="44" t="s">
        <v>83</v>
      </c>
      <c r="F2616">
        <v>3187802</v>
      </c>
    </row>
    <row r="2617" spans="2:6" x14ac:dyDescent="0.25">
      <c r="B2617">
        <v>2019</v>
      </c>
      <c r="C2617" s="44" t="s">
        <v>2</v>
      </c>
      <c r="D2617" s="44" t="s">
        <v>65</v>
      </c>
      <c r="E2617" s="44" t="s">
        <v>54</v>
      </c>
      <c r="F2617">
        <v>981443</v>
      </c>
    </row>
    <row r="2618" spans="2:6" x14ac:dyDescent="0.25">
      <c r="B2618">
        <v>2019</v>
      </c>
      <c r="C2618" s="44" t="s">
        <v>2</v>
      </c>
      <c r="D2618" s="44" t="s">
        <v>63</v>
      </c>
      <c r="E2618" s="44" t="s">
        <v>72</v>
      </c>
      <c r="F2618">
        <v>1061695</v>
      </c>
    </row>
    <row r="2619" spans="2:6" x14ac:dyDescent="0.25">
      <c r="B2619">
        <v>2019</v>
      </c>
      <c r="C2619" s="44" t="s">
        <v>2</v>
      </c>
      <c r="D2619" s="44" t="s">
        <v>69</v>
      </c>
      <c r="E2619" s="44" t="s">
        <v>127</v>
      </c>
      <c r="F2619">
        <v>50800</v>
      </c>
    </row>
    <row r="2620" spans="2:6" x14ac:dyDescent="0.25">
      <c r="B2620">
        <v>2019</v>
      </c>
      <c r="C2620" s="44" t="s">
        <v>2</v>
      </c>
      <c r="D2620" s="44" t="s">
        <v>67</v>
      </c>
      <c r="E2620" s="44" t="s">
        <v>85</v>
      </c>
      <c r="F2620">
        <v>705603</v>
      </c>
    </row>
    <row r="2621" spans="2:6" x14ac:dyDescent="0.25">
      <c r="B2621">
        <v>2019</v>
      </c>
      <c r="C2621" s="44" t="s">
        <v>2</v>
      </c>
      <c r="D2621" s="44" t="s">
        <v>61</v>
      </c>
      <c r="E2621" s="44" t="s">
        <v>23</v>
      </c>
      <c r="F2621">
        <v>1227083</v>
      </c>
    </row>
    <row r="2622" spans="2:6" x14ac:dyDescent="0.25">
      <c r="B2622">
        <v>2019</v>
      </c>
      <c r="C2622" s="44" t="s">
        <v>3</v>
      </c>
      <c r="D2622" s="44" t="s">
        <v>68</v>
      </c>
      <c r="E2622" s="44" t="s">
        <v>92</v>
      </c>
      <c r="F2622">
        <v>2045219</v>
      </c>
    </row>
    <row r="2623" spans="2:6" x14ac:dyDescent="0.25">
      <c r="B2623">
        <v>2019</v>
      </c>
      <c r="C2623" s="44" t="s">
        <v>3</v>
      </c>
      <c r="D2623" s="44" t="s">
        <v>69</v>
      </c>
      <c r="E2623" s="44" t="s">
        <v>119</v>
      </c>
      <c r="F2623">
        <v>762205</v>
      </c>
    </row>
    <row r="2624" spans="2:6" x14ac:dyDescent="0.25">
      <c r="B2624">
        <v>2019</v>
      </c>
      <c r="C2624" s="44" t="s">
        <v>3</v>
      </c>
      <c r="D2624" s="44" t="s">
        <v>64</v>
      </c>
      <c r="E2624" s="44" t="s">
        <v>27</v>
      </c>
      <c r="F2624">
        <v>1020000</v>
      </c>
    </row>
    <row r="2625" spans="2:6" x14ac:dyDescent="0.25">
      <c r="B2625">
        <v>2019</v>
      </c>
      <c r="C2625" s="44" t="s">
        <v>3</v>
      </c>
      <c r="D2625" s="44" t="s">
        <v>62</v>
      </c>
      <c r="E2625" s="44" t="s">
        <v>45</v>
      </c>
      <c r="F2625">
        <v>914839</v>
      </c>
    </row>
    <row r="2626" spans="2:6" x14ac:dyDescent="0.25">
      <c r="B2626">
        <v>2019</v>
      </c>
      <c r="C2626" s="44" t="s">
        <v>3</v>
      </c>
      <c r="D2626" s="44" t="s">
        <v>61</v>
      </c>
      <c r="E2626" s="44" t="s">
        <v>7</v>
      </c>
      <c r="F2626">
        <v>1382939</v>
      </c>
    </row>
    <row r="2627" spans="2:6" x14ac:dyDescent="0.25">
      <c r="B2627">
        <v>2019</v>
      </c>
      <c r="C2627" s="44" t="s">
        <v>3</v>
      </c>
      <c r="D2627" s="44" t="s">
        <v>61</v>
      </c>
      <c r="E2627" s="44" t="s">
        <v>8</v>
      </c>
      <c r="F2627">
        <v>978019</v>
      </c>
    </row>
    <row r="2628" spans="2:6" x14ac:dyDescent="0.25">
      <c r="B2628">
        <v>2019</v>
      </c>
      <c r="C2628" s="44" t="s">
        <v>3</v>
      </c>
      <c r="D2628" s="44" t="s">
        <v>61</v>
      </c>
      <c r="E2628" s="44" t="s">
        <v>9</v>
      </c>
      <c r="F2628">
        <v>1178909</v>
      </c>
    </row>
    <row r="2629" spans="2:6" x14ac:dyDescent="0.25">
      <c r="B2629">
        <v>2019</v>
      </c>
      <c r="C2629" s="44" t="s">
        <v>3</v>
      </c>
      <c r="D2629" s="44" t="s">
        <v>62</v>
      </c>
      <c r="E2629" s="44" t="s">
        <v>46</v>
      </c>
      <c r="F2629">
        <v>2138431</v>
      </c>
    </row>
    <row r="2630" spans="2:6" x14ac:dyDescent="0.25">
      <c r="B2630">
        <v>2019</v>
      </c>
      <c r="C2630" s="44" t="s">
        <v>3</v>
      </c>
      <c r="D2630" s="44" t="s">
        <v>64</v>
      </c>
      <c r="E2630" s="44" t="s">
        <v>28</v>
      </c>
      <c r="F2630">
        <v>1025873</v>
      </c>
    </row>
    <row r="2631" spans="2:6" x14ac:dyDescent="0.25">
      <c r="B2631">
        <v>2019</v>
      </c>
      <c r="C2631" s="44" t="s">
        <v>3</v>
      </c>
      <c r="D2631" s="44" t="s">
        <v>61</v>
      </c>
      <c r="E2631" s="44" t="s">
        <v>10</v>
      </c>
      <c r="F2631">
        <v>2032259</v>
      </c>
    </row>
    <row r="2632" spans="2:6" x14ac:dyDescent="0.25">
      <c r="B2632">
        <v>2019</v>
      </c>
      <c r="C2632" s="44" t="s">
        <v>3</v>
      </c>
      <c r="D2632" s="44" t="s">
        <v>61</v>
      </c>
      <c r="E2632" s="44" t="s">
        <v>24</v>
      </c>
      <c r="F2632">
        <v>27240428</v>
      </c>
    </row>
    <row r="2633" spans="2:6" x14ac:dyDescent="0.25">
      <c r="B2633">
        <v>2019</v>
      </c>
      <c r="C2633" s="44" t="s">
        <v>3</v>
      </c>
      <c r="D2633" s="44" t="s">
        <v>64</v>
      </c>
      <c r="E2633" s="44" t="s">
        <v>34</v>
      </c>
      <c r="F2633">
        <v>9338549</v>
      </c>
    </row>
    <row r="2634" spans="2:6" x14ac:dyDescent="0.25">
      <c r="B2634">
        <v>2019</v>
      </c>
      <c r="C2634" s="44" t="s">
        <v>3</v>
      </c>
      <c r="D2634" s="44" t="s">
        <v>62</v>
      </c>
      <c r="E2634" s="44" t="s">
        <v>48</v>
      </c>
      <c r="F2634">
        <v>11490</v>
      </c>
    </row>
    <row r="2635" spans="2:6" x14ac:dyDescent="0.25">
      <c r="B2635">
        <v>2019</v>
      </c>
      <c r="C2635" s="44" t="s">
        <v>3</v>
      </c>
      <c r="D2635" s="44" t="s">
        <v>69</v>
      </c>
      <c r="E2635" s="44" t="s">
        <v>125</v>
      </c>
      <c r="F2635">
        <v>129256</v>
      </c>
    </row>
    <row r="2636" spans="2:6" x14ac:dyDescent="0.25">
      <c r="B2636">
        <v>2019</v>
      </c>
      <c r="C2636" s="44" t="s">
        <v>3</v>
      </c>
      <c r="D2636" s="44" t="s">
        <v>69</v>
      </c>
      <c r="E2636" s="44" t="s">
        <v>110</v>
      </c>
      <c r="F2636">
        <v>830682</v>
      </c>
    </row>
    <row r="2637" spans="2:6" x14ac:dyDescent="0.25">
      <c r="B2637">
        <v>2019</v>
      </c>
      <c r="C2637" s="44" t="s">
        <v>3</v>
      </c>
      <c r="D2637" s="44" t="s">
        <v>61</v>
      </c>
      <c r="E2637" s="44" t="s">
        <v>11</v>
      </c>
      <c r="F2637">
        <v>924909</v>
      </c>
    </row>
    <row r="2638" spans="2:6" x14ac:dyDescent="0.25">
      <c r="B2638">
        <v>2019</v>
      </c>
      <c r="C2638" s="44" t="s">
        <v>3</v>
      </c>
      <c r="D2638" s="44" t="s">
        <v>68</v>
      </c>
      <c r="E2638" s="44" t="s">
        <v>97</v>
      </c>
      <c r="F2638">
        <v>2512286</v>
      </c>
    </row>
    <row r="2639" spans="2:6" x14ac:dyDescent="0.25">
      <c r="B2639">
        <v>2019</v>
      </c>
      <c r="C2639" s="44" t="s">
        <v>3</v>
      </c>
      <c r="D2639" s="44" t="s">
        <v>65</v>
      </c>
      <c r="E2639" s="44" t="s">
        <v>51</v>
      </c>
      <c r="F2639">
        <v>672007</v>
      </c>
    </row>
    <row r="2640" spans="2:6" x14ac:dyDescent="0.25">
      <c r="B2640">
        <v>2019</v>
      </c>
      <c r="C2640" s="44" t="s">
        <v>3</v>
      </c>
      <c r="D2640" s="44" t="s">
        <v>64</v>
      </c>
      <c r="E2640" s="44" t="s">
        <v>29</v>
      </c>
      <c r="F2640">
        <v>1046286</v>
      </c>
    </row>
    <row r="2641" spans="2:6" x14ac:dyDescent="0.25">
      <c r="B2641">
        <v>2019</v>
      </c>
      <c r="C2641" s="44" t="s">
        <v>3</v>
      </c>
      <c r="D2641" s="44" t="s">
        <v>61</v>
      </c>
      <c r="E2641" s="44" t="s">
        <v>12</v>
      </c>
      <c r="F2641">
        <v>1008227</v>
      </c>
    </row>
    <row r="2642" spans="2:6" x14ac:dyDescent="0.25">
      <c r="B2642">
        <v>2019</v>
      </c>
      <c r="C2642" s="44" t="s">
        <v>3</v>
      </c>
      <c r="D2642" s="44" t="s">
        <v>69</v>
      </c>
      <c r="E2642" s="44" t="s">
        <v>113</v>
      </c>
      <c r="F2642">
        <v>338672</v>
      </c>
    </row>
    <row r="2643" spans="2:6" x14ac:dyDescent="0.25">
      <c r="B2643">
        <v>2019</v>
      </c>
      <c r="C2643" s="44" t="s">
        <v>3</v>
      </c>
      <c r="D2643" s="44" t="s">
        <v>65</v>
      </c>
      <c r="E2643" s="44" t="s">
        <v>52</v>
      </c>
      <c r="F2643">
        <v>320089</v>
      </c>
    </row>
    <row r="2644" spans="2:6" x14ac:dyDescent="0.25">
      <c r="B2644">
        <v>2019</v>
      </c>
      <c r="C2644" s="44" t="s">
        <v>3</v>
      </c>
      <c r="D2644" s="44" t="s">
        <v>68</v>
      </c>
      <c r="E2644" s="44" t="s">
        <v>98</v>
      </c>
      <c r="F2644">
        <v>2390441</v>
      </c>
    </row>
    <row r="2645" spans="2:6" x14ac:dyDescent="0.25">
      <c r="B2645">
        <v>2019</v>
      </c>
      <c r="C2645" s="44" t="s">
        <v>3</v>
      </c>
      <c r="D2645" s="44" t="s">
        <v>63</v>
      </c>
      <c r="E2645" s="44" t="s">
        <v>73</v>
      </c>
      <c r="F2645">
        <v>1030344</v>
      </c>
    </row>
    <row r="2646" spans="2:6" x14ac:dyDescent="0.25">
      <c r="B2646">
        <v>2019</v>
      </c>
      <c r="C2646" s="44" t="s">
        <v>3</v>
      </c>
      <c r="D2646" s="44" t="s">
        <v>61</v>
      </c>
      <c r="E2646" s="44" t="s">
        <v>13</v>
      </c>
      <c r="F2646">
        <v>552874</v>
      </c>
    </row>
    <row r="2647" spans="2:6" x14ac:dyDescent="0.25">
      <c r="B2647">
        <v>2019</v>
      </c>
      <c r="C2647" s="44" t="s">
        <v>3</v>
      </c>
      <c r="D2647" s="44" t="s">
        <v>62</v>
      </c>
      <c r="E2647" s="44" t="s">
        <v>44</v>
      </c>
      <c r="F2647">
        <v>6606721</v>
      </c>
    </row>
    <row r="2648" spans="2:6" x14ac:dyDescent="0.25">
      <c r="B2648">
        <v>2019</v>
      </c>
      <c r="C2648" s="44" t="s">
        <v>3</v>
      </c>
      <c r="D2648" s="44" t="s">
        <v>68</v>
      </c>
      <c r="E2648" s="44" t="s">
        <v>95</v>
      </c>
      <c r="F2648">
        <v>2672963</v>
      </c>
    </row>
    <row r="2649" spans="2:6" x14ac:dyDescent="0.25">
      <c r="B2649">
        <v>2019</v>
      </c>
      <c r="C2649" s="44" t="s">
        <v>3</v>
      </c>
      <c r="D2649" s="44" t="s">
        <v>67</v>
      </c>
      <c r="E2649" s="44" t="s">
        <v>80</v>
      </c>
      <c r="F2649">
        <v>815876</v>
      </c>
    </row>
    <row r="2650" spans="2:6" x14ac:dyDescent="0.25">
      <c r="B2650">
        <v>2019</v>
      </c>
      <c r="C2650" s="44" t="s">
        <v>3</v>
      </c>
      <c r="D2650" s="44" t="s">
        <v>61</v>
      </c>
      <c r="E2650" s="44" t="s">
        <v>14</v>
      </c>
      <c r="F2650">
        <v>1006989</v>
      </c>
    </row>
    <row r="2651" spans="2:6" x14ac:dyDescent="0.25">
      <c r="B2651">
        <v>2019</v>
      </c>
      <c r="C2651" s="44" t="s">
        <v>3</v>
      </c>
      <c r="D2651" s="44" t="s">
        <v>61</v>
      </c>
      <c r="E2651" s="44" t="s">
        <v>15</v>
      </c>
      <c r="F2651">
        <v>1009142</v>
      </c>
    </row>
    <row r="2652" spans="2:6" x14ac:dyDescent="0.25">
      <c r="B2652">
        <v>2019</v>
      </c>
      <c r="C2652" s="44" t="s">
        <v>3</v>
      </c>
      <c r="D2652" s="44" t="s">
        <v>69</v>
      </c>
      <c r="E2652" s="44" t="s">
        <v>121</v>
      </c>
      <c r="F2652">
        <v>144891</v>
      </c>
    </row>
    <row r="2653" spans="2:6" x14ac:dyDescent="0.25">
      <c r="B2653">
        <v>2019</v>
      </c>
      <c r="C2653" s="44" t="s">
        <v>3</v>
      </c>
      <c r="D2653" s="44" t="s">
        <v>64</v>
      </c>
      <c r="E2653" s="44" t="s">
        <v>31</v>
      </c>
      <c r="F2653">
        <v>726395</v>
      </c>
    </row>
    <row r="2654" spans="2:6" x14ac:dyDescent="0.25">
      <c r="B2654">
        <v>2019</v>
      </c>
      <c r="C2654" s="44" t="s">
        <v>3</v>
      </c>
      <c r="D2654" s="44" t="s">
        <v>63</v>
      </c>
      <c r="E2654" s="44" t="s">
        <v>74</v>
      </c>
      <c r="F2654">
        <v>3695607</v>
      </c>
    </row>
    <row r="2655" spans="2:6" x14ac:dyDescent="0.25">
      <c r="B2655">
        <v>2019</v>
      </c>
      <c r="C2655" s="44" t="s">
        <v>3</v>
      </c>
      <c r="D2655" s="44" t="s">
        <v>64</v>
      </c>
      <c r="E2655" s="44" t="s">
        <v>32</v>
      </c>
      <c r="F2655">
        <v>571183</v>
      </c>
    </row>
    <row r="2656" spans="2:6" x14ac:dyDescent="0.25">
      <c r="B2656">
        <v>2019</v>
      </c>
      <c r="C2656" s="44" t="s">
        <v>3</v>
      </c>
      <c r="D2656" s="44" t="s">
        <v>68</v>
      </c>
      <c r="E2656" s="44" t="s">
        <v>101</v>
      </c>
      <c r="F2656">
        <v>2861701</v>
      </c>
    </row>
    <row r="2657" spans="2:6" x14ac:dyDescent="0.25">
      <c r="B2657">
        <v>2019</v>
      </c>
      <c r="C2657" s="44" t="s">
        <v>3</v>
      </c>
      <c r="D2657" s="44" t="s">
        <v>68</v>
      </c>
      <c r="E2657" s="44" t="s">
        <v>103</v>
      </c>
      <c r="F2657">
        <v>1805159</v>
      </c>
    </row>
    <row r="2658" spans="2:6" x14ac:dyDescent="0.25">
      <c r="B2658">
        <v>2019</v>
      </c>
      <c r="C2658" s="44" t="s">
        <v>3</v>
      </c>
      <c r="D2658" s="44" t="s">
        <v>63</v>
      </c>
      <c r="E2658" s="44" t="s">
        <v>75</v>
      </c>
      <c r="F2658">
        <v>1835894</v>
      </c>
    </row>
    <row r="2659" spans="2:6" x14ac:dyDescent="0.25">
      <c r="B2659">
        <v>2019</v>
      </c>
      <c r="C2659" s="44" t="s">
        <v>3</v>
      </c>
      <c r="D2659" s="44" t="s">
        <v>61</v>
      </c>
      <c r="E2659" s="44" t="s">
        <v>17</v>
      </c>
      <c r="F2659">
        <v>656028</v>
      </c>
    </row>
    <row r="2660" spans="2:6" x14ac:dyDescent="0.25">
      <c r="B2660">
        <v>2019</v>
      </c>
      <c r="C2660" s="44" t="s">
        <v>3</v>
      </c>
      <c r="D2660" s="44" t="s">
        <v>63</v>
      </c>
      <c r="E2660" s="44" t="s">
        <v>76</v>
      </c>
      <c r="F2660">
        <v>1109321</v>
      </c>
    </row>
    <row r="2661" spans="2:6" x14ac:dyDescent="0.25">
      <c r="B2661">
        <v>2019</v>
      </c>
      <c r="C2661" s="44" t="s">
        <v>3</v>
      </c>
      <c r="D2661" s="44" t="s">
        <v>63</v>
      </c>
      <c r="E2661" s="44" t="s">
        <v>66</v>
      </c>
      <c r="F2661">
        <v>2432799</v>
      </c>
    </row>
    <row r="2662" spans="2:6" x14ac:dyDescent="0.25">
      <c r="B2662">
        <v>2019</v>
      </c>
      <c r="C2662" s="44" t="s">
        <v>3</v>
      </c>
      <c r="D2662" s="44" t="s">
        <v>69</v>
      </c>
      <c r="E2662" s="44" t="s">
        <v>115</v>
      </c>
      <c r="F2662">
        <v>2006395</v>
      </c>
    </row>
    <row r="2663" spans="2:6" x14ac:dyDescent="0.25">
      <c r="B2663">
        <v>2019</v>
      </c>
      <c r="C2663" s="44" t="s">
        <v>3</v>
      </c>
      <c r="D2663" s="44" t="s">
        <v>64</v>
      </c>
      <c r="E2663" s="44" t="s">
        <v>33</v>
      </c>
      <c r="F2663">
        <v>517459</v>
      </c>
    </row>
    <row r="2664" spans="2:6" x14ac:dyDescent="0.25">
      <c r="B2664">
        <v>2019</v>
      </c>
      <c r="C2664" s="44" t="s">
        <v>3</v>
      </c>
      <c r="D2664" s="44" t="s">
        <v>62</v>
      </c>
      <c r="E2664" s="44" t="s">
        <v>41</v>
      </c>
      <c r="F2664">
        <v>253046</v>
      </c>
    </row>
    <row r="2665" spans="2:6" x14ac:dyDescent="0.25">
      <c r="B2665">
        <v>2019</v>
      </c>
      <c r="C2665" s="44" t="s">
        <v>3</v>
      </c>
      <c r="D2665" s="44" t="s">
        <v>68</v>
      </c>
      <c r="E2665" s="44" t="s">
        <v>87</v>
      </c>
      <c r="F2665">
        <v>190466</v>
      </c>
    </row>
    <row r="2666" spans="2:6" x14ac:dyDescent="0.25">
      <c r="B2666">
        <v>2019</v>
      </c>
      <c r="C2666" s="44" t="s">
        <v>3</v>
      </c>
      <c r="D2666" s="44" t="s">
        <v>69</v>
      </c>
      <c r="E2666" s="44" t="s">
        <v>108</v>
      </c>
      <c r="F2666">
        <v>811643</v>
      </c>
    </row>
    <row r="2667" spans="2:6" x14ac:dyDescent="0.25">
      <c r="B2667">
        <v>2019</v>
      </c>
      <c r="C2667" s="44" t="s">
        <v>3</v>
      </c>
      <c r="D2667" s="44" t="s">
        <v>65</v>
      </c>
      <c r="E2667" s="44" t="s">
        <v>49</v>
      </c>
      <c r="F2667">
        <v>1875270</v>
      </c>
    </row>
    <row r="2668" spans="2:6" x14ac:dyDescent="0.25">
      <c r="B2668">
        <v>2019</v>
      </c>
      <c r="C2668" s="44" t="s">
        <v>3</v>
      </c>
      <c r="D2668" s="44" t="s">
        <v>62</v>
      </c>
      <c r="E2668" s="44" t="s">
        <v>42</v>
      </c>
      <c r="F2668">
        <v>223895</v>
      </c>
    </row>
    <row r="2669" spans="2:6" x14ac:dyDescent="0.25">
      <c r="B2669">
        <v>2019</v>
      </c>
      <c r="C2669" s="44" t="s">
        <v>3</v>
      </c>
      <c r="D2669" s="44" t="s">
        <v>64</v>
      </c>
      <c r="E2669" s="44" t="s">
        <v>25</v>
      </c>
      <c r="F2669">
        <v>525838</v>
      </c>
    </row>
    <row r="2670" spans="2:6" x14ac:dyDescent="0.25">
      <c r="B2670">
        <v>2019</v>
      </c>
      <c r="C2670" s="44" t="s">
        <v>3</v>
      </c>
      <c r="D2670" s="44" t="s">
        <v>64</v>
      </c>
      <c r="E2670" s="44" t="s">
        <v>26</v>
      </c>
      <c r="F2670">
        <v>770503</v>
      </c>
    </row>
    <row r="2671" spans="2:6" x14ac:dyDescent="0.25">
      <c r="B2671">
        <v>2019</v>
      </c>
      <c r="C2671" s="44" t="s">
        <v>3</v>
      </c>
      <c r="D2671" s="44" t="s">
        <v>62</v>
      </c>
      <c r="E2671" s="44" t="s">
        <v>43</v>
      </c>
      <c r="F2671">
        <v>402269</v>
      </c>
    </row>
    <row r="2672" spans="2:6" x14ac:dyDescent="0.25">
      <c r="B2672">
        <v>2019</v>
      </c>
      <c r="C2672" s="44" t="s">
        <v>3</v>
      </c>
      <c r="D2672" s="44" t="s">
        <v>63</v>
      </c>
      <c r="E2672" s="44" t="s">
        <v>57</v>
      </c>
      <c r="F2672">
        <v>592913</v>
      </c>
    </row>
    <row r="2673" spans="2:6" x14ac:dyDescent="0.25">
      <c r="B2673">
        <v>2019</v>
      </c>
      <c r="C2673" s="44" t="s">
        <v>3</v>
      </c>
      <c r="D2673" s="44" t="s">
        <v>63</v>
      </c>
      <c r="E2673" s="44" t="s">
        <v>58</v>
      </c>
      <c r="F2673">
        <v>582305</v>
      </c>
    </row>
    <row r="2674" spans="2:6" x14ac:dyDescent="0.25">
      <c r="B2674">
        <v>2019</v>
      </c>
      <c r="C2674" s="44" t="s">
        <v>3</v>
      </c>
      <c r="D2674" s="44" t="s">
        <v>69</v>
      </c>
      <c r="E2674" s="44" t="s">
        <v>109</v>
      </c>
      <c r="F2674">
        <v>939828</v>
      </c>
    </row>
    <row r="2675" spans="2:6" x14ac:dyDescent="0.25">
      <c r="B2675">
        <v>2019</v>
      </c>
      <c r="C2675" s="44" t="s">
        <v>3</v>
      </c>
      <c r="D2675" s="44" t="s">
        <v>63</v>
      </c>
      <c r="E2675" s="44" t="s">
        <v>59</v>
      </c>
      <c r="F2675">
        <v>4044279</v>
      </c>
    </row>
    <row r="2676" spans="2:6" x14ac:dyDescent="0.25">
      <c r="B2676">
        <v>2019</v>
      </c>
      <c r="C2676" s="44" t="s">
        <v>3</v>
      </c>
      <c r="D2676" s="44" t="s">
        <v>68</v>
      </c>
      <c r="E2676" s="44" t="s">
        <v>89</v>
      </c>
      <c r="F2676">
        <v>202557</v>
      </c>
    </row>
    <row r="2677" spans="2:6" x14ac:dyDescent="0.25">
      <c r="B2677">
        <v>2019</v>
      </c>
      <c r="C2677" s="44" t="s">
        <v>3</v>
      </c>
      <c r="D2677" s="44" t="s">
        <v>68</v>
      </c>
      <c r="E2677" s="44" t="s">
        <v>91</v>
      </c>
      <c r="F2677">
        <v>552549</v>
      </c>
    </row>
    <row r="2678" spans="2:6" x14ac:dyDescent="0.25">
      <c r="B2678">
        <v>2019</v>
      </c>
      <c r="C2678" s="44" t="s">
        <v>3</v>
      </c>
      <c r="D2678" s="44" t="s">
        <v>63</v>
      </c>
      <c r="E2678" s="44" t="s">
        <v>56</v>
      </c>
      <c r="F2678">
        <v>3571036</v>
      </c>
    </row>
    <row r="2679" spans="2:6" x14ac:dyDescent="0.25">
      <c r="B2679">
        <v>2019</v>
      </c>
      <c r="C2679" s="44" t="s">
        <v>3</v>
      </c>
      <c r="D2679" s="44" t="s">
        <v>65</v>
      </c>
      <c r="E2679" s="44" t="s">
        <v>50</v>
      </c>
      <c r="F2679">
        <v>291257</v>
      </c>
    </row>
    <row r="2680" spans="2:6" x14ac:dyDescent="0.25">
      <c r="B2680">
        <v>2019</v>
      </c>
      <c r="C2680" s="44" t="s">
        <v>3</v>
      </c>
      <c r="D2680" s="44" t="s">
        <v>65</v>
      </c>
      <c r="E2680" s="44" t="s">
        <v>53</v>
      </c>
      <c r="F2680">
        <v>581219</v>
      </c>
    </row>
    <row r="2681" spans="2:6" x14ac:dyDescent="0.25">
      <c r="B2681">
        <v>2019</v>
      </c>
      <c r="C2681" s="44" t="s">
        <v>3</v>
      </c>
      <c r="D2681" s="44" t="s">
        <v>62</v>
      </c>
      <c r="E2681" s="44" t="s">
        <v>47</v>
      </c>
      <c r="F2681">
        <v>3707205</v>
      </c>
    </row>
    <row r="2682" spans="2:6" x14ac:dyDescent="0.25">
      <c r="B2682">
        <v>2019</v>
      </c>
      <c r="C2682" s="44" t="s">
        <v>3</v>
      </c>
      <c r="D2682" s="44" t="s">
        <v>61</v>
      </c>
      <c r="E2682" s="44" t="s">
        <v>18</v>
      </c>
      <c r="F2682">
        <v>1007081</v>
      </c>
    </row>
    <row r="2683" spans="2:6" x14ac:dyDescent="0.25">
      <c r="B2683">
        <v>2019</v>
      </c>
      <c r="C2683" s="44" t="s">
        <v>3</v>
      </c>
      <c r="D2683" s="44" t="s">
        <v>63</v>
      </c>
      <c r="E2683" s="44" t="s">
        <v>77</v>
      </c>
      <c r="F2683">
        <v>3007173</v>
      </c>
    </row>
    <row r="2684" spans="2:6" x14ac:dyDescent="0.25">
      <c r="B2684">
        <v>2019</v>
      </c>
      <c r="C2684" s="44" t="s">
        <v>3</v>
      </c>
      <c r="D2684" s="44" t="s">
        <v>63</v>
      </c>
      <c r="E2684" s="44" t="s">
        <v>78</v>
      </c>
      <c r="F2684">
        <v>2106948</v>
      </c>
    </row>
    <row r="2685" spans="2:6" x14ac:dyDescent="0.25">
      <c r="B2685">
        <v>2019</v>
      </c>
      <c r="C2685" s="44" t="s">
        <v>3</v>
      </c>
      <c r="D2685" s="44" t="s">
        <v>69</v>
      </c>
      <c r="E2685" s="44" t="s">
        <v>123</v>
      </c>
      <c r="F2685">
        <v>539682</v>
      </c>
    </row>
    <row r="2686" spans="2:6" x14ac:dyDescent="0.25">
      <c r="B2686">
        <v>2019</v>
      </c>
      <c r="C2686" s="44" t="s">
        <v>3</v>
      </c>
      <c r="D2686" s="44" t="s">
        <v>67</v>
      </c>
      <c r="E2686" s="44" t="s">
        <v>81</v>
      </c>
      <c r="F2686">
        <v>4190750</v>
      </c>
    </row>
    <row r="2687" spans="2:6" x14ac:dyDescent="0.25">
      <c r="B2687">
        <v>2019</v>
      </c>
      <c r="C2687" s="44" t="s">
        <v>3</v>
      </c>
      <c r="D2687" s="44" t="s">
        <v>61</v>
      </c>
      <c r="E2687" s="44" t="s">
        <v>19</v>
      </c>
      <c r="F2687">
        <v>896316</v>
      </c>
    </row>
    <row r="2688" spans="2:6" x14ac:dyDescent="0.25">
      <c r="B2688">
        <v>2019</v>
      </c>
      <c r="C2688" s="44" t="s">
        <v>3</v>
      </c>
      <c r="D2688" s="44" t="s">
        <v>65</v>
      </c>
      <c r="E2688" s="44" t="s">
        <v>55</v>
      </c>
      <c r="F2688">
        <v>2416438</v>
      </c>
    </row>
    <row r="2689" spans="2:6" x14ac:dyDescent="0.25">
      <c r="B2689">
        <v>2019</v>
      </c>
      <c r="C2689" s="44" t="s">
        <v>3</v>
      </c>
      <c r="D2689" s="44" t="s">
        <v>61</v>
      </c>
      <c r="E2689" s="44" t="s">
        <v>20</v>
      </c>
      <c r="F2689">
        <v>802796</v>
      </c>
    </row>
    <row r="2690" spans="2:6" x14ac:dyDescent="0.25">
      <c r="B2690">
        <v>2019</v>
      </c>
      <c r="C2690" s="44" t="s">
        <v>3</v>
      </c>
      <c r="D2690" s="44" t="s">
        <v>61</v>
      </c>
      <c r="E2690" s="44" t="s">
        <v>21</v>
      </c>
      <c r="F2690">
        <v>1155806</v>
      </c>
    </row>
    <row r="2691" spans="2:6" x14ac:dyDescent="0.25">
      <c r="B2691">
        <v>2019</v>
      </c>
      <c r="C2691" s="44" t="s">
        <v>3</v>
      </c>
      <c r="D2691" s="44" t="s">
        <v>68</v>
      </c>
      <c r="E2691" s="44" t="s">
        <v>105</v>
      </c>
      <c r="F2691">
        <v>1030960</v>
      </c>
    </row>
    <row r="2692" spans="2:6" x14ac:dyDescent="0.25">
      <c r="B2692">
        <v>2019</v>
      </c>
      <c r="C2692" s="44" t="s">
        <v>3</v>
      </c>
      <c r="D2692" s="44" t="s">
        <v>61</v>
      </c>
      <c r="E2692" s="44" t="s">
        <v>22</v>
      </c>
      <c r="F2692">
        <v>1473952</v>
      </c>
    </row>
    <row r="2693" spans="2:6" x14ac:dyDescent="0.25">
      <c r="B2693">
        <v>2019</v>
      </c>
      <c r="C2693" s="44" t="s">
        <v>3</v>
      </c>
      <c r="D2693" s="44" t="s">
        <v>67</v>
      </c>
      <c r="E2693" s="44" t="s">
        <v>82</v>
      </c>
      <c r="F2693">
        <v>1639723</v>
      </c>
    </row>
    <row r="2694" spans="2:6" x14ac:dyDescent="0.25">
      <c r="B2694">
        <v>2019</v>
      </c>
      <c r="C2694" s="44" t="s">
        <v>3</v>
      </c>
      <c r="D2694" s="44" t="s">
        <v>63</v>
      </c>
      <c r="E2694" s="44" t="s">
        <v>71</v>
      </c>
      <c r="F2694">
        <v>1270649</v>
      </c>
    </row>
    <row r="2695" spans="2:6" x14ac:dyDescent="0.25">
      <c r="B2695">
        <v>2019</v>
      </c>
      <c r="C2695" s="44" t="s">
        <v>3</v>
      </c>
      <c r="D2695" s="44" t="s">
        <v>63</v>
      </c>
      <c r="E2695" s="44" t="s">
        <v>79</v>
      </c>
      <c r="F2695">
        <v>1040129</v>
      </c>
    </row>
    <row r="2696" spans="2:6" x14ac:dyDescent="0.25">
      <c r="B2696">
        <v>2019</v>
      </c>
      <c r="C2696" s="44" t="s">
        <v>3</v>
      </c>
      <c r="D2696" s="44" t="s">
        <v>69</v>
      </c>
      <c r="E2696" s="44" t="s">
        <v>117</v>
      </c>
      <c r="F2696">
        <v>1370906</v>
      </c>
    </row>
    <row r="2697" spans="2:6" x14ac:dyDescent="0.25">
      <c r="B2697">
        <v>2019</v>
      </c>
      <c r="C2697" s="44" t="s">
        <v>3</v>
      </c>
      <c r="D2697" s="44" t="s">
        <v>67</v>
      </c>
      <c r="E2697" s="44" t="s">
        <v>84</v>
      </c>
      <c r="F2697">
        <v>1914954</v>
      </c>
    </row>
    <row r="2698" spans="2:6" x14ac:dyDescent="0.25">
      <c r="B2698">
        <v>2019</v>
      </c>
      <c r="C2698" s="44" t="s">
        <v>3</v>
      </c>
      <c r="D2698" s="44" t="s">
        <v>67</v>
      </c>
      <c r="E2698" s="44" t="s">
        <v>83</v>
      </c>
      <c r="F2698">
        <v>3242790</v>
      </c>
    </row>
    <row r="2699" spans="2:6" x14ac:dyDescent="0.25">
      <c r="B2699">
        <v>2019</v>
      </c>
      <c r="C2699" s="44" t="s">
        <v>3</v>
      </c>
      <c r="D2699" s="44" t="s">
        <v>65</v>
      </c>
      <c r="E2699" s="44" t="s">
        <v>54</v>
      </c>
      <c r="F2699">
        <v>999272</v>
      </c>
    </row>
    <row r="2700" spans="2:6" x14ac:dyDescent="0.25">
      <c r="B2700">
        <v>2019</v>
      </c>
      <c r="C2700" s="44" t="s">
        <v>3</v>
      </c>
      <c r="D2700" s="44" t="s">
        <v>63</v>
      </c>
      <c r="E2700" s="44" t="s">
        <v>72</v>
      </c>
      <c r="F2700">
        <v>1083441</v>
      </c>
    </row>
    <row r="2701" spans="2:6" x14ac:dyDescent="0.25">
      <c r="B2701">
        <v>2019</v>
      </c>
      <c r="C2701" s="44" t="s">
        <v>3</v>
      </c>
      <c r="D2701" s="44" t="s">
        <v>69</v>
      </c>
      <c r="E2701" s="44" t="s">
        <v>127</v>
      </c>
      <c r="F2701">
        <v>50288</v>
      </c>
    </row>
    <row r="2702" spans="2:6" x14ac:dyDescent="0.25">
      <c r="B2702">
        <v>2019</v>
      </c>
      <c r="C2702" s="44" t="s">
        <v>3</v>
      </c>
      <c r="D2702" s="44" t="s">
        <v>67</v>
      </c>
      <c r="E2702" s="44" t="s">
        <v>85</v>
      </c>
      <c r="F2702">
        <v>726197</v>
      </c>
    </row>
    <row r="2703" spans="2:6" x14ac:dyDescent="0.25">
      <c r="B2703">
        <v>2019</v>
      </c>
      <c r="C2703" s="44" t="s">
        <v>3</v>
      </c>
      <c r="D2703" s="44" t="s">
        <v>61</v>
      </c>
      <c r="E2703" s="44" t="s">
        <v>23</v>
      </c>
      <c r="F2703">
        <v>1249160</v>
      </c>
    </row>
    <row r="2704" spans="2:6" x14ac:dyDescent="0.25">
      <c r="B2704">
        <v>2020</v>
      </c>
      <c r="C2704" s="44" t="s">
        <v>4</v>
      </c>
      <c r="D2704" s="44" t="s">
        <v>68</v>
      </c>
      <c r="E2704" s="44" t="s">
        <v>92</v>
      </c>
      <c r="F2704">
        <v>2045940</v>
      </c>
    </row>
    <row r="2705" spans="2:6" x14ac:dyDescent="0.25">
      <c r="B2705">
        <v>2020</v>
      </c>
      <c r="C2705" s="44" t="s">
        <v>4</v>
      </c>
      <c r="D2705" s="44" t="s">
        <v>69</v>
      </c>
      <c r="E2705" s="44" t="s">
        <v>119</v>
      </c>
      <c r="F2705">
        <v>760164</v>
      </c>
    </row>
    <row r="2706" spans="2:6" x14ac:dyDescent="0.25">
      <c r="B2706">
        <v>2020</v>
      </c>
      <c r="C2706" s="44" t="s">
        <v>4</v>
      </c>
      <c r="D2706" s="44" t="s">
        <v>64</v>
      </c>
      <c r="E2706" s="44" t="s">
        <v>27</v>
      </c>
      <c r="F2706">
        <v>1016810</v>
      </c>
    </row>
    <row r="2707" spans="2:6" x14ac:dyDescent="0.25">
      <c r="B2707">
        <v>2020</v>
      </c>
      <c r="C2707" s="44" t="s">
        <v>4</v>
      </c>
      <c r="D2707" s="44" t="s">
        <v>62</v>
      </c>
      <c r="E2707" s="44" t="s">
        <v>45</v>
      </c>
      <c r="F2707">
        <v>905459</v>
      </c>
    </row>
    <row r="2708" spans="2:6" x14ac:dyDescent="0.25">
      <c r="B2708">
        <v>2020</v>
      </c>
      <c r="C2708" s="44" t="s">
        <v>4</v>
      </c>
      <c r="D2708" s="44" t="s">
        <v>61</v>
      </c>
      <c r="E2708" s="44" t="s">
        <v>7</v>
      </c>
      <c r="F2708">
        <v>1391920</v>
      </c>
    </row>
    <row r="2709" spans="2:6" x14ac:dyDescent="0.25">
      <c r="B2709">
        <v>2020</v>
      </c>
      <c r="C2709" s="44" t="s">
        <v>4</v>
      </c>
      <c r="D2709" s="44" t="s">
        <v>61</v>
      </c>
      <c r="E2709" s="44" t="s">
        <v>8</v>
      </c>
      <c r="F2709">
        <v>976886</v>
      </c>
    </row>
    <row r="2710" spans="2:6" x14ac:dyDescent="0.25">
      <c r="B2710">
        <v>2020</v>
      </c>
      <c r="C2710" s="44" t="s">
        <v>4</v>
      </c>
      <c r="D2710" s="44" t="s">
        <v>61</v>
      </c>
      <c r="E2710" s="44" t="s">
        <v>9</v>
      </c>
      <c r="F2710">
        <v>1174891</v>
      </c>
    </row>
    <row r="2711" spans="2:6" x14ac:dyDescent="0.25">
      <c r="B2711">
        <v>2020</v>
      </c>
      <c r="C2711" s="44" t="s">
        <v>4</v>
      </c>
      <c r="D2711" s="44" t="s">
        <v>62</v>
      </c>
      <c r="E2711" s="44" t="s">
        <v>46</v>
      </c>
      <c r="F2711">
        <v>2142433</v>
      </c>
    </row>
    <row r="2712" spans="2:6" x14ac:dyDescent="0.25">
      <c r="B2712">
        <v>2020</v>
      </c>
      <c r="C2712" s="44" t="s">
        <v>4</v>
      </c>
      <c r="D2712" s="44" t="s">
        <v>64</v>
      </c>
      <c r="E2712" s="44" t="s">
        <v>28</v>
      </c>
      <c r="F2712">
        <v>1023785</v>
      </c>
    </row>
    <row r="2713" spans="2:6" x14ac:dyDescent="0.25">
      <c r="B2713">
        <v>2020</v>
      </c>
      <c r="C2713" s="44" t="s">
        <v>4</v>
      </c>
      <c r="D2713" s="44" t="s">
        <v>61</v>
      </c>
      <c r="E2713" s="44" t="s">
        <v>10</v>
      </c>
      <c r="F2713">
        <v>2039612</v>
      </c>
    </row>
    <row r="2714" spans="2:6" x14ac:dyDescent="0.25">
      <c r="B2714">
        <v>2020</v>
      </c>
      <c r="C2714" s="44" t="s">
        <v>4</v>
      </c>
      <c r="D2714" s="44" t="s">
        <v>61</v>
      </c>
      <c r="E2714" s="44" t="s">
        <v>24</v>
      </c>
      <c r="F2714">
        <v>26902623</v>
      </c>
    </row>
    <row r="2715" spans="2:6" x14ac:dyDescent="0.25">
      <c r="B2715">
        <v>2020</v>
      </c>
      <c r="C2715" s="44" t="s">
        <v>4</v>
      </c>
      <c r="D2715" s="44" t="s">
        <v>64</v>
      </c>
      <c r="E2715" s="44" t="s">
        <v>34</v>
      </c>
      <c r="F2715">
        <v>9316949</v>
      </c>
    </row>
    <row r="2716" spans="2:6" x14ac:dyDescent="0.25">
      <c r="B2716">
        <v>2020</v>
      </c>
      <c r="C2716" s="44" t="s">
        <v>4</v>
      </c>
      <c r="D2716" s="44" t="s">
        <v>62</v>
      </c>
      <c r="E2716" s="44" t="s">
        <v>48</v>
      </c>
      <c r="F2716">
        <v>11813</v>
      </c>
    </row>
    <row r="2717" spans="2:6" x14ac:dyDescent="0.25">
      <c r="B2717">
        <v>2020</v>
      </c>
      <c r="C2717" s="44" t="s">
        <v>4</v>
      </c>
      <c r="D2717" s="44" t="s">
        <v>69</v>
      </c>
      <c r="E2717" s="44" t="s">
        <v>125</v>
      </c>
      <c r="F2717">
        <v>128283</v>
      </c>
    </row>
    <row r="2718" spans="2:6" x14ac:dyDescent="0.25">
      <c r="B2718">
        <v>2020</v>
      </c>
      <c r="C2718" s="44" t="s">
        <v>4</v>
      </c>
      <c r="D2718" s="44" t="s">
        <v>69</v>
      </c>
      <c r="E2718" s="44" t="s">
        <v>110</v>
      </c>
      <c r="F2718">
        <v>837809</v>
      </c>
    </row>
    <row r="2719" spans="2:6" x14ac:dyDescent="0.25">
      <c r="B2719">
        <v>2020</v>
      </c>
      <c r="C2719" s="44" t="s">
        <v>4</v>
      </c>
      <c r="D2719" s="44" t="s">
        <v>61</v>
      </c>
      <c r="E2719" s="44" t="s">
        <v>11</v>
      </c>
      <c r="F2719">
        <v>928943</v>
      </c>
    </row>
    <row r="2720" spans="2:6" x14ac:dyDescent="0.25">
      <c r="B2720">
        <v>2020</v>
      </c>
      <c r="C2720" s="44" t="s">
        <v>4</v>
      </c>
      <c r="D2720" s="44" t="s">
        <v>68</v>
      </c>
      <c r="E2720" s="44" t="s">
        <v>97</v>
      </c>
      <c r="F2720">
        <v>2510909</v>
      </c>
    </row>
    <row r="2721" spans="2:6" x14ac:dyDescent="0.25">
      <c r="B2721">
        <v>2020</v>
      </c>
      <c r="C2721" s="44" t="s">
        <v>4</v>
      </c>
      <c r="D2721" s="44" t="s">
        <v>65</v>
      </c>
      <c r="E2721" s="44" t="s">
        <v>51</v>
      </c>
      <c r="F2721">
        <v>660805</v>
      </c>
    </row>
    <row r="2722" spans="2:6" x14ac:dyDescent="0.25">
      <c r="B2722">
        <v>2020</v>
      </c>
      <c r="C2722" s="44" t="s">
        <v>4</v>
      </c>
      <c r="D2722" s="44" t="s">
        <v>64</v>
      </c>
      <c r="E2722" s="44" t="s">
        <v>29</v>
      </c>
      <c r="F2722">
        <v>1042312</v>
      </c>
    </row>
    <row r="2723" spans="2:6" x14ac:dyDescent="0.25">
      <c r="B2723">
        <v>2020</v>
      </c>
      <c r="C2723" s="44" t="s">
        <v>4</v>
      </c>
      <c r="D2723" s="44" t="s">
        <v>61</v>
      </c>
      <c r="E2723" s="44" t="s">
        <v>12</v>
      </c>
      <c r="F2723">
        <v>1008355</v>
      </c>
    </row>
    <row r="2724" spans="2:6" x14ac:dyDescent="0.25">
      <c r="B2724">
        <v>2020</v>
      </c>
      <c r="C2724" s="44" t="s">
        <v>4</v>
      </c>
      <c r="D2724" s="44" t="s">
        <v>69</v>
      </c>
      <c r="E2724" s="44" t="s">
        <v>113</v>
      </c>
      <c r="F2724">
        <v>332027</v>
      </c>
    </row>
    <row r="2725" spans="2:6" x14ac:dyDescent="0.25">
      <c r="B2725">
        <v>2020</v>
      </c>
      <c r="C2725" s="44" t="s">
        <v>4</v>
      </c>
      <c r="D2725" s="44" t="s">
        <v>65</v>
      </c>
      <c r="E2725" s="44" t="s">
        <v>52</v>
      </c>
      <c r="F2725">
        <v>319490</v>
      </c>
    </row>
    <row r="2726" spans="2:6" x14ac:dyDescent="0.25">
      <c r="B2726">
        <v>2020</v>
      </c>
      <c r="C2726" s="44" t="s">
        <v>4</v>
      </c>
      <c r="D2726" s="44" t="s">
        <v>68</v>
      </c>
      <c r="E2726" s="44" t="s">
        <v>98</v>
      </c>
      <c r="F2726">
        <v>2409669</v>
      </c>
    </row>
    <row r="2727" spans="2:6" x14ac:dyDescent="0.25">
      <c r="B2727">
        <v>2020</v>
      </c>
      <c r="C2727" s="44" t="s">
        <v>4</v>
      </c>
      <c r="D2727" s="44" t="s">
        <v>63</v>
      </c>
      <c r="E2727" s="44" t="s">
        <v>73</v>
      </c>
      <c r="F2727">
        <v>1031221</v>
      </c>
    </row>
    <row r="2728" spans="2:6" x14ac:dyDescent="0.25">
      <c r="B2728">
        <v>2020</v>
      </c>
      <c r="C2728" s="44" t="s">
        <v>4</v>
      </c>
      <c r="D2728" s="44" t="s">
        <v>61</v>
      </c>
      <c r="E2728" s="44" t="s">
        <v>13</v>
      </c>
      <c r="F2728">
        <v>550909</v>
      </c>
    </row>
    <row r="2729" spans="2:6" x14ac:dyDescent="0.25">
      <c r="B2729">
        <v>2020</v>
      </c>
      <c r="C2729" s="44" t="s">
        <v>4</v>
      </c>
      <c r="D2729" s="44" t="s">
        <v>62</v>
      </c>
      <c r="E2729" s="44" t="s">
        <v>44</v>
      </c>
      <c r="F2729">
        <v>6606715</v>
      </c>
    </row>
    <row r="2730" spans="2:6" x14ac:dyDescent="0.25">
      <c r="B2730">
        <v>2020</v>
      </c>
      <c r="C2730" s="44" t="s">
        <v>4</v>
      </c>
      <c r="D2730" s="44" t="s">
        <v>68</v>
      </c>
      <c r="E2730" s="44" t="s">
        <v>95</v>
      </c>
      <c r="F2730">
        <v>2687419</v>
      </c>
    </row>
    <row r="2731" spans="2:6" x14ac:dyDescent="0.25">
      <c r="B2731">
        <v>2020</v>
      </c>
      <c r="C2731" s="44" t="s">
        <v>4</v>
      </c>
      <c r="D2731" s="44" t="s">
        <v>67</v>
      </c>
      <c r="E2731" s="44" t="s">
        <v>80</v>
      </c>
      <c r="F2731">
        <v>825829</v>
      </c>
    </row>
    <row r="2732" spans="2:6" x14ac:dyDescent="0.25">
      <c r="B2732">
        <v>2020</v>
      </c>
      <c r="C2732" s="44" t="s">
        <v>4</v>
      </c>
      <c r="D2732" s="44" t="s">
        <v>61</v>
      </c>
      <c r="E2732" s="44" t="s">
        <v>14</v>
      </c>
      <c r="F2732">
        <v>1000947</v>
      </c>
    </row>
    <row r="2733" spans="2:6" x14ac:dyDescent="0.25">
      <c r="B2733">
        <v>2020</v>
      </c>
      <c r="C2733" s="44" t="s">
        <v>4</v>
      </c>
      <c r="D2733" s="44" t="s">
        <v>61</v>
      </c>
      <c r="E2733" s="44" t="s">
        <v>15</v>
      </c>
      <c r="F2733">
        <v>1010886</v>
      </c>
    </row>
    <row r="2734" spans="2:6" x14ac:dyDescent="0.25">
      <c r="B2734">
        <v>2020</v>
      </c>
      <c r="C2734" s="44" t="s">
        <v>4</v>
      </c>
      <c r="D2734" s="44" t="s">
        <v>69</v>
      </c>
      <c r="E2734" s="44" t="s">
        <v>121</v>
      </c>
      <c r="F2734">
        <v>143269</v>
      </c>
    </row>
    <row r="2735" spans="2:6" x14ac:dyDescent="0.25">
      <c r="B2735">
        <v>2020</v>
      </c>
      <c r="C2735" s="44" t="s">
        <v>4</v>
      </c>
      <c r="D2735" s="44" t="s">
        <v>64</v>
      </c>
      <c r="E2735" s="44" t="s">
        <v>31</v>
      </c>
      <c r="F2735">
        <v>727617</v>
      </c>
    </row>
    <row r="2736" spans="2:6" x14ac:dyDescent="0.25">
      <c r="B2736">
        <v>2020</v>
      </c>
      <c r="C2736" s="44" t="s">
        <v>4</v>
      </c>
      <c r="D2736" s="44" t="s">
        <v>63</v>
      </c>
      <c r="E2736" s="44" t="s">
        <v>74</v>
      </c>
      <c r="F2736">
        <v>3792135</v>
      </c>
    </row>
    <row r="2737" spans="2:6" x14ac:dyDescent="0.25">
      <c r="B2737">
        <v>2020</v>
      </c>
      <c r="C2737" s="44" t="s">
        <v>4</v>
      </c>
      <c r="D2737" s="44" t="s">
        <v>64</v>
      </c>
      <c r="E2737" s="44" t="s">
        <v>32</v>
      </c>
      <c r="F2737">
        <v>577408</v>
      </c>
    </row>
    <row r="2738" spans="2:6" x14ac:dyDescent="0.25">
      <c r="B2738">
        <v>2020</v>
      </c>
      <c r="C2738" s="44" t="s">
        <v>4</v>
      </c>
      <c r="D2738" s="44" t="s">
        <v>68</v>
      </c>
      <c r="E2738" s="44" t="s">
        <v>101</v>
      </c>
      <c r="F2738">
        <v>2853163</v>
      </c>
    </row>
    <row r="2739" spans="2:6" x14ac:dyDescent="0.25">
      <c r="B2739">
        <v>2020</v>
      </c>
      <c r="C2739" s="44" t="s">
        <v>4</v>
      </c>
      <c r="D2739" s="44" t="s">
        <v>68</v>
      </c>
      <c r="E2739" s="44" t="s">
        <v>103</v>
      </c>
      <c r="F2739">
        <v>1811680</v>
      </c>
    </row>
    <row r="2740" spans="2:6" x14ac:dyDescent="0.25">
      <c r="B2740">
        <v>2020</v>
      </c>
      <c r="C2740" s="44" t="s">
        <v>4</v>
      </c>
      <c r="D2740" s="44" t="s">
        <v>63</v>
      </c>
      <c r="E2740" s="44" t="s">
        <v>75</v>
      </c>
      <c r="F2740">
        <v>1816975</v>
      </c>
    </row>
    <row r="2741" spans="2:6" x14ac:dyDescent="0.25">
      <c r="B2741">
        <v>2020</v>
      </c>
      <c r="C2741" s="44" t="s">
        <v>4</v>
      </c>
      <c r="D2741" s="44" t="s">
        <v>61</v>
      </c>
      <c r="E2741" s="44" t="s">
        <v>17</v>
      </c>
      <c r="F2741">
        <v>659943</v>
      </c>
    </row>
    <row r="2742" spans="2:6" x14ac:dyDescent="0.25">
      <c r="B2742">
        <v>2020</v>
      </c>
      <c r="C2742" s="44" t="s">
        <v>4</v>
      </c>
      <c r="D2742" s="44" t="s">
        <v>63</v>
      </c>
      <c r="E2742" s="44" t="s">
        <v>76</v>
      </c>
      <c r="F2742">
        <v>1112295</v>
      </c>
    </row>
    <row r="2743" spans="2:6" x14ac:dyDescent="0.25">
      <c r="B2743">
        <v>2020</v>
      </c>
      <c r="C2743" s="44" t="s">
        <v>4</v>
      </c>
      <c r="D2743" s="44" t="s">
        <v>63</v>
      </c>
      <c r="E2743" s="44" t="s">
        <v>66</v>
      </c>
      <c r="F2743">
        <v>2432394</v>
      </c>
    </row>
    <row r="2744" spans="2:6" x14ac:dyDescent="0.25">
      <c r="B2744">
        <v>2020</v>
      </c>
      <c r="C2744" s="44" t="s">
        <v>4</v>
      </c>
      <c r="D2744" s="44" t="s">
        <v>69</v>
      </c>
      <c r="E2744" s="44" t="s">
        <v>115</v>
      </c>
      <c r="F2744">
        <v>1981181</v>
      </c>
    </row>
    <row r="2745" spans="2:6" x14ac:dyDescent="0.25">
      <c r="B2745">
        <v>2020</v>
      </c>
      <c r="C2745" s="44" t="s">
        <v>4</v>
      </c>
      <c r="D2745" s="44" t="s">
        <v>64</v>
      </c>
      <c r="E2745" s="44" t="s">
        <v>33</v>
      </c>
      <c r="F2745">
        <v>520285</v>
      </c>
    </row>
    <row r="2746" spans="2:6" x14ac:dyDescent="0.25">
      <c r="B2746">
        <v>2020</v>
      </c>
      <c r="C2746" s="44" t="s">
        <v>4</v>
      </c>
      <c r="D2746" s="44" t="s">
        <v>62</v>
      </c>
      <c r="E2746" s="44" t="s">
        <v>41</v>
      </c>
      <c r="F2746">
        <v>252647</v>
      </c>
    </row>
    <row r="2747" spans="2:6" x14ac:dyDescent="0.25">
      <c r="B2747">
        <v>2020</v>
      </c>
      <c r="C2747" s="44" t="s">
        <v>4</v>
      </c>
      <c r="D2747" s="44" t="s">
        <v>68</v>
      </c>
      <c r="E2747" s="44" t="s">
        <v>87</v>
      </c>
      <c r="F2747">
        <v>191342</v>
      </c>
    </row>
    <row r="2748" spans="2:6" x14ac:dyDescent="0.25">
      <c r="B2748">
        <v>2020</v>
      </c>
      <c r="C2748" s="44" t="s">
        <v>4</v>
      </c>
      <c r="D2748" s="44" t="s">
        <v>69</v>
      </c>
      <c r="E2748" s="44" t="s">
        <v>108</v>
      </c>
      <c r="F2748">
        <v>823158</v>
      </c>
    </row>
    <row r="2749" spans="2:6" x14ac:dyDescent="0.25">
      <c r="B2749">
        <v>2020</v>
      </c>
      <c r="C2749" s="44" t="s">
        <v>4</v>
      </c>
      <c r="D2749" s="44" t="s">
        <v>65</v>
      </c>
      <c r="E2749" s="44" t="s">
        <v>49</v>
      </c>
      <c r="F2749">
        <v>1868911</v>
      </c>
    </row>
    <row r="2750" spans="2:6" x14ac:dyDescent="0.25">
      <c r="B2750">
        <v>2020</v>
      </c>
      <c r="C2750" s="44" t="s">
        <v>4</v>
      </c>
      <c r="D2750" s="44" t="s">
        <v>62</v>
      </c>
      <c r="E2750" s="44" t="s">
        <v>42</v>
      </c>
      <c r="F2750">
        <v>223162</v>
      </c>
    </row>
    <row r="2751" spans="2:6" x14ac:dyDescent="0.25">
      <c r="B2751">
        <v>2020</v>
      </c>
      <c r="C2751" s="44" t="s">
        <v>4</v>
      </c>
      <c r="D2751" s="44" t="s">
        <v>64</v>
      </c>
      <c r="E2751" s="44" t="s">
        <v>25</v>
      </c>
      <c r="F2751">
        <v>530697</v>
      </c>
    </row>
    <row r="2752" spans="2:6" x14ac:dyDescent="0.25">
      <c r="B2752">
        <v>2020</v>
      </c>
      <c r="C2752" s="44" t="s">
        <v>4</v>
      </c>
      <c r="D2752" s="44" t="s">
        <v>64</v>
      </c>
      <c r="E2752" s="44" t="s">
        <v>26</v>
      </c>
      <c r="F2752">
        <v>772004</v>
      </c>
    </row>
    <row r="2753" spans="2:6" x14ac:dyDescent="0.25">
      <c r="B2753">
        <v>2020</v>
      </c>
      <c r="C2753" s="44" t="s">
        <v>4</v>
      </c>
      <c r="D2753" s="44" t="s">
        <v>62</v>
      </c>
      <c r="E2753" s="44" t="s">
        <v>43</v>
      </c>
      <c r="F2753">
        <v>535798</v>
      </c>
    </row>
    <row r="2754" spans="2:6" x14ac:dyDescent="0.25">
      <c r="B2754">
        <v>2020</v>
      </c>
      <c r="C2754" s="44" t="s">
        <v>4</v>
      </c>
      <c r="D2754" s="44" t="s">
        <v>63</v>
      </c>
      <c r="E2754" s="44" t="s">
        <v>57</v>
      </c>
      <c r="F2754">
        <v>590772</v>
      </c>
    </row>
    <row r="2755" spans="2:6" x14ac:dyDescent="0.25">
      <c r="B2755">
        <v>2020</v>
      </c>
      <c r="C2755" s="44" t="s">
        <v>4</v>
      </c>
      <c r="D2755" s="44" t="s">
        <v>63</v>
      </c>
      <c r="E2755" s="44" t="s">
        <v>58</v>
      </c>
      <c r="F2755">
        <v>585831</v>
      </c>
    </row>
    <row r="2756" spans="2:6" x14ac:dyDescent="0.25">
      <c r="B2756">
        <v>2020</v>
      </c>
      <c r="C2756" s="44" t="s">
        <v>4</v>
      </c>
      <c r="D2756" s="44" t="s">
        <v>69</v>
      </c>
      <c r="E2756" s="44" t="s">
        <v>109</v>
      </c>
      <c r="F2756">
        <v>932020</v>
      </c>
    </row>
    <row r="2757" spans="2:6" x14ac:dyDescent="0.25">
      <c r="B2757">
        <v>2020</v>
      </c>
      <c r="C2757" s="44" t="s">
        <v>4</v>
      </c>
      <c r="D2757" s="44" t="s">
        <v>63</v>
      </c>
      <c r="E2757" s="44" t="s">
        <v>59</v>
      </c>
      <c r="F2757">
        <v>4039780</v>
      </c>
    </row>
    <row r="2758" spans="2:6" x14ac:dyDescent="0.25">
      <c r="B2758">
        <v>2020</v>
      </c>
      <c r="C2758" s="44" t="s">
        <v>4</v>
      </c>
      <c r="D2758" s="44" t="s">
        <v>68</v>
      </c>
      <c r="E2758" s="44" t="s">
        <v>89</v>
      </c>
      <c r="F2758">
        <v>194307</v>
      </c>
    </row>
    <row r="2759" spans="2:6" x14ac:dyDescent="0.25">
      <c r="B2759">
        <v>2020</v>
      </c>
      <c r="C2759" s="44" t="s">
        <v>4</v>
      </c>
      <c r="D2759" s="44" t="s">
        <v>68</v>
      </c>
      <c r="E2759" s="44" t="s">
        <v>91</v>
      </c>
      <c r="F2759">
        <v>555416</v>
      </c>
    </row>
    <row r="2760" spans="2:6" x14ac:dyDescent="0.25">
      <c r="B2760">
        <v>2020</v>
      </c>
      <c r="C2760" s="44" t="s">
        <v>4</v>
      </c>
      <c r="D2760" s="44" t="s">
        <v>63</v>
      </c>
      <c r="E2760" s="44" t="s">
        <v>56</v>
      </c>
      <c r="F2760">
        <v>3637185</v>
      </c>
    </row>
    <row r="2761" spans="2:6" x14ac:dyDescent="0.25">
      <c r="B2761">
        <v>2020</v>
      </c>
      <c r="C2761" s="44" t="s">
        <v>4</v>
      </c>
      <c r="D2761" s="44" t="s">
        <v>65</v>
      </c>
      <c r="E2761" s="44" t="s">
        <v>50</v>
      </c>
      <c r="F2761">
        <v>285209</v>
      </c>
    </row>
    <row r="2762" spans="2:6" x14ac:dyDescent="0.25">
      <c r="B2762">
        <v>2020</v>
      </c>
      <c r="C2762" s="44" t="s">
        <v>4</v>
      </c>
      <c r="D2762" s="44" t="s">
        <v>65</v>
      </c>
      <c r="E2762" s="44" t="s">
        <v>53</v>
      </c>
      <c r="F2762">
        <v>582054</v>
      </c>
    </row>
    <row r="2763" spans="2:6" x14ac:dyDescent="0.25">
      <c r="B2763">
        <v>2020</v>
      </c>
      <c r="C2763" s="44" t="s">
        <v>4</v>
      </c>
      <c r="D2763" s="44" t="s">
        <v>62</v>
      </c>
      <c r="E2763" s="44" t="s">
        <v>47</v>
      </c>
      <c r="F2763">
        <v>3709118</v>
      </c>
    </row>
    <row r="2764" spans="2:6" x14ac:dyDescent="0.25">
      <c r="B2764">
        <v>2020</v>
      </c>
      <c r="C2764" s="44" t="s">
        <v>4</v>
      </c>
      <c r="D2764" s="44" t="s">
        <v>61</v>
      </c>
      <c r="E2764" s="44" t="s">
        <v>18</v>
      </c>
      <c r="F2764">
        <v>1005465</v>
      </c>
    </row>
    <row r="2765" spans="2:6" x14ac:dyDescent="0.25">
      <c r="B2765">
        <v>2020</v>
      </c>
      <c r="C2765" s="44" t="s">
        <v>4</v>
      </c>
      <c r="D2765" s="44" t="s">
        <v>63</v>
      </c>
      <c r="E2765" s="44" t="s">
        <v>77</v>
      </c>
      <c r="F2765">
        <v>2986094</v>
      </c>
    </row>
    <row r="2766" spans="2:6" x14ac:dyDescent="0.25">
      <c r="B2766">
        <v>2020</v>
      </c>
      <c r="C2766" s="44" t="s">
        <v>4</v>
      </c>
      <c r="D2766" s="44" t="s">
        <v>63</v>
      </c>
      <c r="E2766" s="44" t="s">
        <v>78</v>
      </c>
      <c r="F2766">
        <v>2104615</v>
      </c>
    </row>
    <row r="2767" spans="2:6" x14ac:dyDescent="0.25">
      <c r="B2767">
        <v>2020</v>
      </c>
      <c r="C2767" s="44" t="s">
        <v>4</v>
      </c>
      <c r="D2767" s="44" t="s">
        <v>69</v>
      </c>
      <c r="E2767" s="44" t="s">
        <v>123</v>
      </c>
      <c r="F2767">
        <v>534977</v>
      </c>
    </row>
    <row r="2768" spans="2:6" x14ac:dyDescent="0.25">
      <c r="B2768">
        <v>2020</v>
      </c>
      <c r="C2768" s="44" t="s">
        <v>4</v>
      </c>
      <c r="D2768" s="44" t="s">
        <v>67</v>
      </c>
      <c r="E2768" s="44" t="s">
        <v>81</v>
      </c>
      <c r="F2768">
        <v>4199606</v>
      </c>
    </row>
    <row r="2769" spans="2:6" x14ac:dyDescent="0.25">
      <c r="B2769">
        <v>2020</v>
      </c>
      <c r="C2769" s="44" t="s">
        <v>4</v>
      </c>
      <c r="D2769" s="44" t="s">
        <v>61</v>
      </c>
      <c r="E2769" s="44" t="s">
        <v>19</v>
      </c>
      <c r="F2769">
        <v>893016</v>
      </c>
    </row>
    <row r="2770" spans="2:6" x14ac:dyDescent="0.25">
      <c r="B2770">
        <v>2020</v>
      </c>
      <c r="C2770" s="44" t="s">
        <v>4</v>
      </c>
      <c r="D2770" s="44" t="s">
        <v>65</v>
      </c>
      <c r="E2770" s="44" t="s">
        <v>55</v>
      </c>
      <c r="F2770">
        <v>2421848</v>
      </c>
    </row>
    <row r="2771" spans="2:6" x14ac:dyDescent="0.25">
      <c r="B2771">
        <v>2020</v>
      </c>
      <c r="C2771" s="44" t="s">
        <v>4</v>
      </c>
      <c r="D2771" s="44" t="s">
        <v>61</v>
      </c>
      <c r="E2771" s="44" t="s">
        <v>20</v>
      </c>
      <c r="F2771">
        <v>799607</v>
      </c>
    </row>
    <row r="2772" spans="2:6" x14ac:dyDescent="0.25">
      <c r="B2772">
        <v>2020</v>
      </c>
      <c r="C2772" s="44" t="s">
        <v>4</v>
      </c>
      <c r="D2772" s="44" t="s">
        <v>61</v>
      </c>
      <c r="E2772" s="44" t="s">
        <v>21</v>
      </c>
      <c r="F2772">
        <v>1158873</v>
      </c>
    </row>
    <row r="2773" spans="2:6" x14ac:dyDescent="0.25">
      <c r="B2773">
        <v>2020</v>
      </c>
      <c r="C2773" s="44" t="s">
        <v>4</v>
      </c>
      <c r="D2773" s="44" t="s">
        <v>68</v>
      </c>
      <c r="E2773" s="44" t="s">
        <v>105</v>
      </c>
      <c r="F2773">
        <v>1029953</v>
      </c>
    </row>
    <row r="2774" spans="2:6" x14ac:dyDescent="0.25">
      <c r="B2774">
        <v>2020</v>
      </c>
      <c r="C2774" s="44" t="s">
        <v>4</v>
      </c>
      <c r="D2774" s="44" t="s">
        <v>61</v>
      </c>
      <c r="E2774" s="44" t="s">
        <v>22</v>
      </c>
      <c r="F2774">
        <v>1467868</v>
      </c>
    </row>
    <row r="2775" spans="2:6" x14ac:dyDescent="0.25">
      <c r="B2775">
        <v>2020</v>
      </c>
      <c r="C2775" s="44" t="s">
        <v>4</v>
      </c>
      <c r="D2775" s="44" t="s">
        <v>67</v>
      </c>
      <c r="E2775" s="44" t="s">
        <v>82</v>
      </c>
      <c r="F2775">
        <v>1619566</v>
      </c>
    </row>
    <row r="2776" spans="2:6" x14ac:dyDescent="0.25">
      <c r="B2776">
        <v>2020</v>
      </c>
      <c r="C2776" s="44" t="s">
        <v>4</v>
      </c>
      <c r="D2776" s="44" t="s">
        <v>63</v>
      </c>
      <c r="E2776" s="44" t="s">
        <v>71</v>
      </c>
      <c r="F2776">
        <v>1282143</v>
      </c>
    </row>
    <row r="2777" spans="2:6" x14ac:dyDescent="0.25">
      <c r="B2777">
        <v>2020</v>
      </c>
      <c r="C2777" s="44" t="s">
        <v>4</v>
      </c>
      <c r="D2777" s="44" t="s">
        <v>63</v>
      </c>
      <c r="E2777" s="44" t="s">
        <v>79</v>
      </c>
      <c r="F2777">
        <v>1045567</v>
      </c>
    </row>
    <row r="2778" spans="2:6" x14ac:dyDescent="0.25">
      <c r="B2778">
        <v>2020</v>
      </c>
      <c r="C2778" s="44" t="s">
        <v>4</v>
      </c>
      <c r="D2778" s="44" t="s">
        <v>69</v>
      </c>
      <c r="E2778" s="44" t="s">
        <v>117</v>
      </c>
      <c r="F2778">
        <v>1360865</v>
      </c>
    </row>
    <row r="2779" spans="2:6" x14ac:dyDescent="0.25">
      <c r="B2779">
        <v>2020</v>
      </c>
      <c r="C2779" s="44" t="s">
        <v>4</v>
      </c>
      <c r="D2779" s="44" t="s">
        <v>67</v>
      </c>
      <c r="E2779" s="44" t="s">
        <v>84</v>
      </c>
      <c r="F2779">
        <v>1924868</v>
      </c>
    </row>
    <row r="2780" spans="2:6" x14ac:dyDescent="0.25">
      <c r="B2780">
        <v>2020</v>
      </c>
      <c r="C2780" s="44" t="s">
        <v>4</v>
      </c>
      <c r="D2780" s="44" t="s">
        <v>67</v>
      </c>
      <c r="E2780" s="44" t="s">
        <v>83</v>
      </c>
      <c r="F2780">
        <v>3247787</v>
      </c>
    </row>
    <row r="2781" spans="2:6" x14ac:dyDescent="0.25">
      <c r="B2781">
        <v>2020</v>
      </c>
      <c r="C2781" s="44" t="s">
        <v>4</v>
      </c>
      <c r="D2781" s="44" t="s">
        <v>65</v>
      </c>
      <c r="E2781" s="44" t="s">
        <v>54</v>
      </c>
      <c r="F2781">
        <v>974233</v>
      </c>
    </row>
    <row r="2782" spans="2:6" x14ac:dyDescent="0.25">
      <c r="B2782">
        <v>2020</v>
      </c>
      <c r="C2782" s="44" t="s">
        <v>4</v>
      </c>
      <c r="D2782" s="44" t="s">
        <v>63</v>
      </c>
      <c r="E2782" s="44" t="s">
        <v>72</v>
      </c>
      <c r="F2782">
        <v>1075930</v>
      </c>
    </row>
    <row r="2783" spans="2:6" x14ac:dyDescent="0.25">
      <c r="B2783">
        <v>2020</v>
      </c>
      <c r="C2783" s="44" t="s">
        <v>4</v>
      </c>
      <c r="D2783" s="44" t="s">
        <v>69</v>
      </c>
      <c r="E2783" s="44" t="s">
        <v>127</v>
      </c>
      <c r="F2783">
        <v>48703</v>
      </c>
    </row>
    <row r="2784" spans="2:6" x14ac:dyDescent="0.25">
      <c r="B2784">
        <v>2020</v>
      </c>
      <c r="C2784" s="44" t="s">
        <v>4</v>
      </c>
      <c r="D2784" s="44" t="s">
        <v>67</v>
      </c>
      <c r="E2784" s="44" t="s">
        <v>85</v>
      </c>
      <c r="F2784">
        <v>724518</v>
      </c>
    </row>
    <row r="2785" spans="2:6" x14ac:dyDescent="0.25">
      <c r="B2785">
        <v>2020</v>
      </c>
      <c r="C2785" s="44" t="s">
        <v>4</v>
      </c>
      <c r="D2785" s="44" t="s">
        <v>61</v>
      </c>
      <c r="E2785" s="44" t="s">
        <v>23</v>
      </c>
      <c r="F2785">
        <v>1261328</v>
      </c>
    </row>
    <row r="2786" spans="2:6" x14ac:dyDescent="0.25">
      <c r="B2786">
        <v>2020</v>
      </c>
      <c r="C2786" s="44" t="s">
        <v>5</v>
      </c>
      <c r="D2786" s="44" t="s">
        <v>68</v>
      </c>
      <c r="E2786" s="44" t="s">
        <v>92</v>
      </c>
      <c r="F2786">
        <v>2016172</v>
      </c>
    </row>
    <row r="2787" spans="2:6" x14ac:dyDescent="0.25">
      <c r="B2787">
        <v>2020</v>
      </c>
      <c r="C2787" s="44" t="s">
        <v>5</v>
      </c>
      <c r="D2787" s="44" t="s">
        <v>69</v>
      </c>
      <c r="E2787" s="44" t="s">
        <v>119</v>
      </c>
      <c r="F2787">
        <v>755262</v>
      </c>
    </row>
    <row r="2788" spans="2:6" x14ac:dyDescent="0.25">
      <c r="B2788">
        <v>2020</v>
      </c>
      <c r="C2788" s="44" t="s">
        <v>5</v>
      </c>
      <c r="D2788" s="44" t="s">
        <v>64</v>
      </c>
      <c r="E2788" s="44" t="s">
        <v>27</v>
      </c>
      <c r="F2788">
        <v>997139</v>
      </c>
    </row>
    <row r="2789" spans="2:6" x14ac:dyDescent="0.25">
      <c r="B2789">
        <v>2020</v>
      </c>
      <c r="C2789" s="44" t="s">
        <v>5</v>
      </c>
      <c r="D2789" s="44" t="s">
        <v>62</v>
      </c>
      <c r="E2789" s="44" t="s">
        <v>45</v>
      </c>
      <c r="F2789">
        <v>881588</v>
      </c>
    </row>
    <row r="2790" spans="2:6" x14ac:dyDescent="0.25">
      <c r="B2790">
        <v>2020</v>
      </c>
      <c r="C2790" s="44" t="s">
        <v>5</v>
      </c>
      <c r="D2790" s="44" t="s">
        <v>61</v>
      </c>
      <c r="E2790" s="44" t="s">
        <v>7</v>
      </c>
      <c r="F2790">
        <v>1386468</v>
      </c>
    </row>
    <row r="2791" spans="2:6" x14ac:dyDescent="0.25">
      <c r="B2791">
        <v>2020</v>
      </c>
      <c r="C2791" s="44" t="s">
        <v>5</v>
      </c>
      <c r="D2791" s="44" t="s">
        <v>61</v>
      </c>
      <c r="E2791" s="44" t="s">
        <v>8</v>
      </c>
      <c r="F2791">
        <v>958914</v>
      </c>
    </row>
    <row r="2792" spans="2:6" x14ac:dyDescent="0.25">
      <c r="B2792">
        <v>2020</v>
      </c>
      <c r="C2792" s="44" t="s">
        <v>5</v>
      </c>
      <c r="D2792" s="44" t="s">
        <v>61</v>
      </c>
      <c r="E2792" s="44" t="s">
        <v>9</v>
      </c>
      <c r="F2792">
        <v>1165613</v>
      </c>
    </row>
    <row r="2793" spans="2:6" x14ac:dyDescent="0.25">
      <c r="B2793">
        <v>2020</v>
      </c>
      <c r="C2793" s="44" t="s">
        <v>5</v>
      </c>
      <c r="D2793" s="44" t="s">
        <v>62</v>
      </c>
      <c r="E2793" s="44" t="s">
        <v>46</v>
      </c>
      <c r="F2793">
        <v>2130242</v>
      </c>
    </row>
    <row r="2794" spans="2:6" x14ac:dyDescent="0.25">
      <c r="B2794">
        <v>2020</v>
      </c>
      <c r="C2794" s="44" t="s">
        <v>5</v>
      </c>
      <c r="D2794" s="44" t="s">
        <v>64</v>
      </c>
      <c r="E2794" s="44" t="s">
        <v>28</v>
      </c>
      <c r="F2794">
        <v>1052652</v>
      </c>
    </row>
    <row r="2795" spans="2:6" x14ac:dyDescent="0.25">
      <c r="B2795">
        <v>2020</v>
      </c>
      <c r="C2795" s="44" t="s">
        <v>5</v>
      </c>
      <c r="D2795" s="44" t="s">
        <v>61</v>
      </c>
      <c r="E2795" s="44" t="s">
        <v>10</v>
      </c>
      <c r="F2795">
        <v>2023838</v>
      </c>
    </row>
    <row r="2796" spans="2:6" x14ac:dyDescent="0.25">
      <c r="B2796">
        <v>2020</v>
      </c>
      <c r="C2796" s="44" t="s">
        <v>5</v>
      </c>
      <c r="D2796" s="44" t="s">
        <v>61</v>
      </c>
      <c r="E2796" s="44" t="s">
        <v>24</v>
      </c>
      <c r="F2796">
        <v>25803522</v>
      </c>
    </row>
    <row r="2797" spans="2:6" x14ac:dyDescent="0.25">
      <c r="B2797">
        <v>2020</v>
      </c>
      <c r="C2797" s="44" t="s">
        <v>5</v>
      </c>
      <c r="D2797" s="44" t="s">
        <v>64</v>
      </c>
      <c r="E2797" s="44" t="s">
        <v>34</v>
      </c>
      <c r="F2797">
        <v>9128780</v>
      </c>
    </row>
    <row r="2798" spans="2:6" x14ac:dyDescent="0.25">
      <c r="B2798">
        <v>2020</v>
      </c>
      <c r="C2798" s="44" t="s">
        <v>5</v>
      </c>
      <c r="D2798" s="44" t="s">
        <v>62</v>
      </c>
      <c r="E2798" s="44" t="s">
        <v>48</v>
      </c>
      <c r="F2798">
        <v>11716</v>
      </c>
    </row>
    <row r="2799" spans="2:6" x14ac:dyDescent="0.25">
      <c r="B2799">
        <v>2020</v>
      </c>
      <c r="C2799" s="44" t="s">
        <v>5</v>
      </c>
      <c r="D2799" s="44" t="s">
        <v>69</v>
      </c>
      <c r="E2799" s="44" t="s">
        <v>125</v>
      </c>
      <c r="F2799">
        <v>127443</v>
      </c>
    </row>
    <row r="2800" spans="2:6" x14ac:dyDescent="0.25">
      <c r="B2800">
        <v>2020</v>
      </c>
      <c r="C2800" s="44" t="s">
        <v>5</v>
      </c>
      <c r="D2800" s="44" t="s">
        <v>69</v>
      </c>
      <c r="E2800" s="44" t="s">
        <v>110</v>
      </c>
      <c r="F2800">
        <v>849676</v>
      </c>
    </row>
    <row r="2801" spans="2:6" x14ac:dyDescent="0.25">
      <c r="B2801">
        <v>2020</v>
      </c>
      <c r="C2801" s="44" t="s">
        <v>5</v>
      </c>
      <c r="D2801" s="44" t="s">
        <v>61</v>
      </c>
      <c r="E2801" s="44" t="s">
        <v>11</v>
      </c>
      <c r="F2801">
        <v>909350</v>
      </c>
    </row>
    <row r="2802" spans="2:6" x14ac:dyDescent="0.25">
      <c r="B2802">
        <v>2020</v>
      </c>
      <c r="C2802" s="44" t="s">
        <v>5</v>
      </c>
      <c r="D2802" s="44" t="s">
        <v>68</v>
      </c>
      <c r="E2802" s="44" t="s">
        <v>97</v>
      </c>
      <c r="F2802">
        <v>2481946</v>
      </c>
    </row>
    <row r="2803" spans="2:6" x14ac:dyDescent="0.25">
      <c r="B2803">
        <v>2020</v>
      </c>
      <c r="C2803" s="44" t="s">
        <v>5</v>
      </c>
      <c r="D2803" s="44" t="s">
        <v>65</v>
      </c>
      <c r="E2803" s="44" t="s">
        <v>51</v>
      </c>
      <c r="F2803">
        <v>652475</v>
      </c>
    </row>
    <row r="2804" spans="2:6" x14ac:dyDescent="0.25">
      <c r="B2804">
        <v>2020</v>
      </c>
      <c r="C2804" s="44" t="s">
        <v>5</v>
      </c>
      <c r="D2804" s="44" t="s">
        <v>64</v>
      </c>
      <c r="E2804" s="44" t="s">
        <v>29</v>
      </c>
      <c r="F2804">
        <v>1018039</v>
      </c>
    </row>
    <row r="2805" spans="2:6" x14ac:dyDescent="0.25">
      <c r="B2805">
        <v>2020</v>
      </c>
      <c r="C2805" s="44" t="s">
        <v>5</v>
      </c>
      <c r="D2805" s="44" t="s">
        <v>61</v>
      </c>
      <c r="E2805" s="44" t="s">
        <v>12</v>
      </c>
      <c r="F2805">
        <v>1011065</v>
      </c>
    </row>
    <row r="2806" spans="2:6" x14ac:dyDescent="0.25">
      <c r="B2806">
        <v>2020</v>
      </c>
      <c r="C2806" s="44" t="s">
        <v>5</v>
      </c>
      <c r="D2806" s="44" t="s">
        <v>69</v>
      </c>
      <c r="E2806" s="44" t="s">
        <v>113</v>
      </c>
      <c r="F2806">
        <v>325547</v>
      </c>
    </row>
    <row r="2807" spans="2:6" x14ac:dyDescent="0.25">
      <c r="B2807">
        <v>2020</v>
      </c>
      <c r="C2807" s="44" t="s">
        <v>5</v>
      </c>
      <c r="D2807" s="44" t="s">
        <v>65</v>
      </c>
      <c r="E2807" s="44" t="s">
        <v>52</v>
      </c>
      <c r="F2807">
        <v>310297</v>
      </c>
    </row>
    <row r="2808" spans="2:6" x14ac:dyDescent="0.25">
      <c r="B2808">
        <v>2020</v>
      </c>
      <c r="C2808" s="44" t="s">
        <v>5</v>
      </c>
      <c r="D2808" s="44" t="s">
        <v>68</v>
      </c>
      <c r="E2808" s="44" t="s">
        <v>98</v>
      </c>
      <c r="F2808">
        <v>2380272</v>
      </c>
    </row>
    <row r="2809" spans="2:6" x14ac:dyDescent="0.25">
      <c r="B2809">
        <v>2020</v>
      </c>
      <c r="C2809" s="44" t="s">
        <v>5</v>
      </c>
      <c r="D2809" s="44" t="s">
        <v>63</v>
      </c>
      <c r="E2809" s="44" t="s">
        <v>73</v>
      </c>
      <c r="F2809">
        <v>1019921</v>
      </c>
    </row>
    <row r="2810" spans="2:6" x14ac:dyDescent="0.25">
      <c r="B2810">
        <v>2020</v>
      </c>
      <c r="C2810" s="44" t="s">
        <v>5</v>
      </c>
      <c r="D2810" s="44" t="s">
        <v>61</v>
      </c>
      <c r="E2810" s="44" t="s">
        <v>13</v>
      </c>
      <c r="F2810">
        <v>542687</v>
      </c>
    </row>
    <row r="2811" spans="2:6" x14ac:dyDescent="0.25">
      <c r="B2811">
        <v>2020</v>
      </c>
      <c r="C2811" s="44" t="s">
        <v>5</v>
      </c>
      <c r="D2811" s="44" t="s">
        <v>62</v>
      </c>
      <c r="E2811" s="44" t="s">
        <v>44</v>
      </c>
      <c r="F2811">
        <v>6456275</v>
      </c>
    </row>
    <row r="2812" spans="2:6" x14ac:dyDescent="0.25">
      <c r="B2812">
        <v>2020</v>
      </c>
      <c r="C2812" s="44" t="s">
        <v>5</v>
      </c>
      <c r="D2812" s="44" t="s">
        <v>68</v>
      </c>
      <c r="E2812" s="44" t="s">
        <v>95</v>
      </c>
      <c r="F2812">
        <v>2654978</v>
      </c>
    </row>
    <row r="2813" spans="2:6" x14ac:dyDescent="0.25">
      <c r="B2813">
        <v>2020</v>
      </c>
      <c r="C2813" s="44" t="s">
        <v>5</v>
      </c>
      <c r="D2813" s="44" t="s">
        <v>67</v>
      </c>
      <c r="E2813" s="44" t="s">
        <v>80</v>
      </c>
      <c r="F2813">
        <v>819880</v>
      </c>
    </row>
    <row r="2814" spans="2:6" x14ac:dyDescent="0.25">
      <c r="B2814">
        <v>2020</v>
      </c>
      <c r="C2814" s="44" t="s">
        <v>5</v>
      </c>
      <c r="D2814" s="44" t="s">
        <v>61</v>
      </c>
      <c r="E2814" s="44" t="s">
        <v>14</v>
      </c>
      <c r="F2814">
        <v>987674</v>
      </c>
    </row>
    <row r="2815" spans="2:6" x14ac:dyDescent="0.25">
      <c r="B2815">
        <v>2020</v>
      </c>
      <c r="C2815" s="44" t="s">
        <v>5</v>
      </c>
      <c r="D2815" s="44" t="s">
        <v>61</v>
      </c>
      <c r="E2815" s="44" t="s">
        <v>15</v>
      </c>
      <c r="F2815">
        <v>1000968</v>
      </c>
    </row>
    <row r="2816" spans="2:6" x14ac:dyDescent="0.25">
      <c r="B2816">
        <v>2020</v>
      </c>
      <c r="C2816" s="44" t="s">
        <v>5</v>
      </c>
      <c r="D2816" s="44" t="s">
        <v>69</v>
      </c>
      <c r="E2816" s="44" t="s">
        <v>121</v>
      </c>
      <c r="F2816">
        <v>139164</v>
      </c>
    </row>
    <row r="2817" spans="2:6" x14ac:dyDescent="0.25">
      <c r="B2817">
        <v>2020</v>
      </c>
      <c r="C2817" s="44" t="s">
        <v>5</v>
      </c>
      <c r="D2817" s="44" t="s">
        <v>64</v>
      </c>
      <c r="E2817" s="44" t="s">
        <v>31</v>
      </c>
      <c r="F2817">
        <v>712445</v>
      </c>
    </row>
    <row r="2818" spans="2:6" x14ac:dyDescent="0.25">
      <c r="B2818">
        <v>2020</v>
      </c>
      <c r="C2818" s="44" t="s">
        <v>5</v>
      </c>
      <c r="D2818" s="44" t="s">
        <v>63</v>
      </c>
      <c r="E2818" s="44" t="s">
        <v>74</v>
      </c>
      <c r="F2818">
        <v>3747710</v>
      </c>
    </row>
    <row r="2819" spans="2:6" x14ac:dyDescent="0.25">
      <c r="B2819">
        <v>2020</v>
      </c>
      <c r="C2819" s="44" t="s">
        <v>5</v>
      </c>
      <c r="D2819" s="44" t="s">
        <v>64</v>
      </c>
      <c r="E2819" s="44" t="s">
        <v>32</v>
      </c>
      <c r="F2819">
        <v>578211</v>
      </c>
    </row>
    <row r="2820" spans="2:6" x14ac:dyDescent="0.25">
      <c r="B2820">
        <v>2020</v>
      </c>
      <c r="C2820" s="44" t="s">
        <v>5</v>
      </c>
      <c r="D2820" s="44" t="s">
        <v>68</v>
      </c>
      <c r="E2820" s="44" t="s">
        <v>101</v>
      </c>
      <c r="F2820">
        <v>2826531</v>
      </c>
    </row>
    <row r="2821" spans="2:6" x14ac:dyDescent="0.25">
      <c r="B2821">
        <v>2020</v>
      </c>
      <c r="C2821" s="44" t="s">
        <v>5</v>
      </c>
      <c r="D2821" s="44" t="s">
        <v>68</v>
      </c>
      <c r="E2821" s="44" t="s">
        <v>103</v>
      </c>
      <c r="F2821">
        <v>1779039</v>
      </c>
    </row>
    <row r="2822" spans="2:6" x14ac:dyDescent="0.25">
      <c r="B2822">
        <v>2020</v>
      </c>
      <c r="C2822" s="44" t="s">
        <v>5</v>
      </c>
      <c r="D2822" s="44" t="s">
        <v>63</v>
      </c>
      <c r="E2822" s="44" t="s">
        <v>75</v>
      </c>
      <c r="F2822">
        <v>1762851</v>
      </c>
    </row>
    <row r="2823" spans="2:6" x14ac:dyDescent="0.25">
      <c r="B2823">
        <v>2020</v>
      </c>
      <c r="C2823" s="44" t="s">
        <v>5</v>
      </c>
      <c r="D2823" s="44" t="s">
        <v>61</v>
      </c>
      <c r="E2823" s="44" t="s">
        <v>17</v>
      </c>
      <c r="F2823">
        <v>649342</v>
      </c>
    </row>
    <row r="2824" spans="2:6" x14ac:dyDescent="0.25">
      <c r="B2824">
        <v>2020</v>
      </c>
      <c r="C2824" s="44" t="s">
        <v>5</v>
      </c>
      <c r="D2824" s="44" t="s">
        <v>63</v>
      </c>
      <c r="E2824" s="44" t="s">
        <v>76</v>
      </c>
      <c r="F2824">
        <v>1086581</v>
      </c>
    </row>
    <row r="2825" spans="2:6" x14ac:dyDescent="0.25">
      <c r="B2825">
        <v>2020</v>
      </c>
      <c r="C2825" s="44" t="s">
        <v>5</v>
      </c>
      <c r="D2825" s="44" t="s">
        <v>63</v>
      </c>
      <c r="E2825" s="44" t="s">
        <v>66</v>
      </c>
      <c r="F2825">
        <v>2379781</v>
      </c>
    </row>
    <row r="2826" spans="2:6" x14ac:dyDescent="0.25">
      <c r="B2826">
        <v>2020</v>
      </c>
      <c r="C2826" s="44" t="s">
        <v>5</v>
      </c>
      <c r="D2826" s="44" t="s">
        <v>69</v>
      </c>
      <c r="E2826" s="44" t="s">
        <v>115</v>
      </c>
      <c r="F2826">
        <v>1966316</v>
      </c>
    </row>
    <row r="2827" spans="2:6" x14ac:dyDescent="0.25">
      <c r="B2827">
        <v>2020</v>
      </c>
      <c r="C2827" s="44" t="s">
        <v>5</v>
      </c>
      <c r="D2827" s="44" t="s">
        <v>64</v>
      </c>
      <c r="E2827" s="44" t="s">
        <v>33</v>
      </c>
      <c r="F2827">
        <v>518163</v>
      </c>
    </row>
    <row r="2828" spans="2:6" x14ac:dyDescent="0.25">
      <c r="B2828">
        <v>2020</v>
      </c>
      <c r="C2828" s="44" t="s">
        <v>5</v>
      </c>
      <c r="D2828" s="44" t="s">
        <v>62</v>
      </c>
      <c r="E2828" s="44" t="s">
        <v>41</v>
      </c>
      <c r="F2828">
        <v>250375</v>
      </c>
    </row>
    <row r="2829" spans="2:6" x14ac:dyDescent="0.25">
      <c r="B2829">
        <v>2020</v>
      </c>
      <c r="C2829" s="44" t="s">
        <v>5</v>
      </c>
      <c r="D2829" s="44" t="s">
        <v>68</v>
      </c>
      <c r="E2829" s="44" t="s">
        <v>87</v>
      </c>
      <c r="F2829">
        <v>191332</v>
      </c>
    </row>
    <row r="2830" spans="2:6" x14ac:dyDescent="0.25">
      <c r="B2830">
        <v>2020</v>
      </c>
      <c r="C2830" s="44" t="s">
        <v>5</v>
      </c>
      <c r="D2830" s="44" t="s">
        <v>69</v>
      </c>
      <c r="E2830" s="44" t="s">
        <v>108</v>
      </c>
      <c r="F2830">
        <v>826034</v>
      </c>
    </row>
    <row r="2831" spans="2:6" x14ac:dyDescent="0.25">
      <c r="B2831">
        <v>2020</v>
      </c>
      <c r="C2831" s="44" t="s">
        <v>5</v>
      </c>
      <c r="D2831" s="44" t="s">
        <v>65</v>
      </c>
      <c r="E2831" s="44" t="s">
        <v>49</v>
      </c>
      <c r="F2831">
        <v>1823747</v>
      </c>
    </row>
    <row r="2832" spans="2:6" x14ac:dyDescent="0.25">
      <c r="B2832">
        <v>2020</v>
      </c>
      <c r="C2832" s="44" t="s">
        <v>5</v>
      </c>
      <c r="D2832" s="44" t="s">
        <v>62</v>
      </c>
      <c r="E2832" s="44" t="s">
        <v>42</v>
      </c>
      <c r="F2832">
        <v>215851</v>
      </c>
    </row>
    <row r="2833" spans="2:6" x14ac:dyDescent="0.25">
      <c r="B2833">
        <v>2020</v>
      </c>
      <c r="C2833" s="44" t="s">
        <v>5</v>
      </c>
      <c r="D2833" s="44" t="s">
        <v>64</v>
      </c>
      <c r="E2833" s="44" t="s">
        <v>25</v>
      </c>
      <c r="F2833">
        <v>530441</v>
      </c>
    </row>
    <row r="2834" spans="2:6" x14ac:dyDescent="0.25">
      <c r="B2834">
        <v>2020</v>
      </c>
      <c r="C2834" s="44" t="s">
        <v>5</v>
      </c>
      <c r="D2834" s="44" t="s">
        <v>64</v>
      </c>
      <c r="E2834" s="44" t="s">
        <v>26</v>
      </c>
      <c r="F2834">
        <v>750531</v>
      </c>
    </row>
    <row r="2835" spans="2:6" x14ac:dyDescent="0.25">
      <c r="B2835">
        <v>2020</v>
      </c>
      <c r="C2835" s="44" t="s">
        <v>5</v>
      </c>
      <c r="D2835" s="44" t="s">
        <v>62</v>
      </c>
      <c r="E2835" s="44" t="s">
        <v>43</v>
      </c>
      <c r="F2835">
        <v>573956</v>
      </c>
    </row>
    <row r="2836" spans="2:6" x14ac:dyDescent="0.25">
      <c r="B2836">
        <v>2020</v>
      </c>
      <c r="C2836" s="44" t="s">
        <v>5</v>
      </c>
      <c r="D2836" s="44" t="s">
        <v>63</v>
      </c>
      <c r="E2836" s="44" t="s">
        <v>57</v>
      </c>
      <c r="F2836">
        <v>577917</v>
      </c>
    </row>
    <row r="2837" spans="2:6" x14ac:dyDescent="0.25">
      <c r="B2837">
        <v>2020</v>
      </c>
      <c r="C2837" s="44" t="s">
        <v>5</v>
      </c>
      <c r="D2837" s="44" t="s">
        <v>63</v>
      </c>
      <c r="E2837" s="44" t="s">
        <v>58</v>
      </c>
      <c r="F2837">
        <v>573940</v>
      </c>
    </row>
    <row r="2838" spans="2:6" x14ac:dyDescent="0.25">
      <c r="B2838">
        <v>2020</v>
      </c>
      <c r="C2838" s="44" t="s">
        <v>5</v>
      </c>
      <c r="D2838" s="44" t="s">
        <v>69</v>
      </c>
      <c r="E2838" s="44" t="s">
        <v>109</v>
      </c>
      <c r="F2838">
        <v>917739</v>
      </c>
    </row>
    <row r="2839" spans="2:6" x14ac:dyDescent="0.25">
      <c r="B2839">
        <v>2020</v>
      </c>
      <c r="C2839" s="44" t="s">
        <v>5</v>
      </c>
      <c r="D2839" s="44" t="s">
        <v>63</v>
      </c>
      <c r="E2839" s="44" t="s">
        <v>59</v>
      </c>
      <c r="F2839">
        <v>4009849</v>
      </c>
    </row>
    <row r="2840" spans="2:6" x14ac:dyDescent="0.25">
      <c r="B2840">
        <v>2020</v>
      </c>
      <c r="C2840" s="44" t="s">
        <v>5</v>
      </c>
      <c r="D2840" s="44" t="s">
        <v>68</v>
      </c>
      <c r="E2840" s="44" t="s">
        <v>89</v>
      </c>
      <c r="F2840">
        <v>196388</v>
      </c>
    </row>
    <row r="2841" spans="2:6" x14ac:dyDescent="0.25">
      <c r="B2841">
        <v>2020</v>
      </c>
      <c r="C2841" s="44" t="s">
        <v>5</v>
      </c>
      <c r="D2841" s="44" t="s">
        <v>68</v>
      </c>
      <c r="E2841" s="44" t="s">
        <v>91</v>
      </c>
      <c r="F2841">
        <v>559284</v>
      </c>
    </row>
    <row r="2842" spans="2:6" x14ac:dyDescent="0.25">
      <c r="B2842">
        <v>2020</v>
      </c>
      <c r="C2842" s="44" t="s">
        <v>5</v>
      </c>
      <c r="D2842" s="44" t="s">
        <v>63</v>
      </c>
      <c r="E2842" s="44" t="s">
        <v>56</v>
      </c>
      <c r="F2842">
        <v>3540326</v>
      </c>
    </row>
    <row r="2843" spans="2:6" x14ac:dyDescent="0.25">
      <c r="B2843">
        <v>2020</v>
      </c>
      <c r="C2843" s="44" t="s">
        <v>5</v>
      </c>
      <c r="D2843" s="44" t="s">
        <v>65</v>
      </c>
      <c r="E2843" s="44" t="s">
        <v>50</v>
      </c>
      <c r="F2843">
        <v>281569</v>
      </c>
    </row>
    <row r="2844" spans="2:6" x14ac:dyDescent="0.25">
      <c r="B2844">
        <v>2020</v>
      </c>
      <c r="C2844" s="44" t="s">
        <v>5</v>
      </c>
      <c r="D2844" s="44" t="s">
        <v>65</v>
      </c>
      <c r="E2844" s="44" t="s">
        <v>53</v>
      </c>
      <c r="F2844">
        <v>565836</v>
      </c>
    </row>
    <row r="2845" spans="2:6" x14ac:dyDescent="0.25">
      <c r="B2845">
        <v>2020</v>
      </c>
      <c r="C2845" s="44" t="s">
        <v>5</v>
      </c>
      <c r="D2845" s="44" t="s">
        <v>62</v>
      </c>
      <c r="E2845" s="44" t="s">
        <v>47</v>
      </c>
      <c r="F2845">
        <v>3661655</v>
      </c>
    </row>
    <row r="2846" spans="2:6" x14ac:dyDescent="0.25">
      <c r="B2846">
        <v>2020</v>
      </c>
      <c r="C2846" s="44" t="s">
        <v>5</v>
      </c>
      <c r="D2846" s="44" t="s">
        <v>61</v>
      </c>
      <c r="E2846" s="44" t="s">
        <v>18</v>
      </c>
      <c r="F2846">
        <v>1002900</v>
      </c>
    </row>
    <row r="2847" spans="2:6" x14ac:dyDescent="0.25">
      <c r="B2847">
        <v>2020</v>
      </c>
      <c r="C2847" s="44" t="s">
        <v>5</v>
      </c>
      <c r="D2847" s="44" t="s">
        <v>63</v>
      </c>
      <c r="E2847" s="44" t="s">
        <v>77</v>
      </c>
      <c r="F2847">
        <v>2958702</v>
      </c>
    </row>
    <row r="2848" spans="2:6" x14ac:dyDescent="0.25">
      <c r="B2848">
        <v>2020</v>
      </c>
      <c r="C2848" s="44" t="s">
        <v>5</v>
      </c>
      <c r="D2848" s="44" t="s">
        <v>63</v>
      </c>
      <c r="E2848" s="44" t="s">
        <v>78</v>
      </c>
      <c r="F2848">
        <v>2088678</v>
      </c>
    </row>
    <row r="2849" spans="2:6" x14ac:dyDescent="0.25">
      <c r="B2849">
        <v>2020</v>
      </c>
      <c r="C2849" s="44" t="s">
        <v>5</v>
      </c>
      <c r="D2849" s="44" t="s">
        <v>69</v>
      </c>
      <c r="E2849" s="44" t="s">
        <v>123</v>
      </c>
      <c r="F2849">
        <v>531284</v>
      </c>
    </row>
    <row r="2850" spans="2:6" x14ac:dyDescent="0.25">
      <c r="B2850">
        <v>2020</v>
      </c>
      <c r="C2850" s="44" t="s">
        <v>5</v>
      </c>
      <c r="D2850" s="44" t="s">
        <v>67</v>
      </c>
      <c r="E2850" s="44" t="s">
        <v>81</v>
      </c>
      <c r="F2850">
        <v>4114227</v>
      </c>
    </row>
    <row r="2851" spans="2:6" x14ac:dyDescent="0.25">
      <c r="B2851">
        <v>2020</v>
      </c>
      <c r="C2851" s="44" t="s">
        <v>5</v>
      </c>
      <c r="D2851" s="44" t="s">
        <v>61</v>
      </c>
      <c r="E2851" s="44" t="s">
        <v>19</v>
      </c>
      <c r="F2851">
        <v>878187</v>
      </c>
    </row>
    <row r="2852" spans="2:6" x14ac:dyDescent="0.25">
      <c r="B2852">
        <v>2020</v>
      </c>
      <c r="C2852" s="44" t="s">
        <v>5</v>
      </c>
      <c r="D2852" s="44" t="s">
        <v>65</v>
      </c>
      <c r="E2852" s="44" t="s">
        <v>55</v>
      </c>
      <c r="F2852">
        <v>2374551</v>
      </c>
    </row>
    <row r="2853" spans="2:6" x14ac:dyDescent="0.25">
      <c r="B2853">
        <v>2020</v>
      </c>
      <c r="C2853" s="44" t="s">
        <v>5</v>
      </c>
      <c r="D2853" s="44" t="s">
        <v>61</v>
      </c>
      <c r="E2853" s="44" t="s">
        <v>20</v>
      </c>
      <c r="F2853">
        <v>798117</v>
      </c>
    </row>
    <row r="2854" spans="2:6" x14ac:dyDescent="0.25">
      <c r="B2854">
        <v>2020</v>
      </c>
      <c r="C2854" s="44" t="s">
        <v>5</v>
      </c>
      <c r="D2854" s="44" t="s">
        <v>61</v>
      </c>
      <c r="E2854" s="44" t="s">
        <v>21</v>
      </c>
      <c r="F2854">
        <v>1163242</v>
      </c>
    </row>
    <row r="2855" spans="2:6" x14ac:dyDescent="0.25">
      <c r="B2855">
        <v>2020</v>
      </c>
      <c r="C2855" s="44" t="s">
        <v>5</v>
      </c>
      <c r="D2855" s="44" t="s">
        <v>68</v>
      </c>
      <c r="E2855" s="44" t="s">
        <v>105</v>
      </c>
      <c r="F2855">
        <v>1019428</v>
      </c>
    </row>
    <row r="2856" spans="2:6" x14ac:dyDescent="0.25">
      <c r="B2856">
        <v>2020</v>
      </c>
      <c r="C2856" s="44" t="s">
        <v>5</v>
      </c>
      <c r="D2856" s="44" t="s">
        <v>61</v>
      </c>
      <c r="E2856" s="44" t="s">
        <v>22</v>
      </c>
      <c r="F2856">
        <v>1458978</v>
      </c>
    </row>
    <row r="2857" spans="2:6" x14ac:dyDescent="0.25">
      <c r="B2857">
        <v>2020</v>
      </c>
      <c r="C2857" s="44" t="s">
        <v>5</v>
      </c>
      <c r="D2857" s="44" t="s">
        <v>67</v>
      </c>
      <c r="E2857" s="44" t="s">
        <v>82</v>
      </c>
      <c r="F2857">
        <v>1581989</v>
      </c>
    </row>
    <row r="2858" spans="2:6" x14ac:dyDescent="0.25">
      <c r="B2858">
        <v>2020</v>
      </c>
      <c r="C2858" s="44" t="s">
        <v>5</v>
      </c>
      <c r="D2858" s="44" t="s">
        <v>63</v>
      </c>
      <c r="E2858" s="44" t="s">
        <v>71</v>
      </c>
      <c r="F2858">
        <v>1277182</v>
      </c>
    </row>
    <row r="2859" spans="2:6" x14ac:dyDescent="0.25">
      <c r="B2859">
        <v>2020</v>
      </c>
      <c r="C2859" s="44" t="s">
        <v>5</v>
      </c>
      <c r="D2859" s="44" t="s">
        <v>63</v>
      </c>
      <c r="E2859" s="44" t="s">
        <v>79</v>
      </c>
      <c r="F2859">
        <v>1027307</v>
      </c>
    </row>
    <row r="2860" spans="2:6" x14ac:dyDescent="0.25">
      <c r="B2860">
        <v>2020</v>
      </c>
      <c r="C2860" s="44" t="s">
        <v>5</v>
      </c>
      <c r="D2860" s="44" t="s">
        <v>69</v>
      </c>
      <c r="E2860" s="44" t="s">
        <v>117</v>
      </c>
      <c r="F2860">
        <v>1346737</v>
      </c>
    </row>
    <row r="2861" spans="2:6" x14ac:dyDescent="0.25">
      <c r="B2861">
        <v>2020</v>
      </c>
      <c r="C2861" s="44" t="s">
        <v>5</v>
      </c>
      <c r="D2861" s="44" t="s">
        <v>67</v>
      </c>
      <c r="E2861" s="44" t="s">
        <v>84</v>
      </c>
      <c r="F2861">
        <v>1882550</v>
      </c>
    </row>
    <row r="2862" spans="2:6" x14ac:dyDescent="0.25">
      <c r="B2862">
        <v>2020</v>
      </c>
      <c r="C2862" s="44" t="s">
        <v>5</v>
      </c>
      <c r="D2862" s="44" t="s">
        <v>67</v>
      </c>
      <c r="E2862" s="44" t="s">
        <v>83</v>
      </c>
      <c r="F2862">
        <v>3180560</v>
      </c>
    </row>
    <row r="2863" spans="2:6" x14ac:dyDescent="0.25">
      <c r="B2863">
        <v>2020</v>
      </c>
      <c r="C2863" s="44" t="s">
        <v>5</v>
      </c>
      <c r="D2863" s="44" t="s">
        <v>65</v>
      </c>
      <c r="E2863" s="44" t="s">
        <v>54</v>
      </c>
      <c r="F2863">
        <v>933523</v>
      </c>
    </row>
    <row r="2864" spans="2:6" x14ac:dyDescent="0.25">
      <c r="B2864">
        <v>2020</v>
      </c>
      <c r="C2864" s="44" t="s">
        <v>5</v>
      </c>
      <c r="D2864" s="44" t="s">
        <v>63</v>
      </c>
      <c r="E2864" s="44" t="s">
        <v>72</v>
      </c>
      <c r="F2864">
        <v>1056177</v>
      </c>
    </row>
    <row r="2865" spans="2:6" x14ac:dyDescent="0.25">
      <c r="B2865">
        <v>2020</v>
      </c>
      <c r="C2865" s="44" t="s">
        <v>5</v>
      </c>
      <c r="D2865" s="44" t="s">
        <v>69</v>
      </c>
      <c r="E2865" s="44" t="s">
        <v>127</v>
      </c>
      <c r="F2865">
        <v>48422</v>
      </c>
    </row>
    <row r="2866" spans="2:6" x14ac:dyDescent="0.25">
      <c r="B2866">
        <v>2020</v>
      </c>
      <c r="C2866" s="44" t="s">
        <v>5</v>
      </c>
      <c r="D2866" s="44" t="s">
        <v>67</v>
      </c>
      <c r="E2866" s="44" t="s">
        <v>85</v>
      </c>
      <c r="F2866">
        <v>695719</v>
      </c>
    </row>
    <row r="2867" spans="2:6" x14ac:dyDescent="0.25">
      <c r="B2867">
        <v>2020</v>
      </c>
      <c r="C2867" s="44" t="s">
        <v>5</v>
      </c>
      <c r="D2867" s="44" t="s">
        <v>61</v>
      </c>
      <c r="E2867" s="44" t="s">
        <v>23</v>
      </c>
      <c r="F2867">
        <v>1268664</v>
      </c>
    </row>
    <row r="2868" spans="2:6" x14ac:dyDescent="0.25">
      <c r="B2868">
        <v>2020</v>
      </c>
      <c r="C2868" s="44" t="s">
        <v>2</v>
      </c>
      <c r="D2868" s="44" t="s">
        <v>68</v>
      </c>
      <c r="E2868" s="44" t="s">
        <v>92</v>
      </c>
      <c r="F2868">
        <v>2073181</v>
      </c>
    </row>
    <row r="2869" spans="2:6" x14ac:dyDescent="0.25">
      <c r="B2869">
        <v>2020</v>
      </c>
      <c r="C2869" s="44" t="s">
        <v>2</v>
      </c>
      <c r="D2869" s="44" t="s">
        <v>69</v>
      </c>
      <c r="E2869" s="44" t="s">
        <v>119</v>
      </c>
      <c r="F2869">
        <v>778682</v>
      </c>
    </row>
    <row r="2870" spans="2:6" x14ac:dyDescent="0.25">
      <c r="B2870">
        <v>2020</v>
      </c>
      <c r="C2870" s="44" t="s">
        <v>2</v>
      </c>
      <c r="D2870" s="44" t="s">
        <v>64</v>
      </c>
      <c r="E2870" s="44" t="s">
        <v>27</v>
      </c>
      <c r="F2870">
        <v>1030941</v>
      </c>
    </row>
    <row r="2871" spans="2:6" x14ac:dyDescent="0.25">
      <c r="B2871">
        <v>2020</v>
      </c>
      <c r="C2871" s="44" t="s">
        <v>2</v>
      </c>
      <c r="D2871" s="44" t="s">
        <v>62</v>
      </c>
      <c r="E2871" s="44" t="s">
        <v>45</v>
      </c>
      <c r="F2871">
        <v>920184</v>
      </c>
    </row>
    <row r="2872" spans="2:6" x14ac:dyDescent="0.25">
      <c r="B2872">
        <v>2020</v>
      </c>
      <c r="C2872" s="44" t="s">
        <v>2</v>
      </c>
      <c r="D2872" s="44" t="s">
        <v>61</v>
      </c>
      <c r="E2872" s="44" t="s">
        <v>7</v>
      </c>
      <c r="F2872">
        <v>1423428</v>
      </c>
    </row>
    <row r="2873" spans="2:6" x14ac:dyDescent="0.25">
      <c r="B2873">
        <v>2020</v>
      </c>
      <c r="C2873" s="44" t="s">
        <v>2</v>
      </c>
      <c r="D2873" s="44" t="s">
        <v>61</v>
      </c>
      <c r="E2873" s="44" t="s">
        <v>8</v>
      </c>
      <c r="F2873">
        <v>996793</v>
      </c>
    </row>
    <row r="2874" spans="2:6" x14ac:dyDescent="0.25">
      <c r="B2874">
        <v>2020</v>
      </c>
      <c r="C2874" s="44" t="s">
        <v>2</v>
      </c>
      <c r="D2874" s="44" t="s">
        <v>61</v>
      </c>
      <c r="E2874" s="44" t="s">
        <v>9</v>
      </c>
      <c r="F2874">
        <v>1204620</v>
      </c>
    </row>
    <row r="2875" spans="2:6" x14ac:dyDescent="0.25">
      <c r="B2875">
        <v>2020</v>
      </c>
      <c r="C2875" s="44" t="s">
        <v>2</v>
      </c>
      <c r="D2875" s="44" t="s">
        <v>62</v>
      </c>
      <c r="E2875" s="44" t="s">
        <v>46</v>
      </c>
      <c r="F2875">
        <v>2182655</v>
      </c>
    </row>
    <row r="2876" spans="2:6" x14ac:dyDescent="0.25">
      <c r="B2876">
        <v>2020</v>
      </c>
      <c r="C2876" s="44" t="s">
        <v>2</v>
      </c>
      <c r="D2876" s="44" t="s">
        <v>64</v>
      </c>
      <c r="E2876" s="44" t="s">
        <v>28</v>
      </c>
      <c r="F2876">
        <v>1064490</v>
      </c>
    </row>
    <row r="2877" spans="2:6" x14ac:dyDescent="0.25">
      <c r="B2877">
        <v>2020</v>
      </c>
      <c r="C2877" s="44" t="s">
        <v>2</v>
      </c>
      <c r="D2877" s="44" t="s">
        <v>61</v>
      </c>
      <c r="E2877" s="44" t="s">
        <v>10</v>
      </c>
      <c r="F2877">
        <v>2093224</v>
      </c>
    </row>
    <row r="2878" spans="2:6" x14ac:dyDescent="0.25">
      <c r="B2878">
        <v>2020</v>
      </c>
      <c r="C2878" s="44" t="s">
        <v>2</v>
      </c>
      <c r="D2878" s="44" t="s">
        <v>61</v>
      </c>
      <c r="E2878" s="44" t="s">
        <v>24</v>
      </c>
      <c r="F2878">
        <v>26590370</v>
      </c>
    </row>
    <row r="2879" spans="2:6" x14ac:dyDescent="0.25">
      <c r="B2879">
        <v>2020</v>
      </c>
      <c r="C2879" s="44" t="s">
        <v>2</v>
      </c>
      <c r="D2879" s="44" t="s">
        <v>64</v>
      </c>
      <c r="E2879" s="44" t="s">
        <v>34</v>
      </c>
      <c r="F2879">
        <v>9458917</v>
      </c>
    </row>
    <row r="2880" spans="2:6" x14ac:dyDescent="0.25">
      <c r="B2880">
        <v>2020</v>
      </c>
      <c r="C2880" s="44" t="s">
        <v>2</v>
      </c>
      <c r="D2880" s="44" t="s">
        <v>62</v>
      </c>
      <c r="E2880" s="44" t="s">
        <v>48</v>
      </c>
      <c r="F2880">
        <v>11443</v>
      </c>
    </row>
    <row r="2881" spans="2:6" x14ac:dyDescent="0.25">
      <c r="B2881">
        <v>2020</v>
      </c>
      <c r="C2881" s="44" t="s">
        <v>2</v>
      </c>
      <c r="D2881" s="44" t="s">
        <v>69</v>
      </c>
      <c r="E2881" s="44" t="s">
        <v>125</v>
      </c>
      <c r="F2881">
        <v>132008</v>
      </c>
    </row>
    <row r="2882" spans="2:6" x14ac:dyDescent="0.25">
      <c r="B2882">
        <v>2020</v>
      </c>
      <c r="C2882" s="44" t="s">
        <v>2</v>
      </c>
      <c r="D2882" s="44" t="s">
        <v>69</v>
      </c>
      <c r="E2882" s="44" t="s">
        <v>110</v>
      </c>
      <c r="F2882">
        <v>885870</v>
      </c>
    </row>
    <row r="2883" spans="2:6" x14ac:dyDescent="0.25">
      <c r="B2883">
        <v>2020</v>
      </c>
      <c r="C2883" s="44" t="s">
        <v>2</v>
      </c>
      <c r="D2883" s="44" t="s">
        <v>61</v>
      </c>
      <c r="E2883" s="44" t="s">
        <v>11</v>
      </c>
      <c r="F2883">
        <v>963300</v>
      </c>
    </row>
    <row r="2884" spans="2:6" x14ac:dyDescent="0.25">
      <c r="B2884">
        <v>2020</v>
      </c>
      <c r="C2884" s="44" t="s">
        <v>2</v>
      </c>
      <c r="D2884" s="44" t="s">
        <v>68</v>
      </c>
      <c r="E2884" s="44" t="s">
        <v>97</v>
      </c>
      <c r="F2884">
        <v>2547083</v>
      </c>
    </row>
    <row r="2885" spans="2:6" x14ac:dyDescent="0.25">
      <c r="B2885">
        <v>2020</v>
      </c>
      <c r="C2885" s="44" t="s">
        <v>2</v>
      </c>
      <c r="D2885" s="44" t="s">
        <v>65</v>
      </c>
      <c r="E2885" s="44" t="s">
        <v>51</v>
      </c>
      <c r="F2885">
        <v>667617</v>
      </c>
    </row>
    <row r="2886" spans="2:6" x14ac:dyDescent="0.25">
      <c r="B2886">
        <v>2020</v>
      </c>
      <c r="C2886" s="44" t="s">
        <v>2</v>
      </c>
      <c r="D2886" s="44" t="s">
        <v>64</v>
      </c>
      <c r="E2886" s="44" t="s">
        <v>29</v>
      </c>
      <c r="F2886">
        <v>1054798</v>
      </c>
    </row>
    <row r="2887" spans="2:6" x14ac:dyDescent="0.25">
      <c r="B2887">
        <v>2020</v>
      </c>
      <c r="C2887" s="44" t="s">
        <v>2</v>
      </c>
      <c r="D2887" s="44" t="s">
        <v>61</v>
      </c>
      <c r="E2887" s="44" t="s">
        <v>12</v>
      </c>
      <c r="F2887">
        <v>1040876</v>
      </c>
    </row>
    <row r="2888" spans="2:6" x14ac:dyDescent="0.25">
      <c r="B2888">
        <v>2020</v>
      </c>
      <c r="C2888" s="44" t="s">
        <v>2</v>
      </c>
      <c r="D2888" s="44" t="s">
        <v>69</v>
      </c>
      <c r="E2888" s="44" t="s">
        <v>113</v>
      </c>
      <c r="F2888">
        <v>334260</v>
      </c>
    </row>
    <row r="2889" spans="2:6" x14ac:dyDescent="0.25">
      <c r="B2889">
        <v>2020</v>
      </c>
      <c r="C2889" s="44" t="s">
        <v>2</v>
      </c>
      <c r="D2889" s="44" t="s">
        <v>65</v>
      </c>
      <c r="E2889" s="44" t="s">
        <v>52</v>
      </c>
      <c r="F2889">
        <v>320402</v>
      </c>
    </row>
    <row r="2890" spans="2:6" x14ac:dyDescent="0.25">
      <c r="B2890">
        <v>2020</v>
      </c>
      <c r="C2890" s="44" t="s">
        <v>2</v>
      </c>
      <c r="D2890" s="44" t="s">
        <v>68</v>
      </c>
      <c r="E2890" s="44" t="s">
        <v>98</v>
      </c>
      <c r="F2890">
        <v>2426920</v>
      </c>
    </row>
    <row r="2891" spans="2:6" x14ac:dyDescent="0.25">
      <c r="B2891">
        <v>2020</v>
      </c>
      <c r="C2891" s="44" t="s">
        <v>2</v>
      </c>
      <c r="D2891" s="44" t="s">
        <v>63</v>
      </c>
      <c r="E2891" s="44" t="s">
        <v>73</v>
      </c>
      <c r="F2891">
        <v>1075694</v>
      </c>
    </row>
    <row r="2892" spans="2:6" x14ac:dyDescent="0.25">
      <c r="B2892">
        <v>2020</v>
      </c>
      <c r="C2892" s="44" t="s">
        <v>2</v>
      </c>
      <c r="D2892" s="44" t="s">
        <v>61</v>
      </c>
      <c r="E2892" s="44" t="s">
        <v>13</v>
      </c>
      <c r="F2892">
        <v>560747</v>
      </c>
    </row>
    <row r="2893" spans="2:6" x14ac:dyDescent="0.25">
      <c r="B2893">
        <v>2020</v>
      </c>
      <c r="C2893" s="44" t="s">
        <v>2</v>
      </c>
      <c r="D2893" s="44" t="s">
        <v>62</v>
      </c>
      <c r="E2893" s="44" t="s">
        <v>44</v>
      </c>
      <c r="F2893">
        <v>6748085</v>
      </c>
    </row>
    <row r="2894" spans="2:6" x14ac:dyDescent="0.25">
      <c r="B2894">
        <v>2020</v>
      </c>
      <c r="C2894" s="44" t="s">
        <v>2</v>
      </c>
      <c r="D2894" s="44" t="s">
        <v>68</v>
      </c>
      <c r="E2894" s="44" t="s">
        <v>95</v>
      </c>
      <c r="F2894">
        <v>2741779</v>
      </c>
    </row>
    <row r="2895" spans="2:6" x14ac:dyDescent="0.25">
      <c r="B2895">
        <v>2020</v>
      </c>
      <c r="C2895" s="44" t="s">
        <v>2</v>
      </c>
      <c r="D2895" s="44" t="s">
        <v>67</v>
      </c>
      <c r="E2895" s="44" t="s">
        <v>80</v>
      </c>
      <c r="F2895">
        <v>843579</v>
      </c>
    </row>
    <row r="2896" spans="2:6" x14ac:dyDescent="0.25">
      <c r="B2896">
        <v>2020</v>
      </c>
      <c r="C2896" s="44" t="s">
        <v>2</v>
      </c>
      <c r="D2896" s="44" t="s">
        <v>61</v>
      </c>
      <c r="E2896" s="44" t="s">
        <v>14</v>
      </c>
      <c r="F2896">
        <v>1015988</v>
      </c>
    </row>
    <row r="2897" spans="2:6" x14ac:dyDescent="0.25">
      <c r="B2897">
        <v>2020</v>
      </c>
      <c r="C2897" s="44" t="s">
        <v>2</v>
      </c>
      <c r="D2897" s="44" t="s">
        <v>61</v>
      </c>
      <c r="E2897" s="44" t="s">
        <v>15</v>
      </c>
      <c r="F2897">
        <v>1037660</v>
      </c>
    </row>
    <row r="2898" spans="2:6" x14ac:dyDescent="0.25">
      <c r="B2898">
        <v>2020</v>
      </c>
      <c r="C2898" s="44" t="s">
        <v>2</v>
      </c>
      <c r="D2898" s="44" t="s">
        <v>69</v>
      </c>
      <c r="E2898" s="44" t="s">
        <v>121</v>
      </c>
      <c r="F2898">
        <v>141350</v>
      </c>
    </row>
    <row r="2899" spans="2:6" x14ac:dyDescent="0.25">
      <c r="B2899">
        <v>2020</v>
      </c>
      <c r="C2899" s="44" t="s">
        <v>2</v>
      </c>
      <c r="D2899" s="44" t="s">
        <v>64</v>
      </c>
      <c r="E2899" s="44" t="s">
        <v>31</v>
      </c>
      <c r="F2899">
        <v>733252</v>
      </c>
    </row>
    <row r="2900" spans="2:6" x14ac:dyDescent="0.25">
      <c r="B2900">
        <v>2020</v>
      </c>
      <c r="C2900" s="44" t="s">
        <v>2</v>
      </c>
      <c r="D2900" s="44" t="s">
        <v>63</v>
      </c>
      <c r="E2900" s="44" t="s">
        <v>74</v>
      </c>
      <c r="F2900">
        <v>3895704</v>
      </c>
    </row>
    <row r="2901" spans="2:6" x14ac:dyDescent="0.25">
      <c r="B2901">
        <v>2020</v>
      </c>
      <c r="C2901" s="44" t="s">
        <v>2</v>
      </c>
      <c r="D2901" s="44" t="s">
        <v>64</v>
      </c>
      <c r="E2901" s="44" t="s">
        <v>32</v>
      </c>
      <c r="F2901">
        <v>603415</v>
      </c>
    </row>
    <row r="2902" spans="2:6" x14ac:dyDescent="0.25">
      <c r="B2902">
        <v>2020</v>
      </c>
      <c r="C2902" s="44" t="s">
        <v>2</v>
      </c>
      <c r="D2902" s="44" t="s">
        <v>68</v>
      </c>
      <c r="E2902" s="44" t="s">
        <v>101</v>
      </c>
      <c r="F2902">
        <v>2913664</v>
      </c>
    </row>
    <row r="2903" spans="2:6" x14ac:dyDescent="0.25">
      <c r="B2903">
        <v>2020</v>
      </c>
      <c r="C2903" s="44" t="s">
        <v>2</v>
      </c>
      <c r="D2903" s="44" t="s">
        <v>68</v>
      </c>
      <c r="E2903" s="44" t="s">
        <v>103</v>
      </c>
      <c r="F2903">
        <v>1831324</v>
      </c>
    </row>
    <row r="2904" spans="2:6" x14ac:dyDescent="0.25">
      <c r="B2904">
        <v>2020</v>
      </c>
      <c r="C2904" s="44" t="s">
        <v>2</v>
      </c>
      <c r="D2904" s="44" t="s">
        <v>63</v>
      </c>
      <c r="E2904" s="44" t="s">
        <v>75</v>
      </c>
      <c r="F2904">
        <v>1815045</v>
      </c>
    </row>
    <row r="2905" spans="2:6" x14ac:dyDescent="0.25">
      <c r="B2905">
        <v>2020</v>
      </c>
      <c r="C2905" s="44" t="s">
        <v>2</v>
      </c>
      <c r="D2905" s="44" t="s">
        <v>61</v>
      </c>
      <c r="E2905" s="44" t="s">
        <v>17</v>
      </c>
      <c r="F2905">
        <v>673463</v>
      </c>
    </row>
    <row r="2906" spans="2:6" x14ac:dyDescent="0.25">
      <c r="B2906">
        <v>2020</v>
      </c>
      <c r="C2906" s="44" t="s">
        <v>2</v>
      </c>
      <c r="D2906" s="44" t="s">
        <v>63</v>
      </c>
      <c r="E2906" s="44" t="s">
        <v>76</v>
      </c>
      <c r="F2906">
        <v>1131514</v>
      </c>
    </row>
    <row r="2907" spans="2:6" x14ac:dyDescent="0.25">
      <c r="B2907">
        <v>2020</v>
      </c>
      <c r="C2907" s="44" t="s">
        <v>2</v>
      </c>
      <c r="D2907" s="44" t="s">
        <v>63</v>
      </c>
      <c r="E2907" s="44" t="s">
        <v>66</v>
      </c>
      <c r="F2907">
        <v>2477026</v>
      </c>
    </row>
    <row r="2908" spans="2:6" x14ac:dyDescent="0.25">
      <c r="B2908">
        <v>2020</v>
      </c>
      <c r="C2908" s="44" t="s">
        <v>2</v>
      </c>
      <c r="D2908" s="44" t="s">
        <v>69</v>
      </c>
      <c r="E2908" s="44" t="s">
        <v>115</v>
      </c>
      <c r="F2908">
        <v>2017770</v>
      </c>
    </row>
    <row r="2909" spans="2:6" x14ac:dyDescent="0.25">
      <c r="B2909">
        <v>2020</v>
      </c>
      <c r="C2909" s="44" t="s">
        <v>2</v>
      </c>
      <c r="D2909" s="44" t="s">
        <v>64</v>
      </c>
      <c r="E2909" s="44" t="s">
        <v>33</v>
      </c>
      <c r="F2909">
        <v>540239</v>
      </c>
    </row>
    <row r="2910" spans="2:6" x14ac:dyDescent="0.25">
      <c r="B2910">
        <v>2020</v>
      </c>
      <c r="C2910" s="44" t="s">
        <v>2</v>
      </c>
      <c r="D2910" s="44" t="s">
        <v>62</v>
      </c>
      <c r="E2910" s="44" t="s">
        <v>41</v>
      </c>
      <c r="F2910">
        <v>255455</v>
      </c>
    </row>
    <row r="2911" spans="2:6" x14ac:dyDescent="0.25">
      <c r="B2911">
        <v>2020</v>
      </c>
      <c r="C2911" s="44" t="s">
        <v>2</v>
      </c>
      <c r="D2911" s="44" t="s">
        <v>68</v>
      </c>
      <c r="E2911" s="44" t="s">
        <v>87</v>
      </c>
      <c r="F2911">
        <v>199079</v>
      </c>
    </row>
    <row r="2912" spans="2:6" x14ac:dyDescent="0.25">
      <c r="B2912">
        <v>2020</v>
      </c>
      <c r="C2912" s="44" t="s">
        <v>2</v>
      </c>
      <c r="D2912" s="44" t="s">
        <v>69</v>
      </c>
      <c r="E2912" s="44" t="s">
        <v>108</v>
      </c>
      <c r="F2912">
        <v>864535</v>
      </c>
    </row>
    <row r="2913" spans="2:6" x14ac:dyDescent="0.25">
      <c r="B2913">
        <v>2020</v>
      </c>
      <c r="C2913" s="44" t="s">
        <v>2</v>
      </c>
      <c r="D2913" s="44" t="s">
        <v>65</v>
      </c>
      <c r="E2913" s="44" t="s">
        <v>49</v>
      </c>
      <c r="F2913">
        <v>1862857</v>
      </c>
    </row>
    <row r="2914" spans="2:6" x14ac:dyDescent="0.25">
      <c r="B2914">
        <v>2020</v>
      </c>
      <c r="C2914" s="44" t="s">
        <v>2</v>
      </c>
      <c r="D2914" s="44" t="s">
        <v>62</v>
      </c>
      <c r="E2914" s="44" t="s">
        <v>42</v>
      </c>
      <c r="F2914">
        <v>222878</v>
      </c>
    </row>
    <row r="2915" spans="2:6" x14ac:dyDescent="0.25">
      <c r="B2915">
        <v>2020</v>
      </c>
      <c r="C2915" s="44" t="s">
        <v>2</v>
      </c>
      <c r="D2915" s="44" t="s">
        <v>64</v>
      </c>
      <c r="E2915" s="44" t="s">
        <v>25</v>
      </c>
      <c r="F2915">
        <v>553003</v>
      </c>
    </row>
    <row r="2916" spans="2:6" x14ac:dyDescent="0.25">
      <c r="B2916">
        <v>2020</v>
      </c>
      <c r="C2916" s="44" t="s">
        <v>2</v>
      </c>
      <c r="D2916" s="44" t="s">
        <v>64</v>
      </c>
      <c r="E2916" s="44" t="s">
        <v>26</v>
      </c>
      <c r="F2916">
        <v>776120</v>
      </c>
    </row>
    <row r="2917" spans="2:6" x14ac:dyDescent="0.25">
      <c r="B2917">
        <v>2020</v>
      </c>
      <c r="C2917" s="44" t="s">
        <v>2</v>
      </c>
      <c r="D2917" s="44" t="s">
        <v>62</v>
      </c>
      <c r="E2917" s="44" t="s">
        <v>43</v>
      </c>
      <c r="F2917">
        <v>1103328</v>
      </c>
    </row>
    <row r="2918" spans="2:6" x14ac:dyDescent="0.25">
      <c r="B2918">
        <v>2020</v>
      </c>
      <c r="C2918" s="44" t="s">
        <v>2</v>
      </c>
      <c r="D2918" s="44" t="s">
        <v>63</v>
      </c>
      <c r="E2918" s="44" t="s">
        <v>57</v>
      </c>
      <c r="F2918">
        <v>606399</v>
      </c>
    </row>
    <row r="2919" spans="2:6" x14ac:dyDescent="0.25">
      <c r="B2919">
        <v>2020</v>
      </c>
      <c r="C2919" s="44" t="s">
        <v>2</v>
      </c>
      <c r="D2919" s="44" t="s">
        <v>63</v>
      </c>
      <c r="E2919" s="44" t="s">
        <v>58</v>
      </c>
      <c r="F2919">
        <v>595915</v>
      </c>
    </row>
    <row r="2920" spans="2:6" x14ac:dyDescent="0.25">
      <c r="B2920">
        <v>2020</v>
      </c>
      <c r="C2920" s="44" t="s">
        <v>2</v>
      </c>
      <c r="D2920" s="44" t="s">
        <v>69</v>
      </c>
      <c r="E2920" s="44" t="s">
        <v>109</v>
      </c>
      <c r="F2920">
        <v>952874</v>
      </c>
    </row>
    <row r="2921" spans="2:6" x14ac:dyDescent="0.25">
      <c r="B2921">
        <v>2020</v>
      </c>
      <c r="C2921" s="44" t="s">
        <v>2</v>
      </c>
      <c r="D2921" s="44" t="s">
        <v>63</v>
      </c>
      <c r="E2921" s="44" t="s">
        <v>59</v>
      </c>
      <c r="F2921">
        <v>4191601</v>
      </c>
    </row>
    <row r="2922" spans="2:6" x14ac:dyDescent="0.25">
      <c r="B2922">
        <v>2020</v>
      </c>
      <c r="C2922" s="44" t="s">
        <v>2</v>
      </c>
      <c r="D2922" s="44" t="s">
        <v>68</v>
      </c>
      <c r="E2922" s="44" t="s">
        <v>89</v>
      </c>
      <c r="F2922">
        <v>207963</v>
      </c>
    </row>
    <row r="2923" spans="2:6" x14ac:dyDescent="0.25">
      <c r="B2923">
        <v>2020</v>
      </c>
      <c r="C2923" s="44" t="s">
        <v>2</v>
      </c>
      <c r="D2923" s="44" t="s">
        <v>68</v>
      </c>
      <c r="E2923" s="44" t="s">
        <v>91</v>
      </c>
      <c r="F2923">
        <v>581332</v>
      </c>
    </row>
    <row r="2924" spans="2:6" x14ac:dyDescent="0.25">
      <c r="B2924">
        <v>2020</v>
      </c>
      <c r="C2924" s="44" t="s">
        <v>2</v>
      </c>
      <c r="D2924" s="44" t="s">
        <v>63</v>
      </c>
      <c r="E2924" s="44" t="s">
        <v>56</v>
      </c>
      <c r="F2924">
        <v>3688436</v>
      </c>
    </row>
    <row r="2925" spans="2:6" x14ac:dyDescent="0.25">
      <c r="B2925">
        <v>2020</v>
      </c>
      <c r="C2925" s="44" t="s">
        <v>2</v>
      </c>
      <c r="D2925" s="44" t="s">
        <v>65</v>
      </c>
      <c r="E2925" s="44" t="s">
        <v>50</v>
      </c>
      <c r="F2925">
        <v>283743</v>
      </c>
    </row>
    <row r="2926" spans="2:6" x14ac:dyDescent="0.25">
      <c r="B2926">
        <v>2020</v>
      </c>
      <c r="C2926" s="44" t="s">
        <v>2</v>
      </c>
      <c r="D2926" s="44" t="s">
        <v>65</v>
      </c>
      <c r="E2926" s="44" t="s">
        <v>53</v>
      </c>
      <c r="F2926">
        <v>585709</v>
      </c>
    </row>
    <row r="2927" spans="2:6" x14ac:dyDescent="0.25">
      <c r="B2927">
        <v>2020</v>
      </c>
      <c r="C2927" s="44" t="s">
        <v>2</v>
      </c>
      <c r="D2927" s="44" t="s">
        <v>62</v>
      </c>
      <c r="E2927" s="44" t="s">
        <v>47</v>
      </c>
      <c r="F2927">
        <v>3794203</v>
      </c>
    </row>
    <row r="2928" spans="2:6" x14ac:dyDescent="0.25">
      <c r="B2928">
        <v>2020</v>
      </c>
      <c r="C2928" s="44" t="s">
        <v>2</v>
      </c>
      <c r="D2928" s="44" t="s">
        <v>61</v>
      </c>
      <c r="E2928" s="44" t="s">
        <v>18</v>
      </c>
      <c r="F2928">
        <v>1030728</v>
      </c>
    </row>
    <row r="2929" spans="2:6" x14ac:dyDescent="0.25">
      <c r="B2929">
        <v>2020</v>
      </c>
      <c r="C2929" s="44" t="s">
        <v>2</v>
      </c>
      <c r="D2929" s="44" t="s">
        <v>63</v>
      </c>
      <c r="E2929" s="44" t="s">
        <v>77</v>
      </c>
      <c r="F2929">
        <v>3045108</v>
      </c>
    </row>
    <row r="2930" spans="2:6" x14ac:dyDescent="0.25">
      <c r="B2930">
        <v>2020</v>
      </c>
      <c r="C2930" s="44" t="s">
        <v>2</v>
      </c>
      <c r="D2930" s="44" t="s">
        <v>63</v>
      </c>
      <c r="E2930" s="44" t="s">
        <v>78</v>
      </c>
      <c r="F2930">
        <v>2151606</v>
      </c>
    </row>
    <row r="2931" spans="2:6" x14ac:dyDescent="0.25">
      <c r="B2931">
        <v>2020</v>
      </c>
      <c r="C2931" s="44" t="s">
        <v>2</v>
      </c>
      <c r="D2931" s="44" t="s">
        <v>69</v>
      </c>
      <c r="E2931" s="44" t="s">
        <v>123</v>
      </c>
      <c r="F2931">
        <v>547400</v>
      </c>
    </row>
    <row r="2932" spans="2:6" x14ac:dyDescent="0.25">
      <c r="B2932">
        <v>2020</v>
      </c>
      <c r="C2932" s="44" t="s">
        <v>2</v>
      </c>
      <c r="D2932" s="44" t="s">
        <v>67</v>
      </c>
      <c r="E2932" s="44" t="s">
        <v>81</v>
      </c>
      <c r="F2932">
        <v>4251000</v>
      </c>
    </row>
    <row r="2933" spans="2:6" x14ac:dyDescent="0.25">
      <c r="B2933">
        <v>2020</v>
      </c>
      <c r="C2933" s="44" t="s">
        <v>2</v>
      </c>
      <c r="D2933" s="44" t="s">
        <v>61</v>
      </c>
      <c r="E2933" s="44" t="s">
        <v>19</v>
      </c>
      <c r="F2933">
        <v>911495</v>
      </c>
    </row>
    <row r="2934" spans="2:6" x14ac:dyDescent="0.25">
      <c r="B2934">
        <v>2020</v>
      </c>
      <c r="C2934" s="44" t="s">
        <v>2</v>
      </c>
      <c r="D2934" s="44" t="s">
        <v>65</v>
      </c>
      <c r="E2934" s="44" t="s">
        <v>55</v>
      </c>
      <c r="F2934">
        <v>2459986</v>
      </c>
    </row>
    <row r="2935" spans="2:6" x14ac:dyDescent="0.25">
      <c r="B2935">
        <v>2020</v>
      </c>
      <c r="C2935" s="44" t="s">
        <v>2</v>
      </c>
      <c r="D2935" s="44" t="s">
        <v>61</v>
      </c>
      <c r="E2935" s="44" t="s">
        <v>20</v>
      </c>
      <c r="F2935">
        <v>821681</v>
      </c>
    </row>
    <row r="2936" spans="2:6" x14ac:dyDescent="0.25">
      <c r="B2936">
        <v>2020</v>
      </c>
      <c r="C2936" s="44" t="s">
        <v>2</v>
      </c>
      <c r="D2936" s="44" t="s">
        <v>61</v>
      </c>
      <c r="E2936" s="44" t="s">
        <v>21</v>
      </c>
      <c r="F2936">
        <v>1197258</v>
      </c>
    </row>
    <row r="2937" spans="2:6" x14ac:dyDescent="0.25">
      <c r="B2937">
        <v>2020</v>
      </c>
      <c r="C2937" s="44" t="s">
        <v>2</v>
      </c>
      <c r="D2937" s="44" t="s">
        <v>68</v>
      </c>
      <c r="E2937" s="44" t="s">
        <v>105</v>
      </c>
      <c r="F2937">
        <v>1043547</v>
      </c>
    </row>
    <row r="2938" spans="2:6" x14ac:dyDescent="0.25">
      <c r="B2938">
        <v>2020</v>
      </c>
      <c r="C2938" s="44" t="s">
        <v>2</v>
      </c>
      <c r="D2938" s="44" t="s">
        <v>61</v>
      </c>
      <c r="E2938" s="44" t="s">
        <v>22</v>
      </c>
      <c r="F2938">
        <v>1495226</v>
      </c>
    </row>
    <row r="2939" spans="2:6" x14ac:dyDescent="0.25">
      <c r="B2939">
        <v>2020</v>
      </c>
      <c r="C2939" s="44" t="s">
        <v>2</v>
      </c>
      <c r="D2939" s="44" t="s">
        <v>67</v>
      </c>
      <c r="E2939" s="44" t="s">
        <v>82</v>
      </c>
      <c r="F2939">
        <v>1646431</v>
      </c>
    </row>
    <row r="2940" spans="2:6" x14ac:dyDescent="0.25">
      <c r="B2940">
        <v>2020</v>
      </c>
      <c r="C2940" s="44" t="s">
        <v>2</v>
      </c>
      <c r="D2940" s="44" t="s">
        <v>63</v>
      </c>
      <c r="E2940" s="44" t="s">
        <v>71</v>
      </c>
      <c r="F2940">
        <v>1352496</v>
      </c>
    </row>
    <row r="2941" spans="2:6" x14ac:dyDescent="0.25">
      <c r="B2941">
        <v>2020</v>
      </c>
      <c r="C2941" s="44" t="s">
        <v>2</v>
      </c>
      <c r="D2941" s="44" t="s">
        <v>63</v>
      </c>
      <c r="E2941" s="44" t="s">
        <v>79</v>
      </c>
      <c r="F2941">
        <v>1065945</v>
      </c>
    </row>
    <row r="2942" spans="2:6" x14ac:dyDescent="0.25">
      <c r="B2942">
        <v>2020</v>
      </c>
      <c r="C2942" s="44" t="s">
        <v>2</v>
      </c>
      <c r="D2942" s="44" t="s">
        <v>69</v>
      </c>
      <c r="E2942" s="44" t="s">
        <v>117</v>
      </c>
      <c r="F2942">
        <v>1388976</v>
      </c>
    </row>
    <row r="2943" spans="2:6" x14ac:dyDescent="0.25">
      <c r="B2943">
        <v>2020</v>
      </c>
      <c r="C2943" s="44" t="s">
        <v>2</v>
      </c>
      <c r="D2943" s="44" t="s">
        <v>67</v>
      </c>
      <c r="E2943" s="44" t="s">
        <v>84</v>
      </c>
      <c r="F2943">
        <v>1936053</v>
      </c>
    </row>
    <row r="2944" spans="2:6" x14ac:dyDescent="0.25">
      <c r="B2944">
        <v>2020</v>
      </c>
      <c r="C2944" s="44" t="s">
        <v>2</v>
      </c>
      <c r="D2944" s="44" t="s">
        <v>67</v>
      </c>
      <c r="E2944" s="44" t="s">
        <v>83</v>
      </c>
      <c r="F2944">
        <v>3280840</v>
      </c>
    </row>
    <row r="2945" spans="2:6" x14ac:dyDescent="0.25">
      <c r="B2945">
        <v>2020</v>
      </c>
      <c r="C2945" s="44" t="s">
        <v>2</v>
      </c>
      <c r="D2945" s="44" t="s">
        <v>65</v>
      </c>
      <c r="E2945" s="44" t="s">
        <v>54</v>
      </c>
      <c r="F2945">
        <v>949088</v>
      </c>
    </row>
    <row r="2946" spans="2:6" x14ac:dyDescent="0.25">
      <c r="B2946">
        <v>2020</v>
      </c>
      <c r="C2946" s="44" t="s">
        <v>2</v>
      </c>
      <c r="D2946" s="44" t="s">
        <v>63</v>
      </c>
      <c r="E2946" s="44" t="s">
        <v>72</v>
      </c>
      <c r="F2946">
        <v>1102772</v>
      </c>
    </row>
    <row r="2947" spans="2:6" x14ac:dyDescent="0.25">
      <c r="B2947">
        <v>2020</v>
      </c>
      <c r="C2947" s="44" t="s">
        <v>2</v>
      </c>
      <c r="D2947" s="44" t="s">
        <v>69</v>
      </c>
      <c r="E2947" s="44" t="s">
        <v>127</v>
      </c>
      <c r="F2947">
        <v>51162</v>
      </c>
    </row>
    <row r="2948" spans="2:6" x14ac:dyDescent="0.25">
      <c r="B2948">
        <v>2020</v>
      </c>
      <c r="C2948" s="44" t="s">
        <v>2</v>
      </c>
      <c r="D2948" s="44" t="s">
        <v>67</v>
      </c>
      <c r="E2948" s="44" t="s">
        <v>85</v>
      </c>
      <c r="F2948">
        <v>719007</v>
      </c>
    </row>
    <row r="2949" spans="2:6" x14ac:dyDescent="0.25">
      <c r="B2949">
        <v>2020</v>
      </c>
      <c r="C2949" s="44" t="s">
        <v>2</v>
      </c>
      <c r="D2949" s="44" t="s">
        <v>61</v>
      </c>
      <c r="E2949" s="44" t="s">
        <v>23</v>
      </c>
      <c r="F2949">
        <v>1340611</v>
      </c>
    </row>
    <row r="2950" spans="2:6" x14ac:dyDescent="0.25">
      <c r="B2950">
        <v>2020</v>
      </c>
      <c r="C2950" s="44" t="s">
        <v>3</v>
      </c>
      <c r="D2950" s="44" t="s">
        <v>68</v>
      </c>
      <c r="E2950" s="44" t="s">
        <v>92</v>
      </c>
      <c r="F2950">
        <v>2103803</v>
      </c>
    </row>
    <row r="2951" spans="2:6" x14ac:dyDescent="0.25">
      <c r="B2951">
        <v>2020</v>
      </c>
      <c r="C2951" s="44" t="s">
        <v>3</v>
      </c>
      <c r="D2951" s="44" t="s">
        <v>69</v>
      </c>
      <c r="E2951" s="44" t="s">
        <v>119</v>
      </c>
      <c r="F2951">
        <v>791264</v>
      </c>
    </row>
    <row r="2952" spans="2:6" x14ac:dyDescent="0.25">
      <c r="B2952">
        <v>2020</v>
      </c>
      <c r="C2952" s="44" t="s">
        <v>3</v>
      </c>
      <c r="D2952" s="44" t="s">
        <v>64</v>
      </c>
      <c r="E2952" s="44" t="s">
        <v>27</v>
      </c>
      <c r="F2952">
        <v>1031502</v>
      </c>
    </row>
    <row r="2953" spans="2:6" x14ac:dyDescent="0.25">
      <c r="B2953">
        <v>2020</v>
      </c>
      <c r="C2953" s="44" t="s">
        <v>3</v>
      </c>
      <c r="D2953" s="44" t="s">
        <v>62</v>
      </c>
      <c r="E2953" s="44" t="s">
        <v>45</v>
      </c>
      <c r="F2953">
        <v>937320</v>
      </c>
    </row>
    <row r="2954" spans="2:6" x14ac:dyDescent="0.25">
      <c r="B2954">
        <v>2020</v>
      </c>
      <c r="C2954" s="44" t="s">
        <v>3</v>
      </c>
      <c r="D2954" s="44" t="s">
        <v>61</v>
      </c>
      <c r="E2954" s="44" t="s">
        <v>7</v>
      </c>
      <c r="F2954">
        <v>1436887</v>
      </c>
    </row>
    <row r="2955" spans="2:6" x14ac:dyDescent="0.25">
      <c r="B2955">
        <v>2020</v>
      </c>
      <c r="C2955" s="44" t="s">
        <v>3</v>
      </c>
      <c r="D2955" s="44" t="s">
        <v>61</v>
      </c>
      <c r="E2955" s="44" t="s">
        <v>8</v>
      </c>
      <c r="F2955">
        <v>1008216</v>
      </c>
    </row>
    <row r="2956" spans="2:6" x14ac:dyDescent="0.25">
      <c r="B2956">
        <v>2020</v>
      </c>
      <c r="C2956" s="44" t="s">
        <v>3</v>
      </c>
      <c r="D2956" s="44" t="s">
        <v>61</v>
      </c>
      <c r="E2956" s="44" t="s">
        <v>9</v>
      </c>
      <c r="F2956">
        <v>1201884</v>
      </c>
    </row>
    <row r="2957" spans="2:6" x14ac:dyDescent="0.25">
      <c r="B2957">
        <v>2020</v>
      </c>
      <c r="C2957" s="44" t="s">
        <v>3</v>
      </c>
      <c r="D2957" s="44" t="s">
        <v>62</v>
      </c>
      <c r="E2957" s="44" t="s">
        <v>46</v>
      </c>
      <c r="F2957">
        <v>2198838</v>
      </c>
    </row>
    <row r="2958" spans="2:6" x14ac:dyDescent="0.25">
      <c r="B2958">
        <v>2020</v>
      </c>
      <c r="C2958" s="44" t="s">
        <v>3</v>
      </c>
      <c r="D2958" s="44" t="s">
        <v>64</v>
      </c>
      <c r="E2958" s="44" t="s">
        <v>28</v>
      </c>
      <c r="F2958">
        <v>1065979</v>
      </c>
    </row>
    <row r="2959" spans="2:6" x14ac:dyDescent="0.25">
      <c r="B2959">
        <v>2020</v>
      </c>
      <c r="C2959" s="44" t="s">
        <v>3</v>
      </c>
      <c r="D2959" s="44" t="s">
        <v>61</v>
      </c>
      <c r="E2959" s="44" t="s">
        <v>10</v>
      </c>
      <c r="F2959">
        <v>2103731</v>
      </c>
    </row>
    <row r="2960" spans="2:6" x14ac:dyDescent="0.25">
      <c r="B2960">
        <v>2020</v>
      </c>
      <c r="C2960" s="44" t="s">
        <v>3</v>
      </c>
      <c r="D2960" s="44" t="s">
        <v>61</v>
      </c>
      <c r="E2960" s="44" t="s">
        <v>24</v>
      </c>
      <c r="F2960">
        <v>26913311</v>
      </c>
    </row>
    <row r="2961" spans="2:6" x14ac:dyDescent="0.25">
      <c r="B2961">
        <v>2020</v>
      </c>
      <c r="C2961" s="44" t="s">
        <v>3</v>
      </c>
      <c r="D2961" s="44" t="s">
        <v>64</v>
      </c>
      <c r="E2961" s="44" t="s">
        <v>34</v>
      </c>
      <c r="F2961">
        <v>9661742</v>
      </c>
    </row>
    <row r="2962" spans="2:6" x14ac:dyDescent="0.25">
      <c r="B2962">
        <v>2020</v>
      </c>
      <c r="C2962" s="44" t="s">
        <v>3</v>
      </c>
      <c r="D2962" s="44" t="s">
        <v>62</v>
      </c>
      <c r="E2962" s="44" t="s">
        <v>48</v>
      </c>
      <c r="F2962">
        <v>10901</v>
      </c>
    </row>
    <row r="2963" spans="2:6" x14ac:dyDescent="0.25">
      <c r="B2963">
        <v>2020</v>
      </c>
      <c r="C2963" s="44" t="s">
        <v>3</v>
      </c>
      <c r="D2963" s="44" t="s">
        <v>69</v>
      </c>
      <c r="E2963" s="44" t="s">
        <v>125</v>
      </c>
      <c r="F2963">
        <v>134505</v>
      </c>
    </row>
    <row r="2964" spans="2:6" x14ac:dyDescent="0.25">
      <c r="B2964">
        <v>2020</v>
      </c>
      <c r="C2964" s="44" t="s">
        <v>3</v>
      </c>
      <c r="D2964" s="44" t="s">
        <v>69</v>
      </c>
      <c r="E2964" s="44" t="s">
        <v>110</v>
      </c>
      <c r="F2964">
        <v>898037</v>
      </c>
    </row>
    <row r="2965" spans="2:6" x14ac:dyDescent="0.25">
      <c r="B2965">
        <v>2020</v>
      </c>
      <c r="C2965" s="44" t="s">
        <v>3</v>
      </c>
      <c r="D2965" s="44" t="s">
        <v>61</v>
      </c>
      <c r="E2965" s="44" t="s">
        <v>11</v>
      </c>
      <c r="F2965">
        <v>985251</v>
      </c>
    </row>
    <row r="2966" spans="2:6" x14ac:dyDescent="0.25">
      <c r="B2966">
        <v>2020</v>
      </c>
      <c r="C2966" s="44" t="s">
        <v>3</v>
      </c>
      <c r="D2966" s="44" t="s">
        <v>68</v>
      </c>
      <c r="E2966" s="44" t="s">
        <v>97</v>
      </c>
      <c r="F2966">
        <v>2550849</v>
      </c>
    </row>
    <row r="2967" spans="2:6" x14ac:dyDescent="0.25">
      <c r="B2967">
        <v>2020</v>
      </c>
      <c r="C2967" s="44" t="s">
        <v>3</v>
      </c>
      <c r="D2967" s="44" t="s">
        <v>65</v>
      </c>
      <c r="E2967" s="44" t="s">
        <v>51</v>
      </c>
      <c r="F2967">
        <v>676455</v>
      </c>
    </row>
    <row r="2968" spans="2:6" x14ac:dyDescent="0.25">
      <c r="B2968">
        <v>2020</v>
      </c>
      <c r="C2968" s="44" t="s">
        <v>3</v>
      </c>
      <c r="D2968" s="44" t="s">
        <v>64</v>
      </c>
      <c r="E2968" s="44" t="s">
        <v>29</v>
      </c>
      <c r="F2968">
        <v>1069813</v>
      </c>
    </row>
    <row r="2969" spans="2:6" x14ac:dyDescent="0.25">
      <c r="B2969">
        <v>2020</v>
      </c>
      <c r="C2969" s="44" t="s">
        <v>3</v>
      </c>
      <c r="D2969" s="44" t="s">
        <v>61</v>
      </c>
      <c r="E2969" s="44" t="s">
        <v>12</v>
      </c>
      <c r="F2969">
        <v>1042187</v>
      </c>
    </row>
    <row r="2970" spans="2:6" x14ac:dyDescent="0.25">
      <c r="B2970">
        <v>2020</v>
      </c>
      <c r="C2970" s="44" t="s">
        <v>3</v>
      </c>
      <c r="D2970" s="44" t="s">
        <v>69</v>
      </c>
      <c r="E2970" s="44" t="s">
        <v>113</v>
      </c>
      <c r="F2970">
        <v>332549</v>
      </c>
    </row>
    <row r="2971" spans="2:6" x14ac:dyDescent="0.25">
      <c r="B2971">
        <v>2020</v>
      </c>
      <c r="C2971" s="44" t="s">
        <v>3</v>
      </c>
      <c r="D2971" s="44" t="s">
        <v>65</v>
      </c>
      <c r="E2971" s="44" t="s">
        <v>52</v>
      </c>
      <c r="F2971">
        <v>325958</v>
      </c>
    </row>
    <row r="2972" spans="2:6" x14ac:dyDescent="0.25">
      <c r="B2972">
        <v>2020</v>
      </c>
      <c r="C2972" s="44" t="s">
        <v>3</v>
      </c>
      <c r="D2972" s="44" t="s">
        <v>68</v>
      </c>
      <c r="E2972" s="44" t="s">
        <v>98</v>
      </c>
      <c r="F2972">
        <v>2456687</v>
      </c>
    </row>
    <row r="2973" spans="2:6" x14ac:dyDescent="0.25">
      <c r="B2973">
        <v>2020</v>
      </c>
      <c r="C2973" s="44" t="s">
        <v>3</v>
      </c>
      <c r="D2973" s="44" t="s">
        <v>63</v>
      </c>
      <c r="E2973" s="44" t="s">
        <v>73</v>
      </c>
      <c r="F2973">
        <v>1106713</v>
      </c>
    </row>
    <row r="2974" spans="2:6" x14ac:dyDescent="0.25">
      <c r="B2974">
        <v>2020</v>
      </c>
      <c r="C2974" s="44" t="s">
        <v>3</v>
      </c>
      <c r="D2974" s="44" t="s">
        <v>61</v>
      </c>
      <c r="E2974" s="44" t="s">
        <v>13</v>
      </c>
      <c r="F2974">
        <v>564038</v>
      </c>
    </row>
    <row r="2975" spans="2:6" x14ac:dyDescent="0.25">
      <c r="B2975">
        <v>2020</v>
      </c>
      <c r="C2975" s="44" t="s">
        <v>3</v>
      </c>
      <c r="D2975" s="44" t="s">
        <v>62</v>
      </c>
      <c r="E2975" s="44" t="s">
        <v>44</v>
      </c>
      <c r="F2975">
        <v>6862541</v>
      </c>
    </row>
    <row r="2976" spans="2:6" x14ac:dyDescent="0.25">
      <c r="B2976">
        <v>2020</v>
      </c>
      <c r="C2976" s="44" t="s">
        <v>3</v>
      </c>
      <c r="D2976" s="44" t="s">
        <v>68</v>
      </c>
      <c r="E2976" s="44" t="s">
        <v>95</v>
      </c>
      <c r="F2976">
        <v>2772061</v>
      </c>
    </row>
    <row r="2977" spans="2:6" x14ac:dyDescent="0.25">
      <c r="B2977">
        <v>2020</v>
      </c>
      <c r="C2977" s="44" t="s">
        <v>3</v>
      </c>
      <c r="D2977" s="44" t="s">
        <v>67</v>
      </c>
      <c r="E2977" s="44" t="s">
        <v>80</v>
      </c>
      <c r="F2977">
        <v>846914</v>
      </c>
    </row>
    <row r="2978" spans="2:6" x14ac:dyDescent="0.25">
      <c r="B2978">
        <v>2020</v>
      </c>
      <c r="C2978" s="44" t="s">
        <v>3</v>
      </c>
      <c r="D2978" s="44" t="s">
        <v>61</v>
      </c>
      <c r="E2978" s="44" t="s">
        <v>14</v>
      </c>
      <c r="F2978">
        <v>1026659</v>
      </c>
    </row>
    <row r="2979" spans="2:6" x14ac:dyDescent="0.25">
      <c r="B2979">
        <v>2020</v>
      </c>
      <c r="C2979" s="44" t="s">
        <v>3</v>
      </c>
      <c r="D2979" s="44" t="s">
        <v>61</v>
      </c>
      <c r="E2979" s="44" t="s">
        <v>15</v>
      </c>
      <c r="F2979">
        <v>1053105</v>
      </c>
    </row>
    <row r="2980" spans="2:6" x14ac:dyDescent="0.25">
      <c r="B2980">
        <v>2020</v>
      </c>
      <c r="C2980" s="44" t="s">
        <v>3</v>
      </c>
      <c r="D2980" s="44" t="s">
        <v>69</v>
      </c>
      <c r="E2980" s="44" t="s">
        <v>121</v>
      </c>
      <c r="F2980">
        <v>142653</v>
      </c>
    </row>
    <row r="2981" spans="2:6" x14ac:dyDescent="0.25">
      <c r="B2981">
        <v>2020</v>
      </c>
      <c r="C2981" s="44" t="s">
        <v>3</v>
      </c>
      <c r="D2981" s="44" t="s">
        <v>64</v>
      </c>
      <c r="E2981" s="44" t="s">
        <v>31</v>
      </c>
      <c r="F2981">
        <v>738660</v>
      </c>
    </row>
    <row r="2982" spans="2:6" x14ac:dyDescent="0.25">
      <c r="B2982">
        <v>2020</v>
      </c>
      <c r="C2982" s="44" t="s">
        <v>3</v>
      </c>
      <c r="D2982" s="44" t="s">
        <v>63</v>
      </c>
      <c r="E2982" s="44" t="s">
        <v>74</v>
      </c>
      <c r="F2982">
        <v>3864313</v>
      </c>
    </row>
    <row r="2983" spans="2:6" x14ac:dyDescent="0.25">
      <c r="B2983">
        <v>2020</v>
      </c>
      <c r="C2983" s="44" t="s">
        <v>3</v>
      </c>
      <c r="D2983" s="44" t="s">
        <v>64</v>
      </c>
      <c r="E2983" s="44" t="s">
        <v>32</v>
      </c>
      <c r="F2983">
        <v>610502</v>
      </c>
    </row>
    <row r="2984" spans="2:6" x14ac:dyDescent="0.25">
      <c r="B2984">
        <v>2020</v>
      </c>
      <c r="C2984" s="44" t="s">
        <v>3</v>
      </c>
      <c r="D2984" s="44" t="s">
        <v>68</v>
      </c>
      <c r="E2984" s="44" t="s">
        <v>101</v>
      </c>
      <c r="F2984">
        <v>2925746</v>
      </c>
    </row>
    <row r="2985" spans="2:6" x14ac:dyDescent="0.25">
      <c r="B2985">
        <v>2020</v>
      </c>
      <c r="C2985" s="44" t="s">
        <v>3</v>
      </c>
      <c r="D2985" s="44" t="s">
        <v>68</v>
      </c>
      <c r="E2985" s="44" t="s">
        <v>103</v>
      </c>
      <c r="F2985">
        <v>1852609</v>
      </c>
    </row>
    <row r="2986" spans="2:6" x14ac:dyDescent="0.25">
      <c r="B2986">
        <v>2020</v>
      </c>
      <c r="C2986" s="44" t="s">
        <v>3</v>
      </c>
      <c r="D2986" s="44" t="s">
        <v>63</v>
      </c>
      <c r="E2986" s="44" t="s">
        <v>75</v>
      </c>
      <c r="F2986">
        <v>1896261</v>
      </c>
    </row>
    <row r="2987" spans="2:6" x14ac:dyDescent="0.25">
      <c r="B2987">
        <v>2020</v>
      </c>
      <c r="C2987" s="44" t="s">
        <v>3</v>
      </c>
      <c r="D2987" s="44" t="s">
        <v>61</v>
      </c>
      <c r="E2987" s="44" t="s">
        <v>17</v>
      </c>
      <c r="F2987">
        <v>674102</v>
      </c>
    </row>
    <row r="2988" spans="2:6" x14ac:dyDescent="0.25">
      <c r="B2988">
        <v>2020</v>
      </c>
      <c r="C2988" s="44" t="s">
        <v>3</v>
      </c>
      <c r="D2988" s="44" t="s">
        <v>63</v>
      </c>
      <c r="E2988" s="44" t="s">
        <v>76</v>
      </c>
      <c r="F2988">
        <v>1161998</v>
      </c>
    </row>
    <row r="2989" spans="2:6" x14ac:dyDescent="0.25">
      <c r="B2989">
        <v>2020</v>
      </c>
      <c r="C2989" s="44" t="s">
        <v>3</v>
      </c>
      <c r="D2989" s="44" t="s">
        <v>63</v>
      </c>
      <c r="E2989" s="44" t="s">
        <v>66</v>
      </c>
      <c r="F2989">
        <v>2462610</v>
      </c>
    </row>
    <row r="2990" spans="2:6" x14ac:dyDescent="0.25">
      <c r="B2990">
        <v>2020</v>
      </c>
      <c r="C2990" s="44" t="s">
        <v>3</v>
      </c>
      <c r="D2990" s="44" t="s">
        <v>69</v>
      </c>
      <c r="E2990" s="44" t="s">
        <v>115</v>
      </c>
      <c r="F2990">
        <v>2050990</v>
      </c>
    </row>
    <row r="2991" spans="2:6" x14ac:dyDescent="0.25">
      <c r="B2991">
        <v>2020</v>
      </c>
      <c r="C2991" s="44" t="s">
        <v>3</v>
      </c>
      <c r="D2991" s="44" t="s">
        <v>64</v>
      </c>
      <c r="E2991" s="44" t="s">
        <v>33</v>
      </c>
      <c r="F2991">
        <v>541741</v>
      </c>
    </row>
    <row r="2992" spans="2:6" x14ac:dyDescent="0.25">
      <c r="B2992">
        <v>2020</v>
      </c>
      <c r="C2992" s="44" t="s">
        <v>3</v>
      </c>
      <c r="D2992" s="44" t="s">
        <v>62</v>
      </c>
      <c r="E2992" s="44" t="s">
        <v>41</v>
      </c>
      <c r="F2992">
        <v>256905</v>
      </c>
    </row>
    <row r="2993" spans="2:6" x14ac:dyDescent="0.25">
      <c r="B2993">
        <v>2020</v>
      </c>
      <c r="C2993" s="44" t="s">
        <v>3</v>
      </c>
      <c r="D2993" s="44" t="s">
        <v>68</v>
      </c>
      <c r="E2993" s="44" t="s">
        <v>87</v>
      </c>
      <c r="F2993">
        <v>201152</v>
      </c>
    </row>
    <row r="2994" spans="2:6" x14ac:dyDescent="0.25">
      <c r="B2994">
        <v>2020</v>
      </c>
      <c r="C2994" s="44" t="s">
        <v>3</v>
      </c>
      <c r="D2994" s="44" t="s">
        <v>69</v>
      </c>
      <c r="E2994" s="44" t="s">
        <v>108</v>
      </c>
      <c r="F2994">
        <v>874768</v>
      </c>
    </row>
    <row r="2995" spans="2:6" x14ac:dyDescent="0.25">
      <c r="B2995">
        <v>2020</v>
      </c>
      <c r="C2995" s="44" t="s">
        <v>3</v>
      </c>
      <c r="D2995" s="44" t="s">
        <v>65</v>
      </c>
      <c r="E2995" s="44" t="s">
        <v>49</v>
      </c>
      <c r="F2995">
        <v>1873562</v>
      </c>
    </row>
    <row r="2996" spans="2:6" x14ac:dyDescent="0.25">
      <c r="B2996">
        <v>2020</v>
      </c>
      <c r="C2996" s="44" t="s">
        <v>3</v>
      </c>
      <c r="D2996" s="44" t="s">
        <v>62</v>
      </c>
      <c r="E2996" s="44" t="s">
        <v>42</v>
      </c>
      <c r="F2996">
        <v>224821</v>
      </c>
    </row>
    <row r="2997" spans="2:6" x14ac:dyDescent="0.25">
      <c r="B2997">
        <v>2020</v>
      </c>
      <c r="C2997" s="44" t="s">
        <v>3</v>
      </c>
      <c r="D2997" s="44" t="s">
        <v>64</v>
      </c>
      <c r="E2997" s="44" t="s">
        <v>25</v>
      </c>
      <c r="F2997">
        <v>552279</v>
      </c>
    </row>
    <row r="2998" spans="2:6" x14ac:dyDescent="0.25">
      <c r="B2998">
        <v>2020</v>
      </c>
      <c r="C2998" s="44" t="s">
        <v>3</v>
      </c>
      <c r="D2998" s="44" t="s">
        <v>64</v>
      </c>
      <c r="E2998" s="44" t="s">
        <v>26</v>
      </c>
      <c r="F2998">
        <v>782405</v>
      </c>
    </row>
    <row r="2999" spans="2:6" x14ac:dyDescent="0.25">
      <c r="B2999">
        <v>2020</v>
      </c>
      <c r="C2999" s="44" t="s">
        <v>3</v>
      </c>
      <c r="D2999" s="44" t="s">
        <v>62</v>
      </c>
      <c r="E2999" s="44" t="s">
        <v>43</v>
      </c>
      <c r="F2999">
        <v>973321</v>
      </c>
    </row>
    <row r="3000" spans="2:6" x14ac:dyDescent="0.25">
      <c r="B3000">
        <v>2020</v>
      </c>
      <c r="C3000" s="44" t="s">
        <v>3</v>
      </c>
      <c r="D3000" s="44" t="s">
        <v>63</v>
      </c>
      <c r="E3000" s="44" t="s">
        <v>57</v>
      </c>
      <c r="F3000">
        <v>623950</v>
      </c>
    </row>
    <row r="3001" spans="2:6" x14ac:dyDescent="0.25">
      <c r="B3001">
        <v>2020</v>
      </c>
      <c r="C3001" s="44" t="s">
        <v>3</v>
      </c>
      <c r="D3001" s="44" t="s">
        <v>63</v>
      </c>
      <c r="E3001" s="44" t="s">
        <v>58</v>
      </c>
      <c r="F3001">
        <v>608867</v>
      </c>
    </row>
    <row r="3002" spans="2:6" x14ac:dyDescent="0.25">
      <c r="B3002">
        <v>2020</v>
      </c>
      <c r="C3002" s="44" t="s">
        <v>3</v>
      </c>
      <c r="D3002" s="44" t="s">
        <v>69</v>
      </c>
      <c r="E3002" s="44" t="s">
        <v>109</v>
      </c>
      <c r="F3002">
        <v>956563</v>
      </c>
    </row>
    <row r="3003" spans="2:6" x14ac:dyDescent="0.25">
      <c r="B3003">
        <v>2020</v>
      </c>
      <c r="C3003" s="44" t="s">
        <v>3</v>
      </c>
      <c r="D3003" s="44" t="s">
        <v>63</v>
      </c>
      <c r="E3003" s="44" t="s">
        <v>59</v>
      </c>
      <c r="F3003">
        <v>4276826</v>
      </c>
    </row>
    <row r="3004" spans="2:6" x14ac:dyDescent="0.25">
      <c r="B3004">
        <v>2020</v>
      </c>
      <c r="C3004" s="44" t="s">
        <v>3</v>
      </c>
      <c r="D3004" s="44" t="s">
        <v>68</v>
      </c>
      <c r="E3004" s="44" t="s">
        <v>89</v>
      </c>
      <c r="F3004">
        <v>211440</v>
      </c>
    </row>
    <row r="3005" spans="2:6" x14ac:dyDescent="0.25">
      <c r="B3005">
        <v>2020</v>
      </c>
      <c r="C3005" s="44" t="s">
        <v>3</v>
      </c>
      <c r="D3005" s="44" t="s">
        <v>68</v>
      </c>
      <c r="E3005" s="44" t="s">
        <v>91</v>
      </c>
      <c r="F3005">
        <v>596155</v>
      </c>
    </row>
    <row r="3006" spans="2:6" x14ac:dyDescent="0.25">
      <c r="B3006">
        <v>2020</v>
      </c>
      <c r="C3006" s="44" t="s">
        <v>3</v>
      </c>
      <c r="D3006" s="44" t="s">
        <v>63</v>
      </c>
      <c r="E3006" s="44" t="s">
        <v>56</v>
      </c>
      <c r="F3006">
        <v>3761385</v>
      </c>
    </row>
    <row r="3007" spans="2:6" x14ac:dyDescent="0.25">
      <c r="B3007">
        <v>2020</v>
      </c>
      <c r="C3007" s="44" t="s">
        <v>3</v>
      </c>
      <c r="D3007" s="44" t="s">
        <v>65</v>
      </c>
      <c r="E3007" s="44" t="s">
        <v>50</v>
      </c>
      <c r="F3007">
        <v>284885</v>
      </c>
    </row>
    <row r="3008" spans="2:6" x14ac:dyDescent="0.25">
      <c r="B3008">
        <v>2020</v>
      </c>
      <c r="C3008" s="44" t="s">
        <v>3</v>
      </c>
      <c r="D3008" s="44" t="s">
        <v>65</v>
      </c>
      <c r="E3008" s="44" t="s">
        <v>53</v>
      </c>
      <c r="F3008">
        <v>596252</v>
      </c>
    </row>
    <row r="3009" spans="2:6" x14ac:dyDescent="0.25">
      <c r="B3009">
        <v>2020</v>
      </c>
      <c r="C3009" s="44" t="s">
        <v>3</v>
      </c>
      <c r="D3009" s="44" t="s">
        <v>62</v>
      </c>
      <c r="E3009" s="44" t="s">
        <v>47</v>
      </c>
      <c r="F3009">
        <v>3821066</v>
      </c>
    </row>
    <row r="3010" spans="2:6" x14ac:dyDescent="0.25">
      <c r="B3010">
        <v>2020</v>
      </c>
      <c r="C3010" s="44" t="s">
        <v>3</v>
      </c>
      <c r="D3010" s="44" t="s">
        <v>61</v>
      </c>
      <c r="E3010" s="44" t="s">
        <v>18</v>
      </c>
      <c r="F3010">
        <v>1037307</v>
      </c>
    </row>
    <row r="3011" spans="2:6" x14ac:dyDescent="0.25">
      <c r="B3011">
        <v>2020</v>
      </c>
      <c r="C3011" s="44" t="s">
        <v>3</v>
      </c>
      <c r="D3011" s="44" t="s">
        <v>63</v>
      </c>
      <c r="E3011" s="44" t="s">
        <v>77</v>
      </c>
      <c r="F3011">
        <v>3091163</v>
      </c>
    </row>
    <row r="3012" spans="2:6" x14ac:dyDescent="0.25">
      <c r="B3012">
        <v>2020</v>
      </c>
      <c r="C3012" s="44" t="s">
        <v>3</v>
      </c>
      <c r="D3012" s="44" t="s">
        <v>63</v>
      </c>
      <c r="E3012" s="44" t="s">
        <v>78</v>
      </c>
      <c r="F3012">
        <v>2181920</v>
      </c>
    </row>
    <row r="3013" spans="2:6" x14ac:dyDescent="0.25">
      <c r="B3013">
        <v>2020</v>
      </c>
      <c r="C3013" s="44" t="s">
        <v>3</v>
      </c>
      <c r="D3013" s="44" t="s">
        <v>69</v>
      </c>
      <c r="E3013" s="44" t="s">
        <v>123</v>
      </c>
      <c r="F3013">
        <v>547836</v>
      </c>
    </row>
    <row r="3014" spans="2:6" x14ac:dyDescent="0.25">
      <c r="B3014">
        <v>2020</v>
      </c>
      <c r="C3014" s="44" t="s">
        <v>3</v>
      </c>
      <c r="D3014" s="44" t="s">
        <v>67</v>
      </c>
      <c r="E3014" s="44" t="s">
        <v>81</v>
      </c>
      <c r="F3014">
        <v>4257028</v>
      </c>
    </row>
    <row r="3015" spans="2:6" x14ac:dyDescent="0.25">
      <c r="B3015">
        <v>2020</v>
      </c>
      <c r="C3015" s="44" t="s">
        <v>3</v>
      </c>
      <c r="D3015" s="44" t="s">
        <v>61</v>
      </c>
      <c r="E3015" s="44" t="s">
        <v>19</v>
      </c>
      <c r="F3015">
        <v>908160</v>
      </c>
    </row>
    <row r="3016" spans="2:6" x14ac:dyDescent="0.25">
      <c r="B3016">
        <v>2020</v>
      </c>
      <c r="C3016" s="44" t="s">
        <v>3</v>
      </c>
      <c r="D3016" s="44" t="s">
        <v>65</v>
      </c>
      <c r="E3016" s="44" t="s">
        <v>55</v>
      </c>
      <c r="F3016">
        <v>2508311</v>
      </c>
    </row>
    <row r="3017" spans="2:6" x14ac:dyDescent="0.25">
      <c r="B3017">
        <v>2020</v>
      </c>
      <c r="C3017" s="44" t="s">
        <v>3</v>
      </c>
      <c r="D3017" s="44" t="s">
        <v>61</v>
      </c>
      <c r="E3017" s="44" t="s">
        <v>20</v>
      </c>
      <c r="F3017">
        <v>825378</v>
      </c>
    </row>
    <row r="3018" spans="2:6" x14ac:dyDescent="0.25">
      <c r="B3018">
        <v>2020</v>
      </c>
      <c r="C3018" s="44" t="s">
        <v>3</v>
      </c>
      <c r="D3018" s="44" t="s">
        <v>61</v>
      </c>
      <c r="E3018" s="44" t="s">
        <v>21</v>
      </c>
      <c r="F3018">
        <v>1199854</v>
      </c>
    </row>
    <row r="3019" spans="2:6" x14ac:dyDescent="0.25">
      <c r="B3019">
        <v>2020</v>
      </c>
      <c r="C3019" s="44" t="s">
        <v>3</v>
      </c>
      <c r="D3019" s="44" t="s">
        <v>68</v>
      </c>
      <c r="E3019" s="44" t="s">
        <v>105</v>
      </c>
      <c r="F3019">
        <v>1050215</v>
      </c>
    </row>
    <row r="3020" spans="2:6" x14ac:dyDescent="0.25">
      <c r="B3020">
        <v>2020</v>
      </c>
      <c r="C3020" s="44" t="s">
        <v>3</v>
      </c>
      <c r="D3020" s="44" t="s">
        <v>61</v>
      </c>
      <c r="E3020" s="44" t="s">
        <v>22</v>
      </c>
      <c r="F3020">
        <v>1488281</v>
      </c>
    </row>
    <row r="3021" spans="2:6" x14ac:dyDescent="0.25">
      <c r="B3021">
        <v>2020</v>
      </c>
      <c r="C3021" s="44" t="s">
        <v>3</v>
      </c>
      <c r="D3021" s="44" t="s">
        <v>67</v>
      </c>
      <c r="E3021" s="44" t="s">
        <v>82</v>
      </c>
      <c r="F3021">
        <v>1664163</v>
      </c>
    </row>
    <row r="3022" spans="2:6" x14ac:dyDescent="0.25">
      <c r="B3022">
        <v>2020</v>
      </c>
      <c r="C3022" s="44" t="s">
        <v>3</v>
      </c>
      <c r="D3022" s="44" t="s">
        <v>63</v>
      </c>
      <c r="E3022" s="44" t="s">
        <v>71</v>
      </c>
      <c r="F3022">
        <v>1345403</v>
      </c>
    </row>
    <row r="3023" spans="2:6" x14ac:dyDescent="0.25">
      <c r="B3023">
        <v>2020</v>
      </c>
      <c r="C3023" s="44" t="s">
        <v>3</v>
      </c>
      <c r="D3023" s="44" t="s">
        <v>63</v>
      </c>
      <c r="E3023" s="44" t="s">
        <v>79</v>
      </c>
      <c r="F3023">
        <v>1088032</v>
      </c>
    </row>
    <row r="3024" spans="2:6" x14ac:dyDescent="0.25">
      <c r="B3024">
        <v>2020</v>
      </c>
      <c r="C3024" s="44" t="s">
        <v>3</v>
      </c>
      <c r="D3024" s="44" t="s">
        <v>69</v>
      </c>
      <c r="E3024" s="44" t="s">
        <v>117</v>
      </c>
      <c r="F3024">
        <v>1403632</v>
      </c>
    </row>
    <row r="3025" spans="2:6" x14ac:dyDescent="0.25">
      <c r="B3025">
        <v>2020</v>
      </c>
      <c r="C3025" s="44" t="s">
        <v>3</v>
      </c>
      <c r="D3025" s="44" t="s">
        <v>67</v>
      </c>
      <c r="E3025" s="44" t="s">
        <v>84</v>
      </c>
      <c r="F3025">
        <v>1936510</v>
      </c>
    </row>
    <row r="3026" spans="2:6" x14ac:dyDescent="0.25">
      <c r="B3026">
        <v>2020</v>
      </c>
      <c r="C3026" s="44" t="s">
        <v>3</v>
      </c>
      <c r="D3026" s="44" t="s">
        <v>67</v>
      </c>
      <c r="E3026" s="44" t="s">
        <v>83</v>
      </c>
      <c r="F3026">
        <v>3300425</v>
      </c>
    </row>
    <row r="3027" spans="2:6" x14ac:dyDescent="0.25">
      <c r="B3027">
        <v>2020</v>
      </c>
      <c r="C3027" s="44" t="s">
        <v>3</v>
      </c>
      <c r="D3027" s="44" t="s">
        <v>65</v>
      </c>
      <c r="E3027" s="44" t="s">
        <v>54</v>
      </c>
      <c r="F3027">
        <v>950116</v>
      </c>
    </row>
    <row r="3028" spans="2:6" x14ac:dyDescent="0.25">
      <c r="B3028">
        <v>2020</v>
      </c>
      <c r="C3028" s="44" t="s">
        <v>3</v>
      </c>
      <c r="D3028" s="44" t="s">
        <v>63</v>
      </c>
      <c r="E3028" s="44" t="s">
        <v>72</v>
      </c>
      <c r="F3028">
        <v>1123827</v>
      </c>
    </row>
    <row r="3029" spans="2:6" x14ac:dyDescent="0.25">
      <c r="B3029">
        <v>2020</v>
      </c>
      <c r="C3029" s="44" t="s">
        <v>3</v>
      </c>
      <c r="D3029" s="44" t="s">
        <v>69</v>
      </c>
      <c r="E3029" s="44" t="s">
        <v>127</v>
      </c>
      <c r="F3029">
        <v>51208</v>
      </c>
    </row>
    <row r="3030" spans="2:6" x14ac:dyDescent="0.25">
      <c r="B3030">
        <v>2020</v>
      </c>
      <c r="C3030" s="44" t="s">
        <v>3</v>
      </c>
      <c r="D3030" s="44" t="s">
        <v>67</v>
      </c>
      <c r="E3030" s="44" t="s">
        <v>85</v>
      </c>
      <c r="F3030">
        <v>728449</v>
      </c>
    </row>
    <row r="3031" spans="2:6" x14ac:dyDescent="0.25">
      <c r="B3031">
        <v>2020</v>
      </c>
      <c r="C3031" s="44" t="s">
        <v>3</v>
      </c>
      <c r="D3031" s="44" t="s">
        <v>61</v>
      </c>
      <c r="E3031" s="44" t="s">
        <v>23</v>
      </c>
      <c r="F3031">
        <v>1366002</v>
      </c>
    </row>
    <row r="3032" spans="2:6" x14ac:dyDescent="0.25">
      <c r="B3032">
        <v>2021</v>
      </c>
      <c r="C3032" s="44" t="s">
        <v>4</v>
      </c>
      <c r="D3032" s="44" t="s">
        <v>68</v>
      </c>
      <c r="E3032" s="44" t="s">
        <v>92</v>
      </c>
      <c r="F3032">
        <v>2134436</v>
      </c>
    </row>
    <row r="3033" spans="2:6" x14ac:dyDescent="0.25">
      <c r="B3033">
        <v>2021</v>
      </c>
      <c r="C3033" s="44" t="s">
        <v>4</v>
      </c>
      <c r="D3033" s="44" t="s">
        <v>69</v>
      </c>
      <c r="E3033" s="44" t="s">
        <v>119</v>
      </c>
      <c r="F3033">
        <v>804185</v>
      </c>
    </row>
    <row r="3034" spans="2:6" x14ac:dyDescent="0.25">
      <c r="B3034">
        <v>2021</v>
      </c>
      <c r="C3034" s="44" t="s">
        <v>4</v>
      </c>
      <c r="D3034" s="44" t="s">
        <v>64</v>
      </c>
      <c r="E3034" s="44" t="s">
        <v>27</v>
      </c>
      <c r="F3034">
        <v>1047126</v>
      </c>
    </row>
    <row r="3035" spans="2:6" x14ac:dyDescent="0.25">
      <c r="B3035">
        <v>2021</v>
      </c>
      <c r="C3035" s="44" t="s">
        <v>4</v>
      </c>
      <c r="D3035" s="44" t="s">
        <v>62</v>
      </c>
      <c r="E3035" s="44" t="s">
        <v>45</v>
      </c>
      <c r="F3035">
        <v>935059</v>
      </c>
    </row>
    <row r="3036" spans="2:6" x14ac:dyDescent="0.25">
      <c r="B3036">
        <v>2021</v>
      </c>
      <c r="C3036" s="44" t="s">
        <v>4</v>
      </c>
      <c r="D3036" s="44" t="s">
        <v>61</v>
      </c>
      <c r="E3036" s="44" t="s">
        <v>7</v>
      </c>
      <c r="F3036">
        <v>1448954</v>
      </c>
    </row>
    <row r="3037" spans="2:6" x14ac:dyDescent="0.25">
      <c r="B3037">
        <v>2021</v>
      </c>
      <c r="C3037" s="44" t="s">
        <v>4</v>
      </c>
      <c r="D3037" s="44" t="s">
        <v>61</v>
      </c>
      <c r="E3037" s="44" t="s">
        <v>8</v>
      </c>
      <c r="F3037">
        <v>1011477</v>
      </c>
    </row>
    <row r="3038" spans="2:6" x14ac:dyDescent="0.25">
      <c r="B3038">
        <v>2021</v>
      </c>
      <c r="C3038" s="44" t="s">
        <v>4</v>
      </c>
      <c r="D3038" s="44" t="s">
        <v>61</v>
      </c>
      <c r="E3038" s="44" t="s">
        <v>9</v>
      </c>
      <c r="F3038">
        <v>1211581</v>
      </c>
    </row>
    <row r="3039" spans="2:6" x14ac:dyDescent="0.25">
      <c r="B3039">
        <v>2021</v>
      </c>
      <c r="C3039" s="44" t="s">
        <v>4</v>
      </c>
      <c r="D3039" s="44" t="s">
        <v>62</v>
      </c>
      <c r="E3039" s="44" t="s">
        <v>46</v>
      </c>
      <c r="F3039">
        <v>2209057</v>
      </c>
    </row>
    <row r="3040" spans="2:6" x14ac:dyDescent="0.25">
      <c r="B3040">
        <v>2021</v>
      </c>
      <c r="C3040" s="44" t="s">
        <v>4</v>
      </c>
      <c r="D3040" s="44" t="s">
        <v>64</v>
      </c>
      <c r="E3040" s="44" t="s">
        <v>28</v>
      </c>
      <c r="F3040">
        <v>1076869</v>
      </c>
    </row>
    <row r="3041" spans="2:6" x14ac:dyDescent="0.25">
      <c r="B3041">
        <v>2021</v>
      </c>
      <c r="C3041" s="44" t="s">
        <v>4</v>
      </c>
      <c r="D3041" s="44" t="s">
        <v>61</v>
      </c>
      <c r="E3041" s="44" t="s">
        <v>10</v>
      </c>
      <c r="F3041">
        <v>2125921</v>
      </c>
    </row>
    <row r="3042" spans="2:6" x14ac:dyDescent="0.25">
      <c r="B3042">
        <v>2021</v>
      </c>
      <c r="C3042" s="44" t="s">
        <v>4</v>
      </c>
      <c r="D3042" s="44" t="s">
        <v>61</v>
      </c>
      <c r="E3042" s="44" t="s">
        <v>24</v>
      </c>
      <c r="F3042">
        <v>27236497</v>
      </c>
    </row>
    <row r="3043" spans="2:6" x14ac:dyDescent="0.25">
      <c r="B3043">
        <v>2021</v>
      </c>
      <c r="C3043" s="44" t="s">
        <v>4</v>
      </c>
      <c r="D3043" s="44" t="s">
        <v>64</v>
      </c>
      <c r="E3043" s="44" t="s">
        <v>34</v>
      </c>
      <c r="F3043">
        <v>9770324</v>
      </c>
    </row>
    <row r="3044" spans="2:6" x14ac:dyDescent="0.25">
      <c r="B3044">
        <v>2021</v>
      </c>
      <c r="C3044" s="44" t="s">
        <v>4</v>
      </c>
      <c r="D3044" s="44" t="s">
        <v>62</v>
      </c>
      <c r="E3044" s="44" t="s">
        <v>48</v>
      </c>
      <c r="F3044">
        <v>7245</v>
      </c>
    </row>
    <row r="3045" spans="2:6" x14ac:dyDescent="0.25">
      <c r="B3045">
        <v>2021</v>
      </c>
      <c r="C3045" s="44" t="s">
        <v>4</v>
      </c>
      <c r="D3045" s="44" t="s">
        <v>69</v>
      </c>
      <c r="E3045" s="44" t="s">
        <v>125</v>
      </c>
      <c r="F3045">
        <v>136104</v>
      </c>
    </row>
    <row r="3046" spans="2:6" x14ac:dyDescent="0.25">
      <c r="B3046">
        <v>2021</v>
      </c>
      <c r="C3046" s="44" t="s">
        <v>4</v>
      </c>
      <c r="D3046" s="44" t="s">
        <v>69</v>
      </c>
      <c r="E3046" s="44" t="s">
        <v>110</v>
      </c>
      <c r="F3046">
        <v>914261</v>
      </c>
    </row>
    <row r="3047" spans="2:6" x14ac:dyDescent="0.25">
      <c r="B3047">
        <v>2021</v>
      </c>
      <c r="C3047" s="44" t="s">
        <v>4</v>
      </c>
      <c r="D3047" s="44" t="s">
        <v>61</v>
      </c>
      <c r="E3047" s="44" t="s">
        <v>11</v>
      </c>
      <c r="F3047">
        <v>1008958</v>
      </c>
    </row>
    <row r="3048" spans="2:6" x14ac:dyDescent="0.25">
      <c r="B3048">
        <v>2021</v>
      </c>
      <c r="C3048" s="44" t="s">
        <v>4</v>
      </c>
      <c r="D3048" s="44" t="s">
        <v>68</v>
      </c>
      <c r="E3048" s="44" t="s">
        <v>97</v>
      </c>
      <c r="F3048">
        <v>2571865</v>
      </c>
    </row>
    <row r="3049" spans="2:6" x14ac:dyDescent="0.25">
      <c r="B3049">
        <v>2021</v>
      </c>
      <c r="C3049" s="44" t="s">
        <v>4</v>
      </c>
      <c r="D3049" s="44" t="s">
        <v>65</v>
      </c>
      <c r="E3049" s="44" t="s">
        <v>51</v>
      </c>
      <c r="F3049">
        <v>675517</v>
      </c>
    </row>
    <row r="3050" spans="2:6" x14ac:dyDescent="0.25">
      <c r="B3050">
        <v>2021</v>
      </c>
      <c r="C3050" s="44" t="s">
        <v>4</v>
      </c>
      <c r="D3050" s="44" t="s">
        <v>64</v>
      </c>
      <c r="E3050" s="44" t="s">
        <v>29</v>
      </c>
      <c r="F3050">
        <v>1081404</v>
      </c>
    </row>
    <row r="3051" spans="2:6" x14ac:dyDescent="0.25">
      <c r="B3051">
        <v>2021</v>
      </c>
      <c r="C3051" s="44" t="s">
        <v>4</v>
      </c>
      <c r="D3051" s="44" t="s">
        <v>61</v>
      </c>
      <c r="E3051" s="44" t="s">
        <v>12</v>
      </c>
      <c r="F3051">
        <v>1053382</v>
      </c>
    </row>
    <row r="3052" spans="2:6" x14ac:dyDescent="0.25">
      <c r="B3052">
        <v>2021</v>
      </c>
      <c r="C3052" s="44" t="s">
        <v>4</v>
      </c>
      <c r="D3052" s="44" t="s">
        <v>69</v>
      </c>
      <c r="E3052" s="44" t="s">
        <v>113</v>
      </c>
      <c r="F3052">
        <v>334658</v>
      </c>
    </row>
    <row r="3053" spans="2:6" x14ac:dyDescent="0.25">
      <c r="B3053">
        <v>2021</v>
      </c>
      <c r="C3053" s="44" t="s">
        <v>4</v>
      </c>
      <c r="D3053" s="44" t="s">
        <v>65</v>
      </c>
      <c r="E3053" s="44" t="s">
        <v>52</v>
      </c>
      <c r="F3053">
        <v>328573</v>
      </c>
    </row>
    <row r="3054" spans="2:6" x14ac:dyDescent="0.25">
      <c r="B3054">
        <v>2021</v>
      </c>
      <c r="C3054" s="44" t="s">
        <v>4</v>
      </c>
      <c r="D3054" s="44" t="s">
        <v>68</v>
      </c>
      <c r="E3054" s="44" t="s">
        <v>98</v>
      </c>
      <c r="F3054">
        <v>2497583</v>
      </c>
    </row>
    <row r="3055" spans="2:6" x14ac:dyDescent="0.25">
      <c r="B3055">
        <v>2021</v>
      </c>
      <c r="C3055" s="44" t="s">
        <v>4</v>
      </c>
      <c r="D3055" s="44" t="s">
        <v>63</v>
      </c>
      <c r="E3055" s="44" t="s">
        <v>73</v>
      </c>
      <c r="F3055">
        <v>1124684</v>
      </c>
    </row>
    <row r="3056" spans="2:6" x14ac:dyDescent="0.25">
      <c r="B3056">
        <v>2021</v>
      </c>
      <c r="C3056" s="44" t="s">
        <v>4</v>
      </c>
      <c r="D3056" s="44" t="s">
        <v>61</v>
      </c>
      <c r="E3056" s="44" t="s">
        <v>13</v>
      </c>
      <c r="F3056">
        <v>569234</v>
      </c>
    </row>
    <row r="3057" spans="2:6" x14ac:dyDescent="0.25">
      <c r="B3057">
        <v>2021</v>
      </c>
      <c r="C3057" s="44" t="s">
        <v>4</v>
      </c>
      <c r="D3057" s="44" t="s">
        <v>62</v>
      </c>
      <c r="E3057" s="44" t="s">
        <v>44</v>
      </c>
      <c r="F3057">
        <v>6907446</v>
      </c>
    </row>
    <row r="3058" spans="2:6" x14ac:dyDescent="0.25">
      <c r="B3058">
        <v>2021</v>
      </c>
      <c r="C3058" s="44" t="s">
        <v>4</v>
      </c>
      <c r="D3058" s="44" t="s">
        <v>68</v>
      </c>
      <c r="E3058" s="44" t="s">
        <v>95</v>
      </c>
      <c r="F3058">
        <v>2836226</v>
      </c>
    </row>
    <row r="3059" spans="2:6" x14ac:dyDescent="0.25">
      <c r="B3059">
        <v>2021</v>
      </c>
      <c r="C3059" s="44" t="s">
        <v>4</v>
      </c>
      <c r="D3059" s="44" t="s">
        <v>67</v>
      </c>
      <c r="E3059" s="44" t="s">
        <v>80</v>
      </c>
      <c r="F3059">
        <v>853889</v>
      </c>
    </row>
    <row r="3060" spans="2:6" x14ac:dyDescent="0.25">
      <c r="B3060">
        <v>2021</v>
      </c>
      <c r="C3060" s="44" t="s">
        <v>4</v>
      </c>
      <c r="D3060" s="44" t="s">
        <v>61</v>
      </c>
      <c r="E3060" s="44" t="s">
        <v>14</v>
      </c>
      <c r="F3060">
        <v>1034640</v>
      </c>
    </row>
    <row r="3061" spans="2:6" x14ac:dyDescent="0.25">
      <c r="B3061">
        <v>2021</v>
      </c>
      <c r="C3061" s="44" t="s">
        <v>4</v>
      </c>
      <c r="D3061" s="44" t="s">
        <v>61</v>
      </c>
      <c r="E3061" s="44" t="s">
        <v>15</v>
      </c>
      <c r="F3061">
        <v>1064337</v>
      </c>
    </row>
    <row r="3062" spans="2:6" x14ac:dyDescent="0.25">
      <c r="B3062">
        <v>2021</v>
      </c>
      <c r="C3062" s="44" t="s">
        <v>4</v>
      </c>
      <c r="D3062" s="44" t="s">
        <v>69</v>
      </c>
      <c r="E3062" s="44" t="s">
        <v>121</v>
      </c>
      <c r="F3062">
        <v>146721</v>
      </c>
    </row>
    <row r="3063" spans="2:6" x14ac:dyDescent="0.25">
      <c r="B3063">
        <v>2021</v>
      </c>
      <c r="C3063" s="44" t="s">
        <v>4</v>
      </c>
      <c r="D3063" s="44" t="s">
        <v>64</v>
      </c>
      <c r="E3063" s="44" t="s">
        <v>31</v>
      </c>
      <c r="F3063">
        <v>750476</v>
      </c>
    </row>
    <row r="3064" spans="2:6" x14ac:dyDescent="0.25">
      <c r="B3064">
        <v>2021</v>
      </c>
      <c r="C3064" s="44" t="s">
        <v>4</v>
      </c>
      <c r="D3064" s="44" t="s">
        <v>63</v>
      </c>
      <c r="E3064" s="44" t="s">
        <v>74</v>
      </c>
      <c r="F3064">
        <v>3939902</v>
      </c>
    </row>
    <row r="3065" spans="2:6" x14ac:dyDescent="0.25">
      <c r="B3065">
        <v>2021</v>
      </c>
      <c r="C3065" s="44" t="s">
        <v>4</v>
      </c>
      <c r="D3065" s="44" t="s">
        <v>64</v>
      </c>
      <c r="E3065" s="44" t="s">
        <v>32</v>
      </c>
      <c r="F3065">
        <v>618485</v>
      </c>
    </row>
    <row r="3066" spans="2:6" x14ac:dyDescent="0.25">
      <c r="B3066">
        <v>2021</v>
      </c>
      <c r="C3066" s="44" t="s">
        <v>4</v>
      </c>
      <c r="D3066" s="44" t="s">
        <v>68</v>
      </c>
      <c r="E3066" s="44" t="s">
        <v>101</v>
      </c>
      <c r="F3066">
        <v>2976569</v>
      </c>
    </row>
    <row r="3067" spans="2:6" x14ac:dyDescent="0.25">
      <c r="B3067">
        <v>2021</v>
      </c>
      <c r="C3067" s="44" t="s">
        <v>4</v>
      </c>
      <c r="D3067" s="44" t="s">
        <v>68</v>
      </c>
      <c r="E3067" s="44" t="s">
        <v>103</v>
      </c>
      <c r="F3067">
        <v>1876577</v>
      </c>
    </row>
    <row r="3068" spans="2:6" x14ac:dyDescent="0.25">
      <c r="B3068">
        <v>2021</v>
      </c>
      <c r="C3068" s="44" t="s">
        <v>4</v>
      </c>
      <c r="D3068" s="44" t="s">
        <v>63</v>
      </c>
      <c r="E3068" s="44" t="s">
        <v>75</v>
      </c>
      <c r="F3068">
        <v>1922969</v>
      </c>
    </row>
    <row r="3069" spans="2:6" x14ac:dyDescent="0.25">
      <c r="B3069">
        <v>2021</v>
      </c>
      <c r="C3069" s="44" t="s">
        <v>4</v>
      </c>
      <c r="D3069" s="44" t="s">
        <v>61</v>
      </c>
      <c r="E3069" s="44" t="s">
        <v>17</v>
      </c>
      <c r="F3069">
        <v>678287</v>
      </c>
    </row>
    <row r="3070" spans="2:6" x14ac:dyDescent="0.25">
      <c r="B3070">
        <v>2021</v>
      </c>
      <c r="C3070" s="44" t="s">
        <v>4</v>
      </c>
      <c r="D3070" s="44" t="s">
        <v>63</v>
      </c>
      <c r="E3070" s="44" t="s">
        <v>76</v>
      </c>
      <c r="F3070">
        <v>1165447</v>
      </c>
    </row>
    <row r="3071" spans="2:6" x14ac:dyDescent="0.25">
      <c r="B3071">
        <v>2021</v>
      </c>
      <c r="C3071" s="44" t="s">
        <v>4</v>
      </c>
      <c r="D3071" s="44" t="s">
        <v>63</v>
      </c>
      <c r="E3071" s="44" t="s">
        <v>66</v>
      </c>
      <c r="F3071">
        <v>2487977</v>
      </c>
    </row>
    <row r="3072" spans="2:6" x14ac:dyDescent="0.25">
      <c r="B3072">
        <v>2021</v>
      </c>
      <c r="C3072" s="44" t="s">
        <v>4</v>
      </c>
      <c r="D3072" s="44" t="s">
        <v>69</v>
      </c>
      <c r="E3072" s="44" t="s">
        <v>115</v>
      </c>
      <c r="F3072">
        <v>2056421</v>
      </c>
    </row>
    <row r="3073" spans="2:6" x14ac:dyDescent="0.25">
      <c r="B3073">
        <v>2021</v>
      </c>
      <c r="C3073" s="44" t="s">
        <v>4</v>
      </c>
      <c r="D3073" s="44" t="s">
        <v>64</v>
      </c>
      <c r="E3073" s="44" t="s">
        <v>33</v>
      </c>
      <c r="F3073">
        <v>549270</v>
      </c>
    </row>
    <row r="3074" spans="2:6" x14ac:dyDescent="0.25">
      <c r="B3074">
        <v>2021</v>
      </c>
      <c r="C3074" s="44" t="s">
        <v>4</v>
      </c>
      <c r="D3074" s="44" t="s">
        <v>62</v>
      </c>
      <c r="E3074" s="44" t="s">
        <v>41</v>
      </c>
      <c r="F3074">
        <v>259475</v>
      </c>
    </row>
    <row r="3075" spans="2:6" x14ac:dyDescent="0.25">
      <c r="B3075">
        <v>2021</v>
      </c>
      <c r="C3075" s="44" t="s">
        <v>4</v>
      </c>
      <c r="D3075" s="44" t="s">
        <v>68</v>
      </c>
      <c r="E3075" s="44" t="s">
        <v>87</v>
      </c>
      <c r="F3075">
        <v>202861</v>
      </c>
    </row>
    <row r="3076" spans="2:6" x14ac:dyDescent="0.25">
      <c r="B3076">
        <v>2021</v>
      </c>
      <c r="C3076" s="44" t="s">
        <v>4</v>
      </c>
      <c r="D3076" s="44" t="s">
        <v>69</v>
      </c>
      <c r="E3076" s="44" t="s">
        <v>108</v>
      </c>
      <c r="F3076">
        <v>886601</v>
      </c>
    </row>
    <row r="3077" spans="2:6" x14ac:dyDescent="0.25">
      <c r="B3077">
        <v>2021</v>
      </c>
      <c r="C3077" s="44" t="s">
        <v>4</v>
      </c>
      <c r="D3077" s="44" t="s">
        <v>65</v>
      </c>
      <c r="E3077" s="44" t="s">
        <v>49</v>
      </c>
      <c r="F3077">
        <v>1871593</v>
      </c>
    </row>
    <row r="3078" spans="2:6" x14ac:dyDescent="0.25">
      <c r="B3078">
        <v>2021</v>
      </c>
      <c r="C3078" s="44" t="s">
        <v>4</v>
      </c>
      <c r="D3078" s="44" t="s">
        <v>62</v>
      </c>
      <c r="E3078" s="44" t="s">
        <v>42</v>
      </c>
      <c r="F3078">
        <v>223317</v>
      </c>
    </row>
    <row r="3079" spans="2:6" x14ac:dyDescent="0.25">
      <c r="B3079">
        <v>2021</v>
      </c>
      <c r="C3079" s="44" t="s">
        <v>4</v>
      </c>
      <c r="D3079" s="44" t="s">
        <v>64</v>
      </c>
      <c r="E3079" s="44" t="s">
        <v>25</v>
      </c>
      <c r="F3079">
        <v>560871</v>
      </c>
    </row>
    <row r="3080" spans="2:6" x14ac:dyDescent="0.25">
      <c r="B3080">
        <v>2021</v>
      </c>
      <c r="C3080" s="44" t="s">
        <v>4</v>
      </c>
      <c r="D3080" s="44" t="s">
        <v>64</v>
      </c>
      <c r="E3080" s="44" t="s">
        <v>26</v>
      </c>
      <c r="F3080">
        <v>792358</v>
      </c>
    </row>
    <row r="3081" spans="2:6" x14ac:dyDescent="0.25">
      <c r="B3081">
        <v>2021</v>
      </c>
      <c r="C3081" s="44" t="s">
        <v>4</v>
      </c>
      <c r="D3081" s="44" t="s">
        <v>62</v>
      </c>
      <c r="E3081" s="44" t="s">
        <v>43</v>
      </c>
      <c r="F3081">
        <v>1051334</v>
      </c>
    </row>
    <row r="3082" spans="2:6" x14ac:dyDescent="0.25">
      <c r="B3082">
        <v>2021</v>
      </c>
      <c r="C3082" s="44" t="s">
        <v>4</v>
      </c>
      <c r="D3082" s="44" t="s">
        <v>63</v>
      </c>
      <c r="E3082" s="44" t="s">
        <v>57</v>
      </c>
      <c r="F3082">
        <v>628017</v>
      </c>
    </row>
    <row r="3083" spans="2:6" x14ac:dyDescent="0.25">
      <c r="B3083">
        <v>2021</v>
      </c>
      <c r="C3083" s="44" t="s">
        <v>4</v>
      </c>
      <c r="D3083" s="44" t="s">
        <v>63</v>
      </c>
      <c r="E3083" s="44" t="s">
        <v>58</v>
      </c>
      <c r="F3083">
        <v>617145</v>
      </c>
    </row>
    <row r="3084" spans="2:6" x14ac:dyDescent="0.25">
      <c r="B3084">
        <v>2021</v>
      </c>
      <c r="C3084" s="44" t="s">
        <v>4</v>
      </c>
      <c r="D3084" s="44" t="s">
        <v>69</v>
      </c>
      <c r="E3084" s="44" t="s">
        <v>109</v>
      </c>
      <c r="F3084">
        <v>964153</v>
      </c>
    </row>
    <row r="3085" spans="2:6" x14ac:dyDescent="0.25">
      <c r="B3085">
        <v>2021</v>
      </c>
      <c r="C3085" s="44" t="s">
        <v>4</v>
      </c>
      <c r="D3085" s="44" t="s">
        <v>63</v>
      </c>
      <c r="E3085" s="44" t="s">
        <v>59</v>
      </c>
      <c r="F3085">
        <v>4328288</v>
      </c>
    </row>
    <row r="3086" spans="2:6" x14ac:dyDescent="0.25">
      <c r="B3086">
        <v>2021</v>
      </c>
      <c r="C3086" s="44" t="s">
        <v>4</v>
      </c>
      <c r="D3086" s="44" t="s">
        <v>68</v>
      </c>
      <c r="E3086" s="44" t="s">
        <v>89</v>
      </c>
      <c r="F3086">
        <v>210881</v>
      </c>
    </row>
    <row r="3087" spans="2:6" x14ac:dyDescent="0.25">
      <c r="B3087">
        <v>2021</v>
      </c>
      <c r="C3087" s="44" t="s">
        <v>4</v>
      </c>
      <c r="D3087" s="44" t="s">
        <v>68</v>
      </c>
      <c r="E3087" s="44" t="s">
        <v>91</v>
      </c>
      <c r="F3087">
        <v>602119</v>
      </c>
    </row>
    <row r="3088" spans="2:6" x14ac:dyDescent="0.25">
      <c r="B3088">
        <v>2021</v>
      </c>
      <c r="C3088" s="44" t="s">
        <v>4</v>
      </c>
      <c r="D3088" s="44" t="s">
        <v>63</v>
      </c>
      <c r="E3088" s="44" t="s">
        <v>56</v>
      </c>
      <c r="F3088">
        <v>3789585</v>
      </c>
    </row>
    <row r="3089" spans="2:6" x14ac:dyDescent="0.25">
      <c r="B3089">
        <v>2021</v>
      </c>
      <c r="C3089" s="44" t="s">
        <v>4</v>
      </c>
      <c r="D3089" s="44" t="s">
        <v>65</v>
      </c>
      <c r="E3089" s="44" t="s">
        <v>50</v>
      </c>
      <c r="F3089">
        <v>281506</v>
      </c>
    </row>
    <row r="3090" spans="2:6" x14ac:dyDescent="0.25">
      <c r="B3090">
        <v>2021</v>
      </c>
      <c r="C3090" s="44" t="s">
        <v>4</v>
      </c>
      <c r="D3090" s="44" t="s">
        <v>65</v>
      </c>
      <c r="E3090" s="44" t="s">
        <v>53</v>
      </c>
      <c r="F3090">
        <v>602954</v>
      </c>
    </row>
    <row r="3091" spans="2:6" x14ac:dyDescent="0.25">
      <c r="B3091">
        <v>2021</v>
      </c>
      <c r="C3091" s="44" t="s">
        <v>4</v>
      </c>
      <c r="D3091" s="44" t="s">
        <v>62</v>
      </c>
      <c r="E3091" s="44" t="s">
        <v>47</v>
      </c>
      <c r="F3091">
        <v>3866646</v>
      </c>
    </row>
    <row r="3092" spans="2:6" x14ac:dyDescent="0.25">
      <c r="B3092">
        <v>2021</v>
      </c>
      <c r="C3092" s="44" t="s">
        <v>4</v>
      </c>
      <c r="D3092" s="44" t="s">
        <v>61</v>
      </c>
      <c r="E3092" s="44" t="s">
        <v>18</v>
      </c>
      <c r="F3092">
        <v>1038828</v>
      </c>
    </row>
    <row r="3093" spans="2:6" x14ac:dyDescent="0.25">
      <c r="B3093">
        <v>2021</v>
      </c>
      <c r="C3093" s="44" t="s">
        <v>4</v>
      </c>
      <c r="D3093" s="44" t="s">
        <v>63</v>
      </c>
      <c r="E3093" s="44" t="s">
        <v>77</v>
      </c>
      <c r="F3093">
        <v>3118579</v>
      </c>
    </row>
    <row r="3094" spans="2:6" x14ac:dyDescent="0.25">
      <c r="B3094">
        <v>2021</v>
      </c>
      <c r="C3094" s="44" t="s">
        <v>4</v>
      </c>
      <c r="D3094" s="44" t="s">
        <v>63</v>
      </c>
      <c r="E3094" s="44" t="s">
        <v>78</v>
      </c>
      <c r="F3094">
        <v>2206679</v>
      </c>
    </row>
    <row r="3095" spans="2:6" x14ac:dyDescent="0.25">
      <c r="B3095">
        <v>2021</v>
      </c>
      <c r="C3095" s="44" t="s">
        <v>4</v>
      </c>
      <c r="D3095" s="44" t="s">
        <v>69</v>
      </c>
      <c r="E3095" s="44" t="s">
        <v>123</v>
      </c>
      <c r="F3095">
        <v>557382</v>
      </c>
    </row>
    <row r="3096" spans="2:6" x14ac:dyDescent="0.25">
      <c r="B3096">
        <v>2021</v>
      </c>
      <c r="C3096" s="44" t="s">
        <v>4</v>
      </c>
      <c r="D3096" s="44" t="s">
        <v>67</v>
      </c>
      <c r="E3096" s="44" t="s">
        <v>81</v>
      </c>
      <c r="F3096">
        <v>4345704</v>
      </c>
    </row>
    <row r="3097" spans="2:6" x14ac:dyDescent="0.25">
      <c r="B3097">
        <v>2021</v>
      </c>
      <c r="C3097" s="44" t="s">
        <v>4</v>
      </c>
      <c r="D3097" s="44" t="s">
        <v>61</v>
      </c>
      <c r="E3097" s="44" t="s">
        <v>19</v>
      </c>
      <c r="F3097">
        <v>903465</v>
      </c>
    </row>
    <row r="3098" spans="2:6" x14ac:dyDescent="0.25">
      <c r="B3098">
        <v>2021</v>
      </c>
      <c r="C3098" s="44" t="s">
        <v>4</v>
      </c>
      <c r="D3098" s="44" t="s">
        <v>65</v>
      </c>
      <c r="E3098" s="44" t="s">
        <v>55</v>
      </c>
      <c r="F3098">
        <v>2533862</v>
      </c>
    </row>
    <row r="3099" spans="2:6" x14ac:dyDescent="0.25">
      <c r="B3099">
        <v>2021</v>
      </c>
      <c r="C3099" s="44" t="s">
        <v>4</v>
      </c>
      <c r="D3099" s="44" t="s">
        <v>61</v>
      </c>
      <c r="E3099" s="44" t="s">
        <v>20</v>
      </c>
      <c r="F3099">
        <v>834152</v>
      </c>
    </row>
    <row r="3100" spans="2:6" x14ac:dyDescent="0.25">
      <c r="B3100">
        <v>2021</v>
      </c>
      <c r="C3100" s="44" t="s">
        <v>4</v>
      </c>
      <c r="D3100" s="44" t="s">
        <v>61</v>
      </c>
      <c r="E3100" s="44" t="s">
        <v>21</v>
      </c>
      <c r="F3100">
        <v>1200383</v>
      </c>
    </row>
    <row r="3101" spans="2:6" x14ac:dyDescent="0.25">
      <c r="B3101">
        <v>2021</v>
      </c>
      <c r="C3101" s="44" t="s">
        <v>4</v>
      </c>
      <c r="D3101" s="44" t="s">
        <v>68</v>
      </c>
      <c r="E3101" s="44" t="s">
        <v>105</v>
      </c>
      <c r="F3101">
        <v>1060625</v>
      </c>
    </row>
    <row r="3102" spans="2:6" x14ac:dyDescent="0.25">
      <c r="B3102">
        <v>2021</v>
      </c>
      <c r="C3102" s="44" t="s">
        <v>4</v>
      </c>
      <c r="D3102" s="44" t="s">
        <v>61</v>
      </c>
      <c r="E3102" s="44" t="s">
        <v>22</v>
      </c>
      <c r="F3102">
        <v>1486966</v>
      </c>
    </row>
    <row r="3103" spans="2:6" x14ac:dyDescent="0.25">
      <c r="B3103">
        <v>2021</v>
      </c>
      <c r="C3103" s="44" t="s">
        <v>4</v>
      </c>
      <c r="D3103" s="44" t="s">
        <v>67</v>
      </c>
      <c r="E3103" s="44" t="s">
        <v>82</v>
      </c>
      <c r="F3103">
        <v>1683625</v>
      </c>
    </row>
    <row r="3104" spans="2:6" x14ac:dyDescent="0.25">
      <c r="B3104">
        <v>2021</v>
      </c>
      <c r="C3104" s="44" t="s">
        <v>4</v>
      </c>
      <c r="D3104" s="44" t="s">
        <v>63</v>
      </c>
      <c r="E3104" s="44" t="s">
        <v>71</v>
      </c>
      <c r="F3104">
        <v>1360044</v>
      </c>
    </row>
    <row r="3105" spans="2:6" x14ac:dyDescent="0.25">
      <c r="B3105">
        <v>2021</v>
      </c>
      <c r="C3105" s="44" t="s">
        <v>4</v>
      </c>
      <c r="D3105" s="44" t="s">
        <v>63</v>
      </c>
      <c r="E3105" s="44" t="s">
        <v>79</v>
      </c>
      <c r="F3105">
        <v>1101591</v>
      </c>
    </row>
    <row r="3106" spans="2:6" x14ac:dyDescent="0.25">
      <c r="B3106">
        <v>2021</v>
      </c>
      <c r="C3106" s="44" t="s">
        <v>4</v>
      </c>
      <c r="D3106" s="44" t="s">
        <v>69</v>
      </c>
      <c r="E3106" s="44" t="s">
        <v>117</v>
      </c>
      <c r="F3106">
        <v>1424531</v>
      </c>
    </row>
    <row r="3107" spans="2:6" x14ac:dyDescent="0.25">
      <c r="B3107">
        <v>2021</v>
      </c>
      <c r="C3107" s="44" t="s">
        <v>4</v>
      </c>
      <c r="D3107" s="44" t="s">
        <v>67</v>
      </c>
      <c r="E3107" s="44" t="s">
        <v>84</v>
      </c>
      <c r="F3107">
        <v>1954442</v>
      </c>
    </row>
    <row r="3108" spans="2:6" x14ac:dyDescent="0.25">
      <c r="B3108">
        <v>2021</v>
      </c>
      <c r="C3108" s="44" t="s">
        <v>4</v>
      </c>
      <c r="D3108" s="44" t="s">
        <v>67</v>
      </c>
      <c r="E3108" s="44" t="s">
        <v>83</v>
      </c>
      <c r="F3108">
        <v>3322870</v>
      </c>
    </row>
    <row r="3109" spans="2:6" x14ac:dyDescent="0.25">
      <c r="B3109">
        <v>2021</v>
      </c>
      <c r="C3109" s="44" t="s">
        <v>4</v>
      </c>
      <c r="D3109" s="44" t="s">
        <v>65</v>
      </c>
      <c r="E3109" s="44" t="s">
        <v>54</v>
      </c>
      <c r="F3109">
        <v>954381</v>
      </c>
    </row>
    <row r="3110" spans="2:6" x14ac:dyDescent="0.25">
      <c r="B3110">
        <v>2021</v>
      </c>
      <c r="C3110" s="44" t="s">
        <v>4</v>
      </c>
      <c r="D3110" s="44" t="s">
        <v>63</v>
      </c>
      <c r="E3110" s="44" t="s">
        <v>72</v>
      </c>
      <c r="F3110">
        <v>1134229</v>
      </c>
    </row>
    <row r="3111" spans="2:6" x14ac:dyDescent="0.25">
      <c r="B3111">
        <v>2021</v>
      </c>
      <c r="C3111" s="44" t="s">
        <v>4</v>
      </c>
      <c r="D3111" s="44" t="s">
        <v>69</v>
      </c>
      <c r="E3111" s="44" t="s">
        <v>127</v>
      </c>
      <c r="F3111">
        <v>51135</v>
      </c>
    </row>
    <row r="3112" spans="2:6" x14ac:dyDescent="0.25">
      <c r="B3112">
        <v>2021</v>
      </c>
      <c r="C3112" s="44" t="s">
        <v>4</v>
      </c>
      <c r="D3112" s="44" t="s">
        <v>67</v>
      </c>
      <c r="E3112" s="44" t="s">
        <v>85</v>
      </c>
      <c r="F3112">
        <v>737989</v>
      </c>
    </row>
    <row r="3113" spans="2:6" x14ac:dyDescent="0.25">
      <c r="B3113">
        <v>2021</v>
      </c>
      <c r="C3113" s="44" t="s">
        <v>4</v>
      </c>
      <c r="D3113" s="44" t="s">
        <v>61</v>
      </c>
      <c r="E3113" s="44" t="s">
        <v>23</v>
      </c>
      <c r="F3113">
        <v>1394035</v>
      </c>
    </row>
    <row r="3114" spans="2:6" x14ac:dyDescent="0.25">
      <c r="B3114">
        <v>2021</v>
      </c>
      <c r="C3114" s="44" t="s">
        <v>5</v>
      </c>
      <c r="D3114" s="44" t="s">
        <v>68</v>
      </c>
      <c r="E3114" s="44" t="s">
        <v>92</v>
      </c>
      <c r="F3114">
        <v>2163498</v>
      </c>
    </row>
    <row r="3115" spans="2:6" x14ac:dyDescent="0.25">
      <c r="B3115">
        <v>2021</v>
      </c>
      <c r="C3115" s="44" t="s">
        <v>5</v>
      </c>
      <c r="D3115" s="44" t="s">
        <v>69</v>
      </c>
      <c r="E3115" s="44" t="s">
        <v>119</v>
      </c>
      <c r="F3115">
        <v>813292</v>
      </c>
    </row>
    <row r="3116" spans="2:6" x14ac:dyDescent="0.25">
      <c r="B3116">
        <v>2021</v>
      </c>
      <c r="C3116" s="44" t="s">
        <v>5</v>
      </c>
      <c r="D3116" s="44" t="s">
        <v>64</v>
      </c>
      <c r="E3116" s="44" t="s">
        <v>27</v>
      </c>
      <c r="F3116">
        <v>1075132</v>
      </c>
    </row>
    <row r="3117" spans="2:6" x14ac:dyDescent="0.25">
      <c r="B3117">
        <v>2021</v>
      </c>
      <c r="C3117" s="44" t="s">
        <v>5</v>
      </c>
      <c r="D3117" s="44" t="s">
        <v>62</v>
      </c>
      <c r="E3117" s="44" t="s">
        <v>45</v>
      </c>
      <c r="F3117">
        <v>933250</v>
      </c>
    </row>
    <row r="3118" spans="2:6" x14ac:dyDescent="0.25">
      <c r="B3118">
        <v>2021</v>
      </c>
      <c r="C3118" s="44" t="s">
        <v>5</v>
      </c>
      <c r="D3118" s="44" t="s">
        <v>61</v>
      </c>
      <c r="E3118" s="44" t="s">
        <v>7</v>
      </c>
      <c r="F3118">
        <v>1459013</v>
      </c>
    </row>
    <row r="3119" spans="2:6" x14ac:dyDescent="0.25">
      <c r="B3119">
        <v>2021</v>
      </c>
      <c r="C3119" s="44" t="s">
        <v>5</v>
      </c>
      <c r="D3119" s="44" t="s">
        <v>61</v>
      </c>
      <c r="E3119" s="44" t="s">
        <v>8</v>
      </c>
      <c r="F3119">
        <v>1022659</v>
      </c>
    </row>
    <row r="3120" spans="2:6" x14ac:dyDescent="0.25">
      <c r="B3120">
        <v>2021</v>
      </c>
      <c r="C3120" s="44" t="s">
        <v>5</v>
      </c>
      <c r="D3120" s="44" t="s">
        <v>61</v>
      </c>
      <c r="E3120" s="44" t="s">
        <v>9</v>
      </c>
      <c r="F3120">
        <v>1230160</v>
      </c>
    </row>
    <row r="3121" spans="2:6" x14ac:dyDescent="0.25">
      <c r="B3121">
        <v>2021</v>
      </c>
      <c r="C3121" s="44" t="s">
        <v>5</v>
      </c>
      <c r="D3121" s="44" t="s">
        <v>62</v>
      </c>
      <c r="E3121" s="44" t="s">
        <v>46</v>
      </c>
      <c r="F3121">
        <v>2224343</v>
      </c>
    </row>
    <row r="3122" spans="2:6" x14ac:dyDescent="0.25">
      <c r="B3122">
        <v>2021</v>
      </c>
      <c r="C3122" s="44" t="s">
        <v>5</v>
      </c>
      <c r="D3122" s="44" t="s">
        <v>64</v>
      </c>
      <c r="E3122" s="44" t="s">
        <v>28</v>
      </c>
      <c r="F3122">
        <v>1111886</v>
      </c>
    </row>
    <row r="3123" spans="2:6" x14ac:dyDescent="0.25">
      <c r="B3123">
        <v>2021</v>
      </c>
      <c r="C3123" s="44" t="s">
        <v>5</v>
      </c>
      <c r="D3123" s="44" t="s">
        <v>61</v>
      </c>
      <c r="E3123" s="44" t="s">
        <v>10</v>
      </c>
      <c r="F3123">
        <v>2183870</v>
      </c>
    </row>
    <row r="3124" spans="2:6" x14ac:dyDescent="0.25">
      <c r="B3124">
        <v>2021</v>
      </c>
      <c r="C3124" s="44" t="s">
        <v>5</v>
      </c>
      <c r="D3124" s="44" t="s">
        <v>61</v>
      </c>
      <c r="E3124" s="44" t="s">
        <v>24</v>
      </c>
      <c r="F3124">
        <v>28290402</v>
      </c>
    </row>
    <row r="3125" spans="2:6" x14ac:dyDescent="0.25">
      <c r="B3125">
        <v>2021</v>
      </c>
      <c r="C3125" s="44" t="s">
        <v>5</v>
      </c>
      <c r="D3125" s="44" t="s">
        <v>64</v>
      </c>
      <c r="E3125" s="44" t="s">
        <v>34</v>
      </c>
      <c r="F3125">
        <v>10079661</v>
      </c>
    </row>
    <row r="3126" spans="2:6" x14ac:dyDescent="0.25">
      <c r="B3126">
        <v>2021</v>
      </c>
      <c r="C3126" s="44" t="s">
        <v>5</v>
      </c>
      <c r="D3126" s="44" t="s">
        <v>62</v>
      </c>
      <c r="E3126" s="44" t="s">
        <v>48</v>
      </c>
      <c r="F3126">
        <v>7317</v>
      </c>
    </row>
    <row r="3127" spans="2:6" x14ac:dyDescent="0.25">
      <c r="B3127">
        <v>2021</v>
      </c>
      <c r="C3127" s="44" t="s">
        <v>5</v>
      </c>
      <c r="D3127" s="44" t="s">
        <v>69</v>
      </c>
      <c r="E3127" s="44" t="s">
        <v>125</v>
      </c>
      <c r="F3127">
        <v>137005</v>
      </c>
    </row>
    <row r="3128" spans="2:6" x14ac:dyDescent="0.25">
      <c r="B3128">
        <v>2021</v>
      </c>
      <c r="C3128" s="44" t="s">
        <v>5</v>
      </c>
      <c r="D3128" s="44" t="s">
        <v>69</v>
      </c>
      <c r="E3128" s="44" t="s">
        <v>110</v>
      </c>
      <c r="F3128">
        <v>918266</v>
      </c>
    </row>
    <row r="3129" spans="2:6" x14ac:dyDescent="0.25">
      <c r="B3129">
        <v>2021</v>
      </c>
      <c r="C3129" s="44" t="s">
        <v>5</v>
      </c>
      <c r="D3129" s="44" t="s">
        <v>61</v>
      </c>
      <c r="E3129" s="44" t="s">
        <v>11</v>
      </c>
      <c r="F3129">
        <v>1031063</v>
      </c>
    </row>
    <row r="3130" spans="2:6" x14ac:dyDescent="0.25">
      <c r="B3130">
        <v>2021</v>
      </c>
      <c r="C3130" s="44" t="s">
        <v>5</v>
      </c>
      <c r="D3130" s="44" t="s">
        <v>68</v>
      </c>
      <c r="E3130" s="44" t="s">
        <v>97</v>
      </c>
      <c r="F3130">
        <v>2594781</v>
      </c>
    </row>
    <row r="3131" spans="2:6" x14ac:dyDescent="0.25">
      <c r="B3131">
        <v>2021</v>
      </c>
      <c r="C3131" s="44" t="s">
        <v>5</v>
      </c>
      <c r="D3131" s="44" t="s">
        <v>65</v>
      </c>
      <c r="E3131" s="44" t="s">
        <v>51</v>
      </c>
      <c r="F3131">
        <v>669120</v>
      </c>
    </row>
    <row r="3132" spans="2:6" x14ac:dyDescent="0.25">
      <c r="B3132">
        <v>2021</v>
      </c>
      <c r="C3132" s="44" t="s">
        <v>5</v>
      </c>
      <c r="D3132" s="44" t="s">
        <v>64</v>
      </c>
      <c r="E3132" s="44" t="s">
        <v>29</v>
      </c>
      <c r="F3132">
        <v>1117242</v>
      </c>
    </row>
    <row r="3133" spans="2:6" x14ac:dyDescent="0.25">
      <c r="B3133">
        <v>2021</v>
      </c>
      <c r="C3133" s="44" t="s">
        <v>5</v>
      </c>
      <c r="D3133" s="44" t="s">
        <v>61</v>
      </c>
      <c r="E3133" s="44" t="s">
        <v>12</v>
      </c>
      <c r="F3133">
        <v>1083383</v>
      </c>
    </row>
    <row r="3134" spans="2:6" x14ac:dyDescent="0.25">
      <c r="B3134">
        <v>2021</v>
      </c>
      <c r="C3134" s="44" t="s">
        <v>5</v>
      </c>
      <c r="D3134" s="44" t="s">
        <v>69</v>
      </c>
      <c r="E3134" s="44" t="s">
        <v>113</v>
      </c>
      <c r="F3134">
        <v>339488</v>
      </c>
    </row>
    <row r="3135" spans="2:6" x14ac:dyDescent="0.25">
      <c r="B3135">
        <v>2021</v>
      </c>
      <c r="C3135" s="44" t="s">
        <v>5</v>
      </c>
      <c r="D3135" s="44" t="s">
        <v>65</v>
      </c>
      <c r="E3135" s="44" t="s">
        <v>52</v>
      </c>
      <c r="F3135">
        <v>326206</v>
      </c>
    </row>
    <row r="3136" spans="2:6" x14ac:dyDescent="0.25">
      <c r="B3136">
        <v>2021</v>
      </c>
      <c r="C3136" s="44" t="s">
        <v>5</v>
      </c>
      <c r="D3136" s="44" t="s">
        <v>68</v>
      </c>
      <c r="E3136" s="44" t="s">
        <v>98</v>
      </c>
      <c r="F3136">
        <v>2525217</v>
      </c>
    </row>
    <row r="3137" spans="2:6" x14ac:dyDescent="0.25">
      <c r="B3137">
        <v>2021</v>
      </c>
      <c r="C3137" s="44" t="s">
        <v>5</v>
      </c>
      <c r="D3137" s="44" t="s">
        <v>63</v>
      </c>
      <c r="E3137" s="44" t="s">
        <v>73</v>
      </c>
      <c r="F3137">
        <v>1146002</v>
      </c>
    </row>
    <row r="3138" spans="2:6" x14ac:dyDescent="0.25">
      <c r="B3138">
        <v>2021</v>
      </c>
      <c r="C3138" s="44" t="s">
        <v>5</v>
      </c>
      <c r="D3138" s="44" t="s">
        <v>61</v>
      </c>
      <c r="E3138" s="44" t="s">
        <v>13</v>
      </c>
      <c r="F3138">
        <v>575808</v>
      </c>
    </row>
    <row r="3139" spans="2:6" x14ac:dyDescent="0.25">
      <c r="B3139">
        <v>2021</v>
      </c>
      <c r="C3139" s="44" t="s">
        <v>5</v>
      </c>
      <c r="D3139" s="44" t="s">
        <v>62</v>
      </c>
      <c r="E3139" s="44" t="s">
        <v>44</v>
      </c>
      <c r="F3139">
        <v>7063967</v>
      </c>
    </row>
    <row r="3140" spans="2:6" x14ac:dyDescent="0.25">
      <c r="B3140">
        <v>2021</v>
      </c>
      <c r="C3140" s="44" t="s">
        <v>5</v>
      </c>
      <c r="D3140" s="44" t="s">
        <v>68</v>
      </c>
      <c r="E3140" s="44" t="s">
        <v>95</v>
      </c>
      <c r="F3140">
        <v>2881564</v>
      </c>
    </row>
    <row r="3141" spans="2:6" x14ac:dyDescent="0.25">
      <c r="B3141">
        <v>2021</v>
      </c>
      <c r="C3141" s="44" t="s">
        <v>5</v>
      </c>
      <c r="D3141" s="44" t="s">
        <v>67</v>
      </c>
      <c r="E3141" s="44" t="s">
        <v>80</v>
      </c>
      <c r="F3141">
        <v>870421</v>
      </c>
    </row>
    <row r="3142" spans="2:6" x14ac:dyDescent="0.25">
      <c r="B3142">
        <v>2021</v>
      </c>
      <c r="C3142" s="44" t="s">
        <v>5</v>
      </c>
      <c r="D3142" s="44" t="s">
        <v>61</v>
      </c>
      <c r="E3142" s="44" t="s">
        <v>14</v>
      </c>
      <c r="F3142">
        <v>1037993</v>
      </c>
    </row>
    <row r="3143" spans="2:6" x14ac:dyDescent="0.25">
      <c r="B3143">
        <v>2021</v>
      </c>
      <c r="C3143" s="44" t="s">
        <v>5</v>
      </c>
      <c r="D3143" s="44" t="s">
        <v>61</v>
      </c>
      <c r="E3143" s="44" t="s">
        <v>15</v>
      </c>
      <c r="F3143">
        <v>1076537</v>
      </c>
    </row>
    <row r="3144" spans="2:6" x14ac:dyDescent="0.25">
      <c r="B3144">
        <v>2021</v>
      </c>
      <c r="C3144" s="44" t="s">
        <v>5</v>
      </c>
      <c r="D3144" s="44" t="s">
        <v>69</v>
      </c>
      <c r="E3144" s="44" t="s">
        <v>121</v>
      </c>
      <c r="F3144">
        <v>145656</v>
      </c>
    </row>
    <row r="3145" spans="2:6" x14ac:dyDescent="0.25">
      <c r="B3145">
        <v>2021</v>
      </c>
      <c r="C3145" s="44" t="s">
        <v>5</v>
      </c>
      <c r="D3145" s="44" t="s">
        <v>64</v>
      </c>
      <c r="E3145" s="44" t="s">
        <v>31</v>
      </c>
      <c r="F3145">
        <v>758122</v>
      </c>
    </row>
    <row r="3146" spans="2:6" x14ac:dyDescent="0.25">
      <c r="B3146">
        <v>2021</v>
      </c>
      <c r="C3146" s="44" t="s">
        <v>5</v>
      </c>
      <c r="D3146" s="44" t="s">
        <v>63</v>
      </c>
      <c r="E3146" s="44" t="s">
        <v>74</v>
      </c>
      <c r="F3146">
        <v>4071307</v>
      </c>
    </row>
    <row r="3147" spans="2:6" x14ac:dyDescent="0.25">
      <c r="B3147">
        <v>2021</v>
      </c>
      <c r="C3147" s="44" t="s">
        <v>5</v>
      </c>
      <c r="D3147" s="44" t="s">
        <v>64</v>
      </c>
      <c r="E3147" s="44" t="s">
        <v>32</v>
      </c>
      <c r="F3147">
        <v>628530</v>
      </c>
    </row>
    <row r="3148" spans="2:6" x14ac:dyDescent="0.25">
      <c r="B3148">
        <v>2021</v>
      </c>
      <c r="C3148" s="44" t="s">
        <v>5</v>
      </c>
      <c r="D3148" s="44" t="s">
        <v>68</v>
      </c>
      <c r="E3148" s="44" t="s">
        <v>101</v>
      </c>
      <c r="F3148">
        <v>3057071</v>
      </c>
    </row>
    <row r="3149" spans="2:6" x14ac:dyDescent="0.25">
      <c r="B3149">
        <v>2021</v>
      </c>
      <c r="C3149" s="44" t="s">
        <v>5</v>
      </c>
      <c r="D3149" s="44" t="s">
        <v>68</v>
      </c>
      <c r="E3149" s="44" t="s">
        <v>103</v>
      </c>
      <c r="F3149">
        <v>1910335</v>
      </c>
    </row>
    <row r="3150" spans="2:6" x14ac:dyDescent="0.25">
      <c r="B3150">
        <v>2021</v>
      </c>
      <c r="C3150" s="44" t="s">
        <v>5</v>
      </c>
      <c r="D3150" s="44" t="s">
        <v>63</v>
      </c>
      <c r="E3150" s="44" t="s">
        <v>75</v>
      </c>
      <c r="F3150">
        <v>1942622</v>
      </c>
    </row>
    <row r="3151" spans="2:6" x14ac:dyDescent="0.25">
      <c r="B3151">
        <v>2021</v>
      </c>
      <c r="C3151" s="44" t="s">
        <v>5</v>
      </c>
      <c r="D3151" s="44" t="s">
        <v>61</v>
      </c>
      <c r="E3151" s="44" t="s">
        <v>17</v>
      </c>
      <c r="F3151">
        <v>685602</v>
      </c>
    </row>
    <row r="3152" spans="2:6" x14ac:dyDescent="0.25">
      <c r="B3152">
        <v>2021</v>
      </c>
      <c r="C3152" s="44" t="s">
        <v>5</v>
      </c>
      <c r="D3152" s="44" t="s">
        <v>63</v>
      </c>
      <c r="E3152" s="44" t="s">
        <v>76</v>
      </c>
      <c r="F3152">
        <v>1174711</v>
      </c>
    </row>
    <row r="3153" spans="2:6" x14ac:dyDescent="0.25">
      <c r="B3153">
        <v>2021</v>
      </c>
      <c r="C3153" s="44" t="s">
        <v>5</v>
      </c>
      <c r="D3153" s="44" t="s">
        <v>63</v>
      </c>
      <c r="E3153" s="44" t="s">
        <v>66</v>
      </c>
      <c r="F3153">
        <v>2518502</v>
      </c>
    </row>
    <row r="3154" spans="2:6" x14ac:dyDescent="0.25">
      <c r="B3154">
        <v>2021</v>
      </c>
      <c r="C3154" s="44" t="s">
        <v>5</v>
      </c>
      <c r="D3154" s="44" t="s">
        <v>69</v>
      </c>
      <c r="E3154" s="44" t="s">
        <v>115</v>
      </c>
      <c r="F3154">
        <v>2076840</v>
      </c>
    </row>
    <row r="3155" spans="2:6" x14ac:dyDescent="0.25">
      <c r="B3155">
        <v>2021</v>
      </c>
      <c r="C3155" s="44" t="s">
        <v>5</v>
      </c>
      <c r="D3155" s="44" t="s">
        <v>64</v>
      </c>
      <c r="E3155" s="44" t="s">
        <v>33</v>
      </c>
      <c r="F3155">
        <v>564140</v>
      </c>
    </row>
    <row r="3156" spans="2:6" x14ac:dyDescent="0.25">
      <c r="B3156">
        <v>2021</v>
      </c>
      <c r="C3156" s="44" t="s">
        <v>5</v>
      </c>
      <c r="D3156" s="44" t="s">
        <v>62</v>
      </c>
      <c r="E3156" s="44" t="s">
        <v>41</v>
      </c>
      <c r="F3156">
        <v>258731</v>
      </c>
    </row>
    <row r="3157" spans="2:6" x14ac:dyDescent="0.25">
      <c r="B3157">
        <v>2021</v>
      </c>
      <c r="C3157" s="44" t="s">
        <v>5</v>
      </c>
      <c r="D3157" s="44" t="s">
        <v>68</v>
      </c>
      <c r="E3157" s="44" t="s">
        <v>87</v>
      </c>
      <c r="F3157">
        <v>205715</v>
      </c>
    </row>
    <row r="3158" spans="2:6" x14ac:dyDescent="0.25">
      <c r="B3158">
        <v>2021</v>
      </c>
      <c r="C3158" s="44" t="s">
        <v>5</v>
      </c>
      <c r="D3158" s="44" t="s">
        <v>69</v>
      </c>
      <c r="E3158" s="44" t="s">
        <v>108</v>
      </c>
      <c r="F3158">
        <v>892636</v>
      </c>
    </row>
    <row r="3159" spans="2:6" x14ac:dyDescent="0.25">
      <c r="B3159">
        <v>2021</v>
      </c>
      <c r="C3159" s="44" t="s">
        <v>5</v>
      </c>
      <c r="D3159" s="44" t="s">
        <v>65</v>
      </c>
      <c r="E3159" s="44" t="s">
        <v>49</v>
      </c>
      <c r="F3159">
        <v>1870047</v>
      </c>
    </row>
    <row r="3160" spans="2:6" x14ac:dyDescent="0.25">
      <c r="B3160">
        <v>2021</v>
      </c>
      <c r="C3160" s="44" t="s">
        <v>5</v>
      </c>
      <c r="D3160" s="44" t="s">
        <v>62</v>
      </c>
      <c r="E3160" s="44" t="s">
        <v>42</v>
      </c>
      <c r="F3160">
        <v>221631</v>
      </c>
    </row>
    <row r="3161" spans="2:6" x14ac:dyDescent="0.25">
      <c r="B3161">
        <v>2021</v>
      </c>
      <c r="C3161" s="44" t="s">
        <v>5</v>
      </c>
      <c r="D3161" s="44" t="s">
        <v>64</v>
      </c>
      <c r="E3161" s="44" t="s">
        <v>25</v>
      </c>
      <c r="F3161">
        <v>584228</v>
      </c>
    </row>
    <row r="3162" spans="2:6" x14ac:dyDescent="0.25">
      <c r="B3162">
        <v>2021</v>
      </c>
      <c r="C3162" s="44" t="s">
        <v>5</v>
      </c>
      <c r="D3162" s="44" t="s">
        <v>64</v>
      </c>
      <c r="E3162" s="44" t="s">
        <v>26</v>
      </c>
      <c r="F3162">
        <v>801019</v>
      </c>
    </row>
    <row r="3163" spans="2:6" x14ac:dyDescent="0.25">
      <c r="B3163">
        <v>2021</v>
      </c>
      <c r="C3163" s="44" t="s">
        <v>5</v>
      </c>
      <c r="D3163" s="44" t="s">
        <v>62</v>
      </c>
      <c r="E3163" s="44" t="s">
        <v>43</v>
      </c>
      <c r="F3163">
        <v>1256657</v>
      </c>
    </row>
    <row r="3164" spans="2:6" x14ac:dyDescent="0.25">
      <c r="B3164">
        <v>2021</v>
      </c>
      <c r="C3164" s="44" t="s">
        <v>5</v>
      </c>
      <c r="D3164" s="44" t="s">
        <v>63</v>
      </c>
      <c r="E3164" s="44" t="s">
        <v>57</v>
      </c>
      <c r="F3164">
        <v>635106</v>
      </c>
    </row>
    <row r="3165" spans="2:6" x14ac:dyDescent="0.25">
      <c r="B3165">
        <v>2021</v>
      </c>
      <c r="C3165" s="44" t="s">
        <v>5</v>
      </c>
      <c r="D3165" s="44" t="s">
        <v>63</v>
      </c>
      <c r="E3165" s="44" t="s">
        <v>58</v>
      </c>
      <c r="F3165">
        <v>630737</v>
      </c>
    </row>
    <row r="3166" spans="2:6" x14ac:dyDescent="0.25">
      <c r="B3166">
        <v>2021</v>
      </c>
      <c r="C3166" s="44" t="s">
        <v>5</v>
      </c>
      <c r="D3166" s="44" t="s">
        <v>69</v>
      </c>
      <c r="E3166" s="44" t="s">
        <v>109</v>
      </c>
      <c r="F3166">
        <v>964930</v>
      </c>
    </row>
    <row r="3167" spans="2:6" x14ac:dyDescent="0.25">
      <c r="B3167">
        <v>2021</v>
      </c>
      <c r="C3167" s="44" t="s">
        <v>5</v>
      </c>
      <c r="D3167" s="44" t="s">
        <v>63</v>
      </c>
      <c r="E3167" s="44" t="s">
        <v>59</v>
      </c>
      <c r="F3167">
        <v>4472066</v>
      </c>
    </row>
    <row r="3168" spans="2:6" x14ac:dyDescent="0.25">
      <c r="B3168">
        <v>2021</v>
      </c>
      <c r="C3168" s="44" t="s">
        <v>5</v>
      </c>
      <c r="D3168" s="44" t="s">
        <v>68</v>
      </c>
      <c r="E3168" s="44" t="s">
        <v>89</v>
      </c>
      <c r="F3168">
        <v>208781</v>
      </c>
    </row>
    <row r="3169" spans="2:6" x14ac:dyDescent="0.25">
      <c r="B3169">
        <v>2021</v>
      </c>
      <c r="C3169" s="44" t="s">
        <v>5</v>
      </c>
      <c r="D3169" s="44" t="s">
        <v>68</v>
      </c>
      <c r="E3169" s="44" t="s">
        <v>91</v>
      </c>
      <c r="F3169">
        <v>607038</v>
      </c>
    </row>
    <row r="3170" spans="2:6" x14ac:dyDescent="0.25">
      <c r="B3170">
        <v>2021</v>
      </c>
      <c r="C3170" s="44" t="s">
        <v>5</v>
      </c>
      <c r="D3170" s="44" t="s">
        <v>63</v>
      </c>
      <c r="E3170" s="44" t="s">
        <v>56</v>
      </c>
      <c r="F3170">
        <v>3863683</v>
      </c>
    </row>
    <row r="3171" spans="2:6" x14ac:dyDescent="0.25">
      <c r="B3171">
        <v>2021</v>
      </c>
      <c r="C3171" s="44" t="s">
        <v>5</v>
      </c>
      <c r="D3171" s="44" t="s">
        <v>65</v>
      </c>
      <c r="E3171" s="44" t="s">
        <v>50</v>
      </c>
      <c r="F3171">
        <v>270582</v>
      </c>
    </row>
    <row r="3172" spans="2:6" x14ac:dyDescent="0.25">
      <c r="B3172">
        <v>2021</v>
      </c>
      <c r="C3172" s="44" t="s">
        <v>5</v>
      </c>
      <c r="D3172" s="44" t="s">
        <v>65</v>
      </c>
      <c r="E3172" s="44" t="s">
        <v>53</v>
      </c>
      <c r="F3172">
        <v>604246</v>
      </c>
    </row>
    <row r="3173" spans="2:6" x14ac:dyDescent="0.25">
      <c r="B3173">
        <v>2021</v>
      </c>
      <c r="C3173" s="44" t="s">
        <v>5</v>
      </c>
      <c r="D3173" s="44" t="s">
        <v>62</v>
      </c>
      <c r="E3173" s="44" t="s">
        <v>47</v>
      </c>
      <c r="F3173">
        <v>3934111</v>
      </c>
    </row>
    <row r="3174" spans="2:6" x14ac:dyDescent="0.25">
      <c r="B3174">
        <v>2021</v>
      </c>
      <c r="C3174" s="44" t="s">
        <v>5</v>
      </c>
      <c r="D3174" s="44" t="s">
        <v>61</v>
      </c>
      <c r="E3174" s="44" t="s">
        <v>18</v>
      </c>
      <c r="F3174">
        <v>1062656</v>
      </c>
    </row>
    <row r="3175" spans="2:6" x14ac:dyDescent="0.25">
      <c r="B3175">
        <v>2021</v>
      </c>
      <c r="C3175" s="44" t="s">
        <v>5</v>
      </c>
      <c r="D3175" s="44" t="s">
        <v>63</v>
      </c>
      <c r="E3175" s="44" t="s">
        <v>77</v>
      </c>
      <c r="F3175">
        <v>3168233</v>
      </c>
    </row>
    <row r="3176" spans="2:6" x14ac:dyDescent="0.25">
      <c r="B3176">
        <v>2021</v>
      </c>
      <c r="C3176" s="44" t="s">
        <v>5</v>
      </c>
      <c r="D3176" s="44" t="s">
        <v>63</v>
      </c>
      <c r="E3176" s="44" t="s">
        <v>78</v>
      </c>
      <c r="F3176">
        <v>2228572</v>
      </c>
    </row>
    <row r="3177" spans="2:6" x14ac:dyDescent="0.25">
      <c r="B3177">
        <v>2021</v>
      </c>
      <c r="C3177" s="44" t="s">
        <v>5</v>
      </c>
      <c r="D3177" s="44" t="s">
        <v>69</v>
      </c>
      <c r="E3177" s="44" t="s">
        <v>123</v>
      </c>
      <c r="F3177">
        <v>561132</v>
      </c>
    </row>
    <row r="3178" spans="2:6" x14ac:dyDescent="0.25">
      <c r="B3178">
        <v>2021</v>
      </c>
      <c r="C3178" s="44" t="s">
        <v>5</v>
      </c>
      <c r="D3178" s="44" t="s">
        <v>67</v>
      </c>
      <c r="E3178" s="44" t="s">
        <v>81</v>
      </c>
      <c r="F3178">
        <v>4499074</v>
      </c>
    </row>
    <row r="3179" spans="2:6" x14ac:dyDescent="0.25">
      <c r="B3179">
        <v>2021</v>
      </c>
      <c r="C3179" s="44" t="s">
        <v>5</v>
      </c>
      <c r="D3179" s="44" t="s">
        <v>61</v>
      </c>
      <c r="E3179" s="44" t="s">
        <v>19</v>
      </c>
      <c r="F3179">
        <v>912394</v>
      </c>
    </row>
    <row r="3180" spans="2:6" x14ac:dyDescent="0.25">
      <c r="B3180">
        <v>2021</v>
      </c>
      <c r="C3180" s="44" t="s">
        <v>5</v>
      </c>
      <c r="D3180" s="44" t="s">
        <v>65</v>
      </c>
      <c r="E3180" s="44" t="s">
        <v>55</v>
      </c>
      <c r="F3180">
        <v>2537688</v>
      </c>
    </row>
    <row r="3181" spans="2:6" x14ac:dyDescent="0.25">
      <c r="B3181">
        <v>2021</v>
      </c>
      <c r="C3181" s="44" t="s">
        <v>5</v>
      </c>
      <c r="D3181" s="44" t="s">
        <v>61</v>
      </c>
      <c r="E3181" s="44" t="s">
        <v>20</v>
      </c>
      <c r="F3181">
        <v>845577</v>
      </c>
    </row>
    <row r="3182" spans="2:6" x14ac:dyDescent="0.25">
      <c r="B3182">
        <v>2021</v>
      </c>
      <c r="C3182" s="44" t="s">
        <v>5</v>
      </c>
      <c r="D3182" s="44" t="s">
        <v>61</v>
      </c>
      <c r="E3182" s="44" t="s">
        <v>21</v>
      </c>
      <c r="F3182">
        <v>1221668</v>
      </c>
    </row>
    <row r="3183" spans="2:6" x14ac:dyDescent="0.25">
      <c r="B3183">
        <v>2021</v>
      </c>
      <c r="C3183" s="44" t="s">
        <v>5</v>
      </c>
      <c r="D3183" s="44" t="s">
        <v>68</v>
      </c>
      <c r="E3183" s="44" t="s">
        <v>105</v>
      </c>
      <c r="F3183">
        <v>1076121</v>
      </c>
    </row>
    <row r="3184" spans="2:6" x14ac:dyDescent="0.25">
      <c r="B3184">
        <v>2021</v>
      </c>
      <c r="C3184" s="44" t="s">
        <v>5</v>
      </c>
      <c r="D3184" s="44" t="s">
        <v>61</v>
      </c>
      <c r="E3184" s="44" t="s">
        <v>22</v>
      </c>
      <c r="F3184">
        <v>1497708</v>
      </c>
    </row>
    <row r="3185" spans="2:6" x14ac:dyDescent="0.25">
      <c r="B3185">
        <v>2021</v>
      </c>
      <c r="C3185" s="44" t="s">
        <v>5</v>
      </c>
      <c r="D3185" s="44" t="s">
        <v>67</v>
      </c>
      <c r="E3185" s="44" t="s">
        <v>82</v>
      </c>
      <c r="F3185">
        <v>1706917</v>
      </c>
    </row>
    <row r="3186" spans="2:6" x14ac:dyDescent="0.25">
      <c r="B3186">
        <v>2021</v>
      </c>
      <c r="C3186" s="44" t="s">
        <v>5</v>
      </c>
      <c r="D3186" s="44" t="s">
        <v>63</v>
      </c>
      <c r="E3186" s="44" t="s">
        <v>71</v>
      </c>
      <c r="F3186">
        <v>1398208</v>
      </c>
    </row>
    <row r="3187" spans="2:6" x14ac:dyDescent="0.25">
      <c r="B3187">
        <v>2021</v>
      </c>
      <c r="C3187" s="44" t="s">
        <v>5</v>
      </c>
      <c r="D3187" s="44" t="s">
        <v>63</v>
      </c>
      <c r="E3187" s="44" t="s">
        <v>79</v>
      </c>
      <c r="F3187">
        <v>1117993</v>
      </c>
    </row>
    <row r="3188" spans="2:6" x14ac:dyDescent="0.25">
      <c r="B3188">
        <v>2021</v>
      </c>
      <c r="C3188" s="44" t="s">
        <v>5</v>
      </c>
      <c r="D3188" s="44" t="s">
        <v>69</v>
      </c>
      <c r="E3188" s="44" t="s">
        <v>117</v>
      </c>
      <c r="F3188">
        <v>1418295</v>
      </c>
    </row>
    <row r="3189" spans="2:6" x14ac:dyDescent="0.25">
      <c r="B3189">
        <v>2021</v>
      </c>
      <c r="C3189" s="44" t="s">
        <v>5</v>
      </c>
      <c r="D3189" s="44" t="s">
        <v>67</v>
      </c>
      <c r="E3189" s="44" t="s">
        <v>84</v>
      </c>
      <c r="F3189">
        <v>1965959</v>
      </c>
    </row>
    <row r="3190" spans="2:6" x14ac:dyDescent="0.25">
      <c r="B3190">
        <v>2021</v>
      </c>
      <c r="C3190" s="44" t="s">
        <v>5</v>
      </c>
      <c r="D3190" s="44" t="s">
        <v>67</v>
      </c>
      <c r="E3190" s="44" t="s">
        <v>83</v>
      </c>
      <c r="F3190">
        <v>3367984</v>
      </c>
    </row>
    <row r="3191" spans="2:6" x14ac:dyDescent="0.25">
      <c r="B3191">
        <v>2021</v>
      </c>
      <c r="C3191" s="44" t="s">
        <v>5</v>
      </c>
      <c r="D3191" s="44" t="s">
        <v>65</v>
      </c>
      <c r="E3191" s="44" t="s">
        <v>54</v>
      </c>
      <c r="F3191">
        <v>976159</v>
      </c>
    </row>
    <row r="3192" spans="2:6" x14ac:dyDescent="0.25">
      <c r="B3192">
        <v>2021</v>
      </c>
      <c r="C3192" s="44" t="s">
        <v>5</v>
      </c>
      <c r="D3192" s="44" t="s">
        <v>63</v>
      </c>
      <c r="E3192" s="44" t="s">
        <v>72</v>
      </c>
      <c r="F3192">
        <v>1147330</v>
      </c>
    </row>
    <row r="3193" spans="2:6" x14ac:dyDescent="0.25">
      <c r="B3193">
        <v>2021</v>
      </c>
      <c r="C3193" s="44" t="s">
        <v>5</v>
      </c>
      <c r="D3193" s="44" t="s">
        <v>69</v>
      </c>
      <c r="E3193" s="44" t="s">
        <v>127</v>
      </c>
      <c r="F3193">
        <v>51004</v>
      </c>
    </row>
    <row r="3194" spans="2:6" x14ac:dyDescent="0.25">
      <c r="B3194">
        <v>2021</v>
      </c>
      <c r="C3194" s="44" t="s">
        <v>5</v>
      </c>
      <c r="D3194" s="44" t="s">
        <v>67</v>
      </c>
      <c r="E3194" s="44" t="s">
        <v>85</v>
      </c>
      <c r="F3194">
        <v>732545</v>
      </c>
    </row>
    <row r="3195" spans="2:6" x14ac:dyDescent="0.25">
      <c r="B3195">
        <v>2021</v>
      </c>
      <c r="C3195" s="44" t="s">
        <v>5</v>
      </c>
      <c r="D3195" s="44" t="s">
        <v>61</v>
      </c>
      <c r="E3195" s="44" t="s">
        <v>23</v>
      </c>
      <c r="F3195">
        <v>1436034</v>
      </c>
    </row>
    <row r="3196" spans="2:6" x14ac:dyDescent="0.25">
      <c r="B3196">
        <v>2021</v>
      </c>
      <c r="C3196" s="44" t="s">
        <v>2</v>
      </c>
      <c r="D3196" s="44" t="s">
        <v>68</v>
      </c>
      <c r="E3196" s="44" t="s">
        <v>92</v>
      </c>
      <c r="F3196">
        <v>2230235</v>
      </c>
    </row>
    <row r="3197" spans="2:6" x14ac:dyDescent="0.25">
      <c r="B3197">
        <v>2021</v>
      </c>
      <c r="C3197" s="44" t="s">
        <v>2</v>
      </c>
      <c r="D3197" s="44" t="s">
        <v>69</v>
      </c>
      <c r="E3197" s="44" t="s">
        <v>119</v>
      </c>
      <c r="F3197">
        <v>830830</v>
      </c>
    </row>
    <row r="3198" spans="2:6" x14ac:dyDescent="0.25">
      <c r="B3198">
        <v>2021</v>
      </c>
      <c r="C3198" s="44" t="s">
        <v>2</v>
      </c>
      <c r="D3198" s="44" t="s">
        <v>64</v>
      </c>
      <c r="E3198" s="44" t="s">
        <v>27</v>
      </c>
      <c r="F3198">
        <v>1122704</v>
      </c>
    </row>
    <row r="3199" spans="2:6" x14ac:dyDescent="0.25">
      <c r="B3199">
        <v>2021</v>
      </c>
      <c r="C3199" s="44" t="s">
        <v>2</v>
      </c>
      <c r="D3199" s="44" t="s">
        <v>62</v>
      </c>
      <c r="E3199" s="44" t="s">
        <v>45</v>
      </c>
      <c r="F3199">
        <v>955733</v>
      </c>
    </row>
    <row r="3200" spans="2:6" x14ac:dyDescent="0.25">
      <c r="B3200">
        <v>2021</v>
      </c>
      <c r="C3200" s="44" t="s">
        <v>2</v>
      </c>
      <c r="D3200" s="44" t="s">
        <v>61</v>
      </c>
      <c r="E3200" s="44" t="s">
        <v>7</v>
      </c>
      <c r="F3200">
        <v>1488791</v>
      </c>
    </row>
    <row r="3201" spans="2:6" x14ac:dyDescent="0.25">
      <c r="B3201">
        <v>2021</v>
      </c>
      <c r="C3201" s="44" t="s">
        <v>2</v>
      </c>
      <c r="D3201" s="44" t="s">
        <v>61</v>
      </c>
      <c r="E3201" s="44" t="s">
        <v>8</v>
      </c>
      <c r="F3201">
        <v>1054283</v>
      </c>
    </row>
    <row r="3202" spans="2:6" x14ac:dyDescent="0.25">
      <c r="B3202">
        <v>2021</v>
      </c>
      <c r="C3202" s="44" t="s">
        <v>2</v>
      </c>
      <c r="D3202" s="44" t="s">
        <v>61</v>
      </c>
      <c r="E3202" s="44" t="s">
        <v>9</v>
      </c>
      <c r="F3202">
        <v>1274428</v>
      </c>
    </row>
    <row r="3203" spans="2:6" x14ac:dyDescent="0.25">
      <c r="B3203">
        <v>2021</v>
      </c>
      <c r="C3203" s="44" t="s">
        <v>2</v>
      </c>
      <c r="D3203" s="44" t="s">
        <v>62</v>
      </c>
      <c r="E3203" s="44" t="s">
        <v>46</v>
      </c>
      <c r="F3203">
        <v>2277379</v>
      </c>
    </row>
    <row r="3204" spans="2:6" x14ac:dyDescent="0.25">
      <c r="B3204">
        <v>2021</v>
      </c>
      <c r="C3204" s="44" t="s">
        <v>2</v>
      </c>
      <c r="D3204" s="44" t="s">
        <v>64</v>
      </c>
      <c r="E3204" s="44" t="s">
        <v>28</v>
      </c>
      <c r="F3204">
        <v>1151436</v>
      </c>
    </row>
    <row r="3205" spans="2:6" x14ac:dyDescent="0.25">
      <c r="B3205">
        <v>2021</v>
      </c>
      <c r="C3205" s="44" t="s">
        <v>2</v>
      </c>
      <c r="D3205" s="44" t="s">
        <v>61</v>
      </c>
      <c r="E3205" s="44" t="s">
        <v>10</v>
      </c>
      <c r="F3205">
        <v>2248238</v>
      </c>
    </row>
    <row r="3206" spans="2:6" x14ac:dyDescent="0.25">
      <c r="B3206">
        <v>2021</v>
      </c>
      <c r="C3206" s="44" t="s">
        <v>2</v>
      </c>
      <c r="D3206" s="44" t="s">
        <v>61</v>
      </c>
      <c r="E3206" s="44" t="s">
        <v>24</v>
      </c>
      <c r="F3206">
        <v>29126083</v>
      </c>
    </row>
    <row r="3207" spans="2:6" x14ac:dyDescent="0.25">
      <c r="B3207">
        <v>2021</v>
      </c>
      <c r="C3207" s="44" t="s">
        <v>2</v>
      </c>
      <c r="D3207" s="44" t="s">
        <v>64</v>
      </c>
      <c r="E3207" s="44" t="s">
        <v>34</v>
      </c>
      <c r="F3207">
        <v>10477630</v>
      </c>
    </row>
    <row r="3208" spans="2:6" x14ac:dyDescent="0.25">
      <c r="B3208">
        <v>2021</v>
      </c>
      <c r="C3208" s="44" t="s">
        <v>2</v>
      </c>
      <c r="D3208" s="44" t="s">
        <v>62</v>
      </c>
      <c r="E3208" s="44" t="s">
        <v>48</v>
      </c>
      <c r="F3208">
        <v>7198</v>
      </c>
    </row>
    <row r="3209" spans="2:6" x14ac:dyDescent="0.25">
      <c r="B3209">
        <v>2021</v>
      </c>
      <c r="C3209" s="44" t="s">
        <v>2</v>
      </c>
      <c r="D3209" s="44" t="s">
        <v>69</v>
      </c>
      <c r="E3209" s="44" t="s">
        <v>125</v>
      </c>
      <c r="F3209">
        <v>139548</v>
      </c>
    </row>
    <row r="3210" spans="2:6" x14ac:dyDescent="0.25">
      <c r="B3210">
        <v>2021</v>
      </c>
      <c r="C3210" s="44" t="s">
        <v>2</v>
      </c>
      <c r="D3210" s="44" t="s">
        <v>69</v>
      </c>
      <c r="E3210" s="44" t="s">
        <v>110</v>
      </c>
      <c r="F3210">
        <v>952790</v>
      </c>
    </row>
    <row r="3211" spans="2:6" x14ac:dyDescent="0.25">
      <c r="B3211">
        <v>2021</v>
      </c>
      <c r="C3211" s="44" t="s">
        <v>2</v>
      </c>
      <c r="D3211" s="44" t="s">
        <v>61</v>
      </c>
      <c r="E3211" s="44" t="s">
        <v>11</v>
      </c>
      <c r="F3211">
        <v>1053853</v>
      </c>
    </row>
    <row r="3212" spans="2:6" x14ac:dyDescent="0.25">
      <c r="B3212">
        <v>2021</v>
      </c>
      <c r="C3212" s="44" t="s">
        <v>2</v>
      </c>
      <c r="D3212" s="44" t="s">
        <v>68</v>
      </c>
      <c r="E3212" s="44" t="s">
        <v>97</v>
      </c>
      <c r="F3212">
        <v>2673076</v>
      </c>
    </row>
    <row r="3213" spans="2:6" x14ac:dyDescent="0.25">
      <c r="B3213">
        <v>2021</v>
      </c>
      <c r="C3213" s="44" t="s">
        <v>2</v>
      </c>
      <c r="D3213" s="44" t="s">
        <v>65</v>
      </c>
      <c r="E3213" s="44" t="s">
        <v>51</v>
      </c>
      <c r="F3213">
        <v>679050</v>
      </c>
    </row>
    <row r="3214" spans="2:6" x14ac:dyDescent="0.25">
      <c r="B3214">
        <v>2021</v>
      </c>
      <c r="C3214" s="44" t="s">
        <v>2</v>
      </c>
      <c r="D3214" s="44" t="s">
        <v>64</v>
      </c>
      <c r="E3214" s="44" t="s">
        <v>29</v>
      </c>
      <c r="F3214">
        <v>1165791</v>
      </c>
    </row>
    <row r="3215" spans="2:6" x14ac:dyDescent="0.25">
      <c r="B3215">
        <v>2021</v>
      </c>
      <c r="C3215" s="44" t="s">
        <v>2</v>
      </c>
      <c r="D3215" s="44" t="s">
        <v>61</v>
      </c>
      <c r="E3215" s="44" t="s">
        <v>12</v>
      </c>
      <c r="F3215">
        <v>1120572</v>
      </c>
    </row>
    <row r="3216" spans="2:6" x14ac:dyDescent="0.25">
      <c r="B3216">
        <v>2021</v>
      </c>
      <c r="C3216" s="44" t="s">
        <v>2</v>
      </c>
      <c r="D3216" s="44" t="s">
        <v>69</v>
      </c>
      <c r="E3216" s="44" t="s">
        <v>113</v>
      </c>
      <c r="F3216">
        <v>354415</v>
      </c>
    </row>
    <row r="3217" spans="2:6" x14ac:dyDescent="0.25">
      <c r="B3217">
        <v>2021</v>
      </c>
      <c r="C3217" s="44" t="s">
        <v>2</v>
      </c>
      <c r="D3217" s="44" t="s">
        <v>65</v>
      </c>
      <c r="E3217" s="44" t="s">
        <v>52</v>
      </c>
      <c r="F3217">
        <v>331889</v>
      </c>
    </row>
    <row r="3218" spans="2:6" x14ac:dyDescent="0.25">
      <c r="B3218">
        <v>2021</v>
      </c>
      <c r="C3218" s="44" t="s">
        <v>2</v>
      </c>
      <c r="D3218" s="44" t="s">
        <v>68</v>
      </c>
      <c r="E3218" s="44" t="s">
        <v>98</v>
      </c>
      <c r="F3218">
        <v>2584705</v>
      </c>
    </row>
    <row r="3219" spans="2:6" x14ac:dyDescent="0.25">
      <c r="B3219">
        <v>2021</v>
      </c>
      <c r="C3219" s="44" t="s">
        <v>2</v>
      </c>
      <c r="D3219" s="44" t="s">
        <v>63</v>
      </c>
      <c r="E3219" s="44" t="s">
        <v>73</v>
      </c>
      <c r="F3219">
        <v>1201355</v>
      </c>
    </row>
    <row r="3220" spans="2:6" x14ac:dyDescent="0.25">
      <c r="B3220">
        <v>2021</v>
      </c>
      <c r="C3220" s="44" t="s">
        <v>2</v>
      </c>
      <c r="D3220" s="44" t="s">
        <v>61</v>
      </c>
      <c r="E3220" s="44" t="s">
        <v>13</v>
      </c>
      <c r="F3220">
        <v>590269</v>
      </c>
    </row>
    <row r="3221" spans="2:6" x14ac:dyDescent="0.25">
      <c r="B3221">
        <v>2021</v>
      </c>
      <c r="C3221" s="44" t="s">
        <v>2</v>
      </c>
      <c r="D3221" s="44" t="s">
        <v>62</v>
      </c>
      <c r="E3221" s="44" t="s">
        <v>44</v>
      </c>
      <c r="F3221">
        <v>7326127</v>
      </c>
    </row>
    <row r="3222" spans="2:6" x14ac:dyDescent="0.25">
      <c r="B3222">
        <v>2021</v>
      </c>
      <c r="C3222" s="44" t="s">
        <v>2</v>
      </c>
      <c r="D3222" s="44" t="s">
        <v>68</v>
      </c>
      <c r="E3222" s="44" t="s">
        <v>95</v>
      </c>
      <c r="F3222">
        <v>2946876</v>
      </c>
    </row>
    <row r="3223" spans="2:6" x14ac:dyDescent="0.25">
      <c r="B3223">
        <v>2021</v>
      </c>
      <c r="C3223" s="44" t="s">
        <v>2</v>
      </c>
      <c r="D3223" s="44" t="s">
        <v>67</v>
      </c>
      <c r="E3223" s="44" t="s">
        <v>80</v>
      </c>
      <c r="F3223">
        <v>881632</v>
      </c>
    </row>
    <row r="3224" spans="2:6" x14ac:dyDescent="0.25">
      <c r="B3224">
        <v>2021</v>
      </c>
      <c r="C3224" s="44" t="s">
        <v>2</v>
      </c>
      <c r="D3224" s="44" t="s">
        <v>61</v>
      </c>
      <c r="E3224" s="44" t="s">
        <v>14</v>
      </c>
      <c r="F3224">
        <v>1067204</v>
      </c>
    </row>
    <row r="3225" spans="2:6" x14ac:dyDescent="0.25">
      <c r="B3225">
        <v>2021</v>
      </c>
      <c r="C3225" s="44" t="s">
        <v>2</v>
      </c>
      <c r="D3225" s="44" t="s">
        <v>61</v>
      </c>
      <c r="E3225" s="44" t="s">
        <v>15</v>
      </c>
      <c r="F3225">
        <v>1099971</v>
      </c>
    </row>
    <row r="3226" spans="2:6" x14ac:dyDescent="0.25">
      <c r="B3226">
        <v>2021</v>
      </c>
      <c r="C3226" s="44" t="s">
        <v>2</v>
      </c>
      <c r="D3226" s="44" t="s">
        <v>69</v>
      </c>
      <c r="E3226" s="44" t="s">
        <v>121</v>
      </c>
      <c r="F3226">
        <v>151937</v>
      </c>
    </row>
    <row r="3227" spans="2:6" x14ac:dyDescent="0.25">
      <c r="B3227">
        <v>2021</v>
      </c>
      <c r="C3227" s="44" t="s">
        <v>2</v>
      </c>
      <c r="D3227" s="44" t="s">
        <v>64</v>
      </c>
      <c r="E3227" s="44" t="s">
        <v>31</v>
      </c>
      <c r="F3227">
        <v>803119</v>
      </c>
    </row>
    <row r="3228" spans="2:6" x14ac:dyDescent="0.25">
      <c r="B3228">
        <v>2021</v>
      </c>
      <c r="C3228" s="44" t="s">
        <v>2</v>
      </c>
      <c r="D3228" s="44" t="s">
        <v>63</v>
      </c>
      <c r="E3228" s="44" t="s">
        <v>74</v>
      </c>
      <c r="F3228">
        <v>4209275</v>
      </c>
    </row>
    <row r="3229" spans="2:6" x14ac:dyDescent="0.25">
      <c r="B3229">
        <v>2021</v>
      </c>
      <c r="C3229" s="44" t="s">
        <v>2</v>
      </c>
      <c r="D3229" s="44" t="s">
        <v>64</v>
      </c>
      <c r="E3229" s="44" t="s">
        <v>32</v>
      </c>
      <c r="F3229">
        <v>659766</v>
      </c>
    </row>
    <row r="3230" spans="2:6" x14ac:dyDescent="0.25">
      <c r="B3230">
        <v>2021</v>
      </c>
      <c r="C3230" s="44" t="s">
        <v>2</v>
      </c>
      <c r="D3230" s="44" t="s">
        <v>68</v>
      </c>
      <c r="E3230" s="44" t="s">
        <v>101</v>
      </c>
      <c r="F3230">
        <v>3131659</v>
      </c>
    </row>
    <row r="3231" spans="2:6" x14ac:dyDescent="0.25">
      <c r="B3231">
        <v>2021</v>
      </c>
      <c r="C3231" s="44" t="s">
        <v>2</v>
      </c>
      <c r="D3231" s="44" t="s">
        <v>68</v>
      </c>
      <c r="E3231" s="44" t="s">
        <v>103</v>
      </c>
      <c r="F3231">
        <v>1960806</v>
      </c>
    </row>
    <row r="3232" spans="2:6" x14ac:dyDescent="0.25">
      <c r="B3232">
        <v>2021</v>
      </c>
      <c r="C3232" s="44" t="s">
        <v>2</v>
      </c>
      <c r="D3232" s="44" t="s">
        <v>63</v>
      </c>
      <c r="E3232" s="44" t="s">
        <v>75</v>
      </c>
      <c r="F3232">
        <v>1992916</v>
      </c>
    </row>
    <row r="3233" spans="2:6" x14ac:dyDescent="0.25">
      <c r="B3233">
        <v>2021</v>
      </c>
      <c r="C3233" s="44" t="s">
        <v>2</v>
      </c>
      <c r="D3233" s="44" t="s">
        <v>61</v>
      </c>
      <c r="E3233" s="44" t="s">
        <v>17</v>
      </c>
      <c r="F3233">
        <v>704011</v>
      </c>
    </row>
    <row r="3234" spans="2:6" x14ac:dyDescent="0.25">
      <c r="B3234">
        <v>2021</v>
      </c>
      <c r="C3234" s="44" t="s">
        <v>2</v>
      </c>
      <c r="D3234" s="44" t="s">
        <v>63</v>
      </c>
      <c r="E3234" s="44" t="s">
        <v>76</v>
      </c>
      <c r="F3234">
        <v>1198246</v>
      </c>
    </row>
    <row r="3235" spans="2:6" x14ac:dyDescent="0.25">
      <c r="B3235">
        <v>2021</v>
      </c>
      <c r="C3235" s="44" t="s">
        <v>2</v>
      </c>
      <c r="D3235" s="44" t="s">
        <v>63</v>
      </c>
      <c r="E3235" s="44" t="s">
        <v>66</v>
      </c>
      <c r="F3235">
        <v>2583609</v>
      </c>
    </row>
    <row r="3236" spans="2:6" x14ac:dyDescent="0.25">
      <c r="B3236">
        <v>2021</v>
      </c>
      <c r="C3236" s="44" t="s">
        <v>2</v>
      </c>
      <c r="D3236" s="44" t="s">
        <v>69</v>
      </c>
      <c r="E3236" s="44" t="s">
        <v>115</v>
      </c>
      <c r="F3236">
        <v>2142646</v>
      </c>
    </row>
    <row r="3237" spans="2:6" x14ac:dyDescent="0.25">
      <c r="B3237">
        <v>2021</v>
      </c>
      <c r="C3237" s="44" t="s">
        <v>2</v>
      </c>
      <c r="D3237" s="44" t="s">
        <v>64</v>
      </c>
      <c r="E3237" s="44" t="s">
        <v>33</v>
      </c>
      <c r="F3237">
        <v>601364</v>
      </c>
    </row>
    <row r="3238" spans="2:6" x14ac:dyDescent="0.25">
      <c r="B3238">
        <v>2021</v>
      </c>
      <c r="C3238" s="44" t="s">
        <v>2</v>
      </c>
      <c r="D3238" s="44" t="s">
        <v>62</v>
      </c>
      <c r="E3238" s="44" t="s">
        <v>41</v>
      </c>
      <c r="F3238">
        <v>264388</v>
      </c>
    </row>
    <row r="3239" spans="2:6" x14ac:dyDescent="0.25">
      <c r="B3239">
        <v>2021</v>
      </c>
      <c r="C3239" s="44" t="s">
        <v>2</v>
      </c>
      <c r="D3239" s="44" t="s">
        <v>68</v>
      </c>
      <c r="E3239" s="44" t="s">
        <v>87</v>
      </c>
      <c r="F3239">
        <v>211808</v>
      </c>
    </row>
    <row r="3240" spans="2:6" x14ac:dyDescent="0.25">
      <c r="B3240">
        <v>2021</v>
      </c>
      <c r="C3240" s="44" t="s">
        <v>2</v>
      </c>
      <c r="D3240" s="44" t="s">
        <v>69</v>
      </c>
      <c r="E3240" s="44" t="s">
        <v>108</v>
      </c>
      <c r="F3240">
        <v>918781</v>
      </c>
    </row>
    <row r="3241" spans="2:6" x14ac:dyDescent="0.25">
      <c r="B3241">
        <v>2021</v>
      </c>
      <c r="C3241" s="44" t="s">
        <v>2</v>
      </c>
      <c r="D3241" s="44" t="s">
        <v>65</v>
      </c>
      <c r="E3241" s="44" t="s">
        <v>49</v>
      </c>
      <c r="F3241">
        <v>1925424</v>
      </c>
    </row>
    <row r="3242" spans="2:6" x14ac:dyDescent="0.25">
      <c r="B3242">
        <v>2021</v>
      </c>
      <c r="C3242" s="44" t="s">
        <v>2</v>
      </c>
      <c r="D3242" s="44" t="s">
        <v>62</v>
      </c>
      <c r="E3242" s="44" t="s">
        <v>42</v>
      </c>
      <c r="F3242">
        <v>223112</v>
      </c>
    </row>
    <row r="3243" spans="2:6" x14ac:dyDescent="0.25">
      <c r="B3243">
        <v>2021</v>
      </c>
      <c r="C3243" s="44" t="s">
        <v>2</v>
      </c>
      <c r="D3243" s="44" t="s">
        <v>64</v>
      </c>
      <c r="E3243" s="44" t="s">
        <v>25</v>
      </c>
      <c r="F3243">
        <v>607766</v>
      </c>
    </row>
    <row r="3244" spans="2:6" x14ac:dyDescent="0.25">
      <c r="B3244">
        <v>2021</v>
      </c>
      <c r="C3244" s="44" t="s">
        <v>2</v>
      </c>
      <c r="D3244" s="44" t="s">
        <v>64</v>
      </c>
      <c r="E3244" s="44" t="s">
        <v>26</v>
      </c>
      <c r="F3244">
        <v>841160</v>
      </c>
    </row>
    <row r="3245" spans="2:6" x14ac:dyDescent="0.25">
      <c r="B3245">
        <v>2021</v>
      </c>
      <c r="C3245" s="44" t="s">
        <v>2</v>
      </c>
      <c r="D3245" s="44" t="s">
        <v>62</v>
      </c>
      <c r="E3245" s="44" t="s">
        <v>43</v>
      </c>
      <c r="F3245">
        <v>1559254</v>
      </c>
    </row>
    <row r="3246" spans="2:6" x14ac:dyDescent="0.25">
      <c r="B3246">
        <v>2021</v>
      </c>
      <c r="C3246" s="44" t="s">
        <v>2</v>
      </c>
      <c r="D3246" s="44" t="s">
        <v>63</v>
      </c>
      <c r="E3246" s="44" t="s">
        <v>57</v>
      </c>
      <c r="F3246">
        <v>653797</v>
      </c>
    </row>
    <row r="3247" spans="2:6" x14ac:dyDescent="0.25">
      <c r="B3247">
        <v>2021</v>
      </c>
      <c r="C3247" s="44" t="s">
        <v>2</v>
      </c>
      <c r="D3247" s="44" t="s">
        <v>63</v>
      </c>
      <c r="E3247" s="44" t="s">
        <v>58</v>
      </c>
      <c r="F3247">
        <v>645477</v>
      </c>
    </row>
    <row r="3248" spans="2:6" x14ac:dyDescent="0.25">
      <c r="B3248">
        <v>2021</v>
      </c>
      <c r="C3248" s="44" t="s">
        <v>2</v>
      </c>
      <c r="D3248" s="44" t="s">
        <v>69</v>
      </c>
      <c r="E3248" s="44" t="s">
        <v>109</v>
      </c>
      <c r="F3248">
        <v>979262</v>
      </c>
    </row>
    <row r="3249" spans="2:6" x14ac:dyDescent="0.25">
      <c r="B3249">
        <v>2021</v>
      </c>
      <c r="C3249" s="44" t="s">
        <v>2</v>
      </c>
      <c r="D3249" s="44" t="s">
        <v>63</v>
      </c>
      <c r="E3249" s="44" t="s">
        <v>59</v>
      </c>
      <c r="F3249">
        <v>4549949</v>
      </c>
    </row>
    <row r="3250" spans="2:6" x14ac:dyDescent="0.25">
      <c r="B3250">
        <v>2021</v>
      </c>
      <c r="C3250" s="44" t="s">
        <v>2</v>
      </c>
      <c r="D3250" s="44" t="s">
        <v>68</v>
      </c>
      <c r="E3250" s="44" t="s">
        <v>89</v>
      </c>
      <c r="F3250">
        <v>216002</v>
      </c>
    </row>
    <row r="3251" spans="2:6" x14ac:dyDescent="0.25">
      <c r="B3251">
        <v>2021</v>
      </c>
      <c r="C3251" s="44" t="s">
        <v>2</v>
      </c>
      <c r="D3251" s="44" t="s">
        <v>68</v>
      </c>
      <c r="E3251" s="44" t="s">
        <v>91</v>
      </c>
      <c r="F3251">
        <v>634966</v>
      </c>
    </row>
    <row r="3252" spans="2:6" x14ac:dyDescent="0.25">
      <c r="B3252">
        <v>2021</v>
      </c>
      <c r="C3252" s="44" t="s">
        <v>2</v>
      </c>
      <c r="D3252" s="44" t="s">
        <v>63</v>
      </c>
      <c r="E3252" s="44" t="s">
        <v>56</v>
      </c>
      <c r="F3252">
        <v>3956192</v>
      </c>
    </row>
    <row r="3253" spans="2:6" x14ac:dyDescent="0.25">
      <c r="B3253">
        <v>2021</v>
      </c>
      <c r="C3253" s="44" t="s">
        <v>2</v>
      </c>
      <c r="D3253" s="44" t="s">
        <v>65</v>
      </c>
      <c r="E3253" s="44" t="s">
        <v>50</v>
      </c>
      <c r="F3253">
        <v>273168</v>
      </c>
    </row>
    <row r="3254" spans="2:6" x14ac:dyDescent="0.25">
      <c r="B3254">
        <v>2021</v>
      </c>
      <c r="C3254" s="44" t="s">
        <v>2</v>
      </c>
      <c r="D3254" s="44" t="s">
        <v>65</v>
      </c>
      <c r="E3254" s="44" t="s">
        <v>53</v>
      </c>
      <c r="F3254">
        <v>614953</v>
      </c>
    </row>
    <row r="3255" spans="2:6" x14ac:dyDescent="0.25">
      <c r="B3255">
        <v>2021</v>
      </c>
      <c r="C3255" s="44" t="s">
        <v>2</v>
      </c>
      <c r="D3255" s="44" t="s">
        <v>62</v>
      </c>
      <c r="E3255" s="44" t="s">
        <v>47</v>
      </c>
      <c r="F3255">
        <v>4052612</v>
      </c>
    </row>
    <row r="3256" spans="2:6" x14ac:dyDescent="0.25">
      <c r="B3256">
        <v>2021</v>
      </c>
      <c r="C3256" s="44" t="s">
        <v>2</v>
      </c>
      <c r="D3256" s="44" t="s">
        <v>61</v>
      </c>
      <c r="E3256" s="44" t="s">
        <v>18</v>
      </c>
      <c r="F3256">
        <v>1096304</v>
      </c>
    </row>
    <row r="3257" spans="2:6" x14ac:dyDescent="0.25">
      <c r="B3257">
        <v>2021</v>
      </c>
      <c r="C3257" s="44" t="s">
        <v>2</v>
      </c>
      <c r="D3257" s="44" t="s">
        <v>63</v>
      </c>
      <c r="E3257" s="44" t="s">
        <v>77</v>
      </c>
      <c r="F3257">
        <v>3232211</v>
      </c>
    </row>
    <row r="3258" spans="2:6" x14ac:dyDescent="0.25">
      <c r="B3258">
        <v>2021</v>
      </c>
      <c r="C3258" s="44" t="s">
        <v>2</v>
      </c>
      <c r="D3258" s="44" t="s">
        <v>63</v>
      </c>
      <c r="E3258" s="44" t="s">
        <v>78</v>
      </c>
      <c r="F3258">
        <v>2275572</v>
      </c>
    </row>
    <row r="3259" spans="2:6" x14ac:dyDescent="0.25">
      <c r="B3259">
        <v>2021</v>
      </c>
      <c r="C3259" s="44" t="s">
        <v>2</v>
      </c>
      <c r="D3259" s="44" t="s">
        <v>69</v>
      </c>
      <c r="E3259" s="44" t="s">
        <v>123</v>
      </c>
      <c r="F3259">
        <v>585168</v>
      </c>
    </row>
    <row r="3260" spans="2:6" x14ac:dyDescent="0.25">
      <c r="B3260">
        <v>2021</v>
      </c>
      <c r="C3260" s="44" t="s">
        <v>2</v>
      </c>
      <c r="D3260" s="44" t="s">
        <v>67</v>
      </c>
      <c r="E3260" s="44" t="s">
        <v>81</v>
      </c>
      <c r="F3260">
        <v>4599167</v>
      </c>
    </row>
    <row r="3261" spans="2:6" x14ac:dyDescent="0.25">
      <c r="B3261">
        <v>2021</v>
      </c>
      <c r="C3261" s="44" t="s">
        <v>2</v>
      </c>
      <c r="D3261" s="44" t="s">
        <v>61</v>
      </c>
      <c r="E3261" s="44" t="s">
        <v>19</v>
      </c>
      <c r="F3261">
        <v>935978</v>
      </c>
    </row>
    <row r="3262" spans="2:6" x14ac:dyDescent="0.25">
      <c r="B3262">
        <v>2021</v>
      </c>
      <c r="C3262" s="44" t="s">
        <v>2</v>
      </c>
      <c r="D3262" s="44" t="s">
        <v>65</v>
      </c>
      <c r="E3262" s="44" t="s">
        <v>55</v>
      </c>
      <c r="F3262">
        <v>2604689</v>
      </c>
    </row>
    <row r="3263" spans="2:6" x14ac:dyDescent="0.25">
      <c r="B3263">
        <v>2021</v>
      </c>
      <c r="C3263" s="44" t="s">
        <v>2</v>
      </c>
      <c r="D3263" s="44" t="s">
        <v>61</v>
      </c>
      <c r="E3263" s="44" t="s">
        <v>20</v>
      </c>
      <c r="F3263">
        <v>865611</v>
      </c>
    </row>
    <row r="3264" spans="2:6" x14ac:dyDescent="0.25">
      <c r="B3264">
        <v>2021</v>
      </c>
      <c r="C3264" s="44" t="s">
        <v>2</v>
      </c>
      <c r="D3264" s="44" t="s">
        <v>61</v>
      </c>
      <c r="E3264" s="44" t="s">
        <v>21</v>
      </c>
      <c r="F3264">
        <v>1251363</v>
      </c>
    </row>
    <row r="3265" spans="2:6" x14ac:dyDescent="0.25">
      <c r="B3265">
        <v>2021</v>
      </c>
      <c r="C3265" s="44" t="s">
        <v>2</v>
      </c>
      <c r="D3265" s="44" t="s">
        <v>68</v>
      </c>
      <c r="E3265" s="44" t="s">
        <v>105</v>
      </c>
      <c r="F3265">
        <v>1106629</v>
      </c>
    </row>
    <row r="3266" spans="2:6" x14ac:dyDescent="0.25">
      <c r="B3266">
        <v>2021</v>
      </c>
      <c r="C3266" s="44" t="s">
        <v>2</v>
      </c>
      <c r="D3266" s="44" t="s">
        <v>61</v>
      </c>
      <c r="E3266" s="44" t="s">
        <v>22</v>
      </c>
      <c r="F3266">
        <v>1526838</v>
      </c>
    </row>
    <row r="3267" spans="2:6" x14ac:dyDescent="0.25">
      <c r="B3267">
        <v>2021</v>
      </c>
      <c r="C3267" s="44" t="s">
        <v>2</v>
      </c>
      <c r="D3267" s="44" t="s">
        <v>67</v>
      </c>
      <c r="E3267" s="44" t="s">
        <v>82</v>
      </c>
      <c r="F3267">
        <v>1750233</v>
      </c>
    </row>
    <row r="3268" spans="2:6" x14ac:dyDescent="0.25">
      <c r="B3268">
        <v>2021</v>
      </c>
      <c r="C3268" s="44" t="s">
        <v>2</v>
      </c>
      <c r="D3268" s="44" t="s">
        <v>63</v>
      </c>
      <c r="E3268" s="44" t="s">
        <v>71</v>
      </c>
      <c r="F3268">
        <v>1445950</v>
      </c>
    </row>
    <row r="3269" spans="2:6" x14ac:dyDescent="0.25">
      <c r="B3269">
        <v>2021</v>
      </c>
      <c r="C3269" s="44" t="s">
        <v>2</v>
      </c>
      <c r="D3269" s="44" t="s">
        <v>63</v>
      </c>
      <c r="E3269" s="44" t="s">
        <v>79</v>
      </c>
      <c r="F3269">
        <v>1146124</v>
      </c>
    </row>
    <row r="3270" spans="2:6" x14ac:dyDescent="0.25">
      <c r="B3270">
        <v>2021</v>
      </c>
      <c r="C3270" s="44" t="s">
        <v>2</v>
      </c>
      <c r="D3270" s="44" t="s">
        <v>69</v>
      </c>
      <c r="E3270" s="44" t="s">
        <v>117</v>
      </c>
      <c r="F3270">
        <v>1431038</v>
      </c>
    </row>
    <row r="3271" spans="2:6" x14ac:dyDescent="0.25">
      <c r="B3271">
        <v>2021</v>
      </c>
      <c r="C3271" s="44" t="s">
        <v>2</v>
      </c>
      <c r="D3271" s="44" t="s">
        <v>67</v>
      </c>
      <c r="E3271" s="44" t="s">
        <v>84</v>
      </c>
      <c r="F3271">
        <v>1998314</v>
      </c>
    </row>
    <row r="3272" spans="2:6" x14ac:dyDescent="0.25">
      <c r="B3272">
        <v>2021</v>
      </c>
      <c r="C3272" s="44" t="s">
        <v>2</v>
      </c>
      <c r="D3272" s="44" t="s">
        <v>67</v>
      </c>
      <c r="E3272" s="44" t="s">
        <v>83</v>
      </c>
      <c r="F3272">
        <v>3460495</v>
      </c>
    </row>
    <row r="3273" spans="2:6" x14ac:dyDescent="0.25">
      <c r="B3273">
        <v>2021</v>
      </c>
      <c r="C3273" s="44" t="s">
        <v>2</v>
      </c>
      <c r="D3273" s="44" t="s">
        <v>65</v>
      </c>
      <c r="E3273" s="44" t="s">
        <v>54</v>
      </c>
      <c r="F3273">
        <v>996523</v>
      </c>
    </row>
    <row r="3274" spans="2:6" x14ac:dyDescent="0.25">
      <c r="B3274">
        <v>2021</v>
      </c>
      <c r="C3274" s="44" t="s">
        <v>2</v>
      </c>
      <c r="D3274" s="44" t="s">
        <v>63</v>
      </c>
      <c r="E3274" s="44" t="s">
        <v>72</v>
      </c>
      <c r="F3274">
        <v>1172777</v>
      </c>
    </row>
    <row r="3275" spans="2:6" x14ac:dyDescent="0.25">
      <c r="B3275">
        <v>2021</v>
      </c>
      <c r="C3275" s="44" t="s">
        <v>2</v>
      </c>
      <c r="D3275" s="44" t="s">
        <v>69</v>
      </c>
      <c r="E3275" s="44" t="s">
        <v>127</v>
      </c>
      <c r="F3275">
        <v>52445</v>
      </c>
    </row>
    <row r="3276" spans="2:6" x14ac:dyDescent="0.25">
      <c r="B3276">
        <v>2021</v>
      </c>
      <c r="C3276" s="44" t="s">
        <v>2</v>
      </c>
      <c r="D3276" s="44" t="s">
        <v>67</v>
      </c>
      <c r="E3276" s="44" t="s">
        <v>85</v>
      </c>
      <c r="F3276">
        <v>766092</v>
      </c>
    </row>
    <row r="3277" spans="2:6" x14ac:dyDescent="0.25">
      <c r="B3277">
        <v>2021</v>
      </c>
      <c r="C3277" s="44" t="s">
        <v>2</v>
      </c>
      <c r="D3277" s="44" t="s">
        <v>61</v>
      </c>
      <c r="E3277" s="44" t="s">
        <v>23</v>
      </c>
      <c r="F3277">
        <v>1467797</v>
      </c>
    </row>
    <row r="3278" spans="2:6" x14ac:dyDescent="0.25">
      <c r="B3278">
        <v>2021</v>
      </c>
      <c r="C3278" s="44" t="s">
        <v>3</v>
      </c>
      <c r="D3278" s="44" t="s">
        <v>68</v>
      </c>
      <c r="E3278" s="44" t="s">
        <v>92</v>
      </c>
      <c r="F3278">
        <v>2243373</v>
      </c>
    </row>
    <row r="3279" spans="2:6" x14ac:dyDescent="0.25">
      <c r="B3279">
        <v>2021</v>
      </c>
      <c r="C3279" s="44" t="s">
        <v>3</v>
      </c>
      <c r="D3279" s="44" t="s">
        <v>69</v>
      </c>
      <c r="E3279" s="44" t="s">
        <v>119</v>
      </c>
      <c r="F3279">
        <v>840888</v>
      </c>
    </row>
    <row r="3280" spans="2:6" x14ac:dyDescent="0.25">
      <c r="B3280">
        <v>2021</v>
      </c>
      <c r="C3280" s="44" t="s">
        <v>3</v>
      </c>
      <c r="D3280" s="44" t="s">
        <v>64</v>
      </c>
      <c r="E3280" s="44" t="s">
        <v>27</v>
      </c>
      <c r="F3280">
        <v>1126452</v>
      </c>
    </row>
    <row r="3281" spans="2:6" x14ac:dyDescent="0.25">
      <c r="B3281">
        <v>2021</v>
      </c>
      <c r="C3281" s="44" t="s">
        <v>3</v>
      </c>
      <c r="D3281" s="44" t="s">
        <v>62</v>
      </c>
      <c r="E3281" s="44" t="s">
        <v>45</v>
      </c>
      <c r="F3281">
        <v>954311</v>
      </c>
    </row>
    <row r="3282" spans="2:6" x14ac:dyDescent="0.25">
      <c r="B3282">
        <v>2021</v>
      </c>
      <c r="C3282" s="44" t="s">
        <v>3</v>
      </c>
      <c r="D3282" s="44" t="s">
        <v>61</v>
      </c>
      <c r="E3282" s="44" t="s">
        <v>7</v>
      </c>
      <c r="F3282">
        <v>1516687</v>
      </c>
    </row>
    <row r="3283" spans="2:6" x14ac:dyDescent="0.25">
      <c r="B3283">
        <v>2021</v>
      </c>
      <c r="C3283" s="44" t="s">
        <v>3</v>
      </c>
      <c r="D3283" s="44" t="s">
        <v>61</v>
      </c>
      <c r="E3283" s="44" t="s">
        <v>8</v>
      </c>
      <c r="F3283">
        <v>1069397</v>
      </c>
    </row>
    <row r="3284" spans="2:6" x14ac:dyDescent="0.25">
      <c r="B3284">
        <v>2021</v>
      </c>
      <c r="C3284" s="44" t="s">
        <v>3</v>
      </c>
      <c r="D3284" s="44" t="s">
        <v>61</v>
      </c>
      <c r="E3284" s="44" t="s">
        <v>9</v>
      </c>
      <c r="F3284">
        <v>1286413</v>
      </c>
    </row>
    <row r="3285" spans="2:6" x14ac:dyDescent="0.25">
      <c r="B3285">
        <v>2021</v>
      </c>
      <c r="C3285" s="44" t="s">
        <v>3</v>
      </c>
      <c r="D3285" s="44" t="s">
        <v>62</v>
      </c>
      <c r="E3285" s="44" t="s">
        <v>46</v>
      </c>
      <c r="F3285">
        <v>2292704</v>
      </c>
    </row>
    <row r="3286" spans="2:6" x14ac:dyDescent="0.25">
      <c r="B3286">
        <v>2021</v>
      </c>
      <c r="C3286" s="44" t="s">
        <v>3</v>
      </c>
      <c r="D3286" s="44" t="s">
        <v>64</v>
      </c>
      <c r="E3286" s="44" t="s">
        <v>28</v>
      </c>
      <c r="F3286">
        <v>1153671</v>
      </c>
    </row>
    <row r="3287" spans="2:6" x14ac:dyDescent="0.25">
      <c r="B3287">
        <v>2021</v>
      </c>
      <c r="C3287" s="44" t="s">
        <v>3</v>
      </c>
      <c r="D3287" s="44" t="s">
        <v>61</v>
      </c>
      <c r="E3287" s="44" t="s">
        <v>10</v>
      </c>
      <c r="F3287">
        <v>2270238</v>
      </c>
    </row>
    <row r="3288" spans="2:6" x14ac:dyDescent="0.25">
      <c r="B3288">
        <v>2021</v>
      </c>
      <c r="C3288" s="44" t="s">
        <v>3</v>
      </c>
      <c r="D3288" s="44" t="s">
        <v>61</v>
      </c>
      <c r="E3288" s="44" t="s">
        <v>24</v>
      </c>
      <c r="F3288">
        <v>29521561</v>
      </c>
    </row>
    <row r="3289" spans="2:6" x14ac:dyDescent="0.25">
      <c r="B3289">
        <v>2021</v>
      </c>
      <c r="C3289" s="44" t="s">
        <v>3</v>
      </c>
      <c r="D3289" s="44" t="s">
        <v>64</v>
      </c>
      <c r="E3289" s="44" t="s">
        <v>34</v>
      </c>
      <c r="F3289">
        <v>10715986</v>
      </c>
    </row>
    <row r="3290" spans="2:6" x14ac:dyDescent="0.25">
      <c r="B3290">
        <v>2021</v>
      </c>
      <c r="C3290" s="44" t="s">
        <v>3</v>
      </c>
      <c r="D3290" s="44" t="s">
        <v>62</v>
      </c>
      <c r="E3290" s="44" t="s">
        <v>48</v>
      </c>
      <c r="F3290">
        <v>6868</v>
      </c>
    </row>
    <row r="3291" spans="2:6" x14ac:dyDescent="0.25">
      <c r="B3291">
        <v>2021</v>
      </c>
      <c r="C3291" s="44" t="s">
        <v>3</v>
      </c>
      <c r="D3291" s="44" t="s">
        <v>69</v>
      </c>
      <c r="E3291" s="44" t="s">
        <v>125</v>
      </c>
      <c r="F3291">
        <v>141954</v>
      </c>
    </row>
    <row r="3292" spans="2:6" x14ac:dyDescent="0.25">
      <c r="B3292">
        <v>2021</v>
      </c>
      <c r="C3292" s="44" t="s">
        <v>3</v>
      </c>
      <c r="D3292" s="44" t="s">
        <v>69</v>
      </c>
      <c r="E3292" s="44" t="s">
        <v>110</v>
      </c>
      <c r="F3292">
        <v>956799</v>
      </c>
    </row>
    <row r="3293" spans="2:6" x14ac:dyDescent="0.25">
      <c r="B3293">
        <v>2021</v>
      </c>
      <c r="C3293" s="44" t="s">
        <v>3</v>
      </c>
      <c r="D3293" s="44" t="s">
        <v>61</v>
      </c>
      <c r="E3293" s="44" t="s">
        <v>11</v>
      </c>
      <c r="F3293">
        <v>1060713</v>
      </c>
    </row>
    <row r="3294" spans="2:6" x14ac:dyDescent="0.25">
      <c r="B3294">
        <v>2021</v>
      </c>
      <c r="C3294" s="44" t="s">
        <v>3</v>
      </c>
      <c r="D3294" s="44" t="s">
        <v>68</v>
      </c>
      <c r="E3294" s="44" t="s">
        <v>97</v>
      </c>
      <c r="F3294">
        <v>2679097</v>
      </c>
    </row>
    <row r="3295" spans="2:6" x14ac:dyDescent="0.25">
      <c r="B3295">
        <v>2021</v>
      </c>
      <c r="C3295" s="44" t="s">
        <v>3</v>
      </c>
      <c r="D3295" s="44" t="s">
        <v>65</v>
      </c>
      <c r="E3295" s="44" t="s">
        <v>51</v>
      </c>
      <c r="F3295">
        <v>678206</v>
      </c>
    </row>
    <row r="3296" spans="2:6" x14ac:dyDescent="0.25">
      <c r="B3296">
        <v>2021</v>
      </c>
      <c r="C3296" s="44" t="s">
        <v>3</v>
      </c>
      <c r="D3296" s="44" t="s">
        <v>64</v>
      </c>
      <c r="E3296" s="44" t="s">
        <v>29</v>
      </c>
      <c r="F3296">
        <v>1186597</v>
      </c>
    </row>
    <row r="3297" spans="2:6" x14ac:dyDescent="0.25">
      <c r="B3297">
        <v>2021</v>
      </c>
      <c r="C3297" s="44" t="s">
        <v>3</v>
      </c>
      <c r="D3297" s="44" t="s">
        <v>61</v>
      </c>
      <c r="E3297" s="44" t="s">
        <v>12</v>
      </c>
      <c r="F3297">
        <v>1117467</v>
      </c>
    </row>
    <row r="3298" spans="2:6" x14ac:dyDescent="0.25">
      <c r="B3298">
        <v>2021</v>
      </c>
      <c r="C3298" s="44" t="s">
        <v>3</v>
      </c>
      <c r="D3298" s="44" t="s">
        <v>69</v>
      </c>
      <c r="E3298" s="44" t="s">
        <v>113</v>
      </c>
      <c r="F3298">
        <v>353092</v>
      </c>
    </row>
    <row r="3299" spans="2:6" x14ac:dyDescent="0.25">
      <c r="B3299">
        <v>2021</v>
      </c>
      <c r="C3299" s="44" t="s">
        <v>3</v>
      </c>
      <c r="D3299" s="44" t="s">
        <v>65</v>
      </c>
      <c r="E3299" s="44" t="s">
        <v>52</v>
      </c>
      <c r="F3299">
        <v>333611</v>
      </c>
    </row>
    <row r="3300" spans="2:6" x14ac:dyDescent="0.25">
      <c r="B3300">
        <v>2021</v>
      </c>
      <c r="C3300" s="44" t="s">
        <v>3</v>
      </c>
      <c r="D3300" s="44" t="s">
        <v>68</v>
      </c>
      <c r="E3300" s="44" t="s">
        <v>98</v>
      </c>
      <c r="F3300">
        <v>2598311</v>
      </c>
    </row>
    <row r="3301" spans="2:6" x14ac:dyDescent="0.25">
      <c r="B3301">
        <v>2021</v>
      </c>
      <c r="C3301" s="44" t="s">
        <v>3</v>
      </c>
      <c r="D3301" s="44" t="s">
        <v>63</v>
      </c>
      <c r="E3301" s="44" t="s">
        <v>73</v>
      </c>
      <c r="F3301">
        <v>1222700</v>
      </c>
    </row>
    <row r="3302" spans="2:6" x14ac:dyDescent="0.25">
      <c r="B3302">
        <v>2021</v>
      </c>
      <c r="C3302" s="44" t="s">
        <v>3</v>
      </c>
      <c r="D3302" s="44" t="s">
        <v>61</v>
      </c>
      <c r="E3302" s="44" t="s">
        <v>13</v>
      </c>
      <c r="F3302">
        <v>596423</v>
      </c>
    </row>
    <row r="3303" spans="2:6" x14ac:dyDescent="0.25">
      <c r="B3303">
        <v>2021</v>
      </c>
      <c r="C3303" s="44" t="s">
        <v>3</v>
      </c>
      <c r="D3303" s="44" t="s">
        <v>62</v>
      </c>
      <c r="E3303" s="44" t="s">
        <v>44</v>
      </c>
      <c r="F3303">
        <v>7267079</v>
      </c>
    </row>
    <row r="3304" spans="2:6" x14ac:dyDescent="0.25">
      <c r="B3304">
        <v>2021</v>
      </c>
      <c r="C3304" s="44" t="s">
        <v>3</v>
      </c>
      <c r="D3304" s="44" t="s">
        <v>68</v>
      </c>
      <c r="E3304" s="44" t="s">
        <v>95</v>
      </c>
      <c r="F3304">
        <v>2969528</v>
      </c>
    </row>
    <row r="3305" spans="2:6" x14ac:dyDescent="0.25">
      <c r="B3305">
        <v>2021</v>
      </c>
      <c r="C3305" s="44" t="s">
        <v>3</v>
      </c>
      <c r="D3305" s="44" t="s">
        <v>67</v>
      </c>
      <c r="E3305" s="44" t="s">
        <v>80</v>
      </c>
      <c r="F3305">
        <v>885819</v>
      </c>
    </row>
    <row r="3306" spans="2:6" x14ac:dyDescent="0.25">
      <c r="B3306">
        <v>2021</v>
      </c>
      <c r="C3306" s="44" t="s">
        <v>3</v>
      </c>
      <c r="D3306" s="44" t="s">
        <v>61</v>
      </c>
      <c r="E3306" s="44" t="s">
        <v>14</v>
      </c>
      <c r="F3306">
        <v>1081632</v>
      </c>
    </row>
    <row r="3307" spans="2:6" x14ac:dyDescent="0.25">
      <c r="B3307">
        <v>2021</v>
      </c>
      <c r="C3307" s="44" t="s">
        <v>3</v>
      </c>
      <c r="D3307" s="44" t="s">
        <v>61</v>
      </c>
      <c r="E3307" s="44" t="s">
        <v>15</v>
      </c>
      <c r="F3307">
        <v>1115452</v>
      </c>
    </row>
    <row r="3308" spans="2:6" x14ac:dyDescent="0.25">
      <c r="B3308">
        <v>2021</v>
      </c>
      <c r="C3308" s="44" t="s">
        <v>3</v>
      </c>
      <c r="D3308" s="44" t="s">
        <v>69</v>
      </c>
      <c r="E3308" s="44" t="s">
        <v>121</v>
      </c>
      <c r="F3308">
        <v>154475</v>
      </c>
    </row>
    <row r="3309" spans="2:6" x14ac:dyDescent="0.25">
      <c r="B3309">
        <v>2021</v>
      </c>
      <c r="C3309" s="44" t="s">
        <v>3</v>
      </c>
      <c r="D3309" s="44" t="s">
        <v>64</v>
      </c>
      <c r="E3309" s="44" t="s">
        <v>31</v>
      </c>
      <c r="F3309">
        <v>805909</v>
      </c>
    </row>
    <row r="3310" spans="2:6" x14ac:dyDescent="0.25">
      <c r="B3310">
        <v>2021</v>
      </c>
      <c r="C3310" s="44" t="s">
        <v>3</v>
      </c>
      <c r="D3310" s="44" t="s">
        <v>63</v>
      </c>
      <c r="E3310" s="44" t="s">
        <v>74</v>
      </c>
      <c r="F3310">
        <v>4233976</v>
      </c>
    </row>
    <row r="3311" spans="2:6" x14ac:dyDescent="0.25">
      <c r="B3311">
        <v>2021</v>
      </c>
      <c r="C3311" s="44" t="s">
        <v>3</v>
      </c>
      <c r="D3311" s="44" t="s">
        <v>64</v>
      </c>
      <c r="E3311" s="44" t="s">
        <v>32</v>
      </c>
      <c r="F3311">
        <v>668809</v>
      </c>
    </row>
    <row r="3312" spans="2:6" x14ac:dyDescent="0.25">
      <c r="B3312">
        <v>2021</v>
      </c>
      <c r="C3312" s="44" t="s">
        <v>3</v>
      </c>
      <c r="D3312" s="44" t="s">
        <v>68</v>
      </c>
      <c r="E3312" s="44" t="s">
        <v>101</v>
      </c>
      <c r="F3312">
        <v>3151812</v>
      </c>
    </row>
    <row r="3313" spans="2:6" x14ac:dyDescent="0.25">
      <c r="B3313">
        <v>2021</v>
      </c>
      <c r="C3313" s="44" t="s">
        <v>3</v>
      </c>
      <c r="D3313" s="44" t="s">
        <v>68</v>
      </c>
      <c r="E3313" s="44" t="s">
        <v>103</v>
      </c>
      <c r="F3313">
        <v>1968907</v>
      </c>
    </row>
    <row r="3314" spans="2:6" x14ac:dyDescent="0.25">
      <c r="B3314">
        <v>2021</v>
      </c>
      <c r="C3314" s="44" t="s">
        <v>3</v>
      </c>
      <c r="D3314" s="44" t="s">
        <v>63</v>
      </c>
      <c r="E3314" s="44" t="s">
        <v>75</v>
      </c>
      <c r="F3314">
        <v>2008545</v>
      </c>
    </row>
    <row r="3315" spans="2:6" x14ac:dyDescent="0.25">
      <c r="B3315">
        <v>2021</v>
      </c>
      <c r="C3315" s="44" t="s">
        <v>3</v>
      </c>
      <c r="D3315" s="44" t="s">
        <v>61</v>
      </c>
      <c r="E3315" s="44" t="s">
        <v>17</v>
      </c>
      <c r="F3315">
        <v>710981</v>
      </c>
    </row>
    <row r="3316" spans="2:6" x14ac:dyDescent="0.25">
      <c r="B3316">
        <v>2021</v>
      </c>
      <c r="C3316" s="44" t="s">
        <v>3</v>
      </c>
      <c r="D3316" s="44" t="s">
        <v>63</v>
      </c>
      <c r="E3316" s="44" t="s">
        <v>76</v>
      </c>
      <c r="F3316">
        <v>1205069</v>
      </c>
    </row>
    <row r="3317" spans="2:6" x14ac:dyDescent="0.25">
      <c r="B3317">
        <v>2021</v>
      </c>
      <c r="C3317" s="44" t="s">
        <v>3</v>
      </c>
      <c r="D3317" s="44" t="s">
        <v>63</v>
      </c>
      <c r="E3317" s="44" t="s">
        <v>66</v>
      </c>
      <c r="F3317">
        <v>2602973</v>
      </c>
    </row>
    <row r="3318" spans="2:6" x14ac:dyDescent="0.25">
      <c r="B3318">
        <v>2021</v>
      </c>
      <c r="C3318" s="44" t="s">
        <v>3</v>
      </c>
      <c r="D3318" s="44" t="s">
        <v>69</v>
      </c>
      <c r="E3318" s="44" t="s">
        <v>115</v>
      </c>
      <c r="F3318">
        <v>2167147</v>
      </c>
    </row>
    <row r="3319" spans="2:6" x14ac:dyDescent="0.25">
      <c r="B3319">
        <v>2021</v>
      </c>
      <c r="C3319" s="44" t="s">
        <v>3</v>
      </c>
      <c r="D3319" s="44" t="s">
        <v>64</v>
      </c>
      <c r="E3319" s="44" t="s">
        <v>33</v>
      </c>
      <c r="F3319">
        <v>603187</v>
      </c>
    </row>
    <row r="3320" spans="2:6" x14ac:dyDescent="0.25">
      <c r="B3320">
        <v>2021</v>
      </c>
      <c r="C3320" s="44" t="s">
        <v>3</v>
      </c>
      <c r="D3320" s="44" t="s">
        <v>62</v>
      </c>
      <c r="E3320" s="44" t="s">
        <v>41</v>
      </c>
      <c r="F3320">
        <v>265756</v>
      </c>
    </row>
    <row r="3321" spans="2:6" x14ac:dyDescent="0.25">
      <c r="B3321">
        <v>2021</v>
      </c>
      <c r="C3321" s="44" t="s">
        <v>3</v>
      </c>
      <c r="D3321" s="44" t="s">
        <v>68</v>
      </c>
      <c r="E3321" s="44" t="s">
        <v>87</v>
      </c>
      <c r="F3321">
        <v>212002</v>
      </c>
    </row>
    <row r="3322" spans="2:6" x14ac:dyDescent="0.25">
      <c r="B3322">
        <v>2021</v>
      </c>
      <c r="C3322" s="44" t="s">
        <v>3</v>
      </c>
      <c r="D3322" s="44" t="s">
        <v>69</v>
      </c>
      <c r="E3322" s="44" t="s">
        <v>108</v>
      </c>
      <c r="F3322">
        <v>925875</v>
      </c>
    </row>
    <row r="3323" spans="2:6" x14ac:dyDescent="0.25">
      <c r="B3323">
        <v>2021</v>
      </c>
      <c r="C3323" s="44" t="s">
        <v>3</v>
      </c>
      <c r="D3323" s="44" t="s">
        <v>65</v>
      </c>
      <c r="E3323" s="44" t="s">
        <v>49</v>
      </c>
      <c r="F3323">
        <v>1968106</v>
      </c>
    </row>
    <row r="3324" spans="2:6" x14ac:dyDescent="0.25">
      <c r="B3324">
        <v>2021</v>
      </c>
      <c r="C3324" s="44" t="s">
        <v>3</v>
      </c>
      <c r="D3324" s="44" t="s">
        <v>62</v>
      </c>
      <c r="E3324" s="44" t="s">
        <v>42</v>
      </c>
      <c r="F3324">
        <v>223863</v>
      </c>
    </row>
    <row r="3325" spans="2:6" x14ac:dyDescent="0.25">
      <c r="B3325">
        <v>2021</v>
      </c>
      <c r="C3325" s="44" t="s">
        <v>3</v>
      </c>
      <c r="D3325" s="44" t="s">
        <v>64</v>
      </c>
      <c r="E3325" s="44" t="s">
        <v>25</v>
      </c>
      <c r="F3325">
        <v>607310</v>
      </c>
    </row>
    <row r="3326" spans="2:6" x14ac:dyDescent="0.25">
      <c r="B3326">
        <v>2021</v>
      </c>
      <c r="C3326" s="44" t="s">
        <v>3</v>
      </c>
      <c r="D3326" s="44" t="s">
        <v>64</v>
      </c>
      <c r="E3326" s="44" t="s">
        <v>26</v>
      </c>
      <c r="F3326">
        <v>845372</v>
      </c>
    </row>
    <row r="3327" spans="2:6" x14ac:dyDescent="0.25">
      <c r="B3327">
        <v>2021</v>
      </c>
      <c r="C3327" s="44" t="s">
        <v>3</v>
      </c>
      <c r="D3327" s="44" t="s">
        <v>62</v>
      </c>
      <c r="E3327" s="44" t="s">
        <v>43</v>
      </c>
      <c r="F3327">
        <v>1496294</v>
      </c>
    </row>
    <row r="3328" spans="2:6" x14ac:dyDescent="0.25">
      <c r="B3328">
        <v>2021</v>
      </c>
      <c r="C3328" s="44" t="s">
        <v>3</v>
      </c>
      <c r="D3328" s="44" t="s">
        <v>63</v>
      </c>
      <c r="E3328" s="44" t="s">
        <v>57</v>
      </c>
      <c r="F3328">
        <v>657298</v>
      </c>
    </row>
    <row r="3329" spans="2:6" x14ac:dyDescent="0.25">
      <c r="B3329">
        <v>2021</v>
      </c>
      <c r="C3329" s="44" t="s">
        <v>3</v>
      </c>
      <c r="D3329" s="44" t="s">
        <v>63</v>
      </c>
      <c r="E3329" s="44" t="s">
        <v>58</v>
      </c>
      <c r="F3329">
        <v>649338</v>
      </c>
    </row>
    <row r="3330" spans="2:6" x14ac:dyDescent="0.25">
      <c r="B3330">
        <v>2021</v>
      </c>
      <c r="C3330" s="44" t="s">
        <v>3</v>
      </c>
      <c r="D3330" s="44" t="s">
        <v>69</v>
      </c>
      <c r="E3330" s="44" t="s">
        <v>109</v>
      </c>
      <c r="F3330">
        <v>970463</v>
      </c>
    </row>
    <row r="3331" spans="2:6" x14ac:dyDescent="0.25">
      <c r="B3331">
        <v>2021</v>
      </c>
      <c r="C3331" s="44" t="s">
        <v>3</v>
      </c>
      <c r="D3331" s="44" t="s">
        <v>63</v>
      </c>
      <c r="E3331" s="44" t="s">
        <v>59</v>
      </c>
      <c r="F3331">
        <v>4575084</v>
      </c>
    </row>
    <row r="3332" spans="2:6" x14ac:dyDescent="0.25">
      <c r="B3332">
        <v>2021</v>
      </c>
      <c r="C3332" s="44" t="s">
        <v>3</v>
      </c>
      <c r="D3332" s="44" t="s">
        <v>68</v>
      </c>
      <c r="E3332" s="44" t="s">
        <v>89</v>
      </c>
      <c r="F3332">
        <v>215463</v>
      </c>
    </row>
    <row r="3333" spans="2:6" x14ac:dyDescent="0.25">
      <c r="B3333">
        <v>2021</v>
      </c>
      <c r="C3333" s="44" t="s">
        <v>3</v>
      </c>
      <c r="D3333" s="44" t="s">
        <v>68</v>
      </c>
      <c r="E3333" s="44" t="s">
        <v>91</v>
      </c>
      <c r="F3333">
        <v>632329</v>
      </c>
    </row>
    <row r="3334" spans="2:6" x14ac:dyDescent="0.25">
      <c r="B3334">
        <v>2021</v>
      </c>
      <c r="C3334" s="44" t="s">
        <v>3</v>
      </c>
      <c r="D3334" s="44" t="s">
        <v>63</v>
      </c>
      <c r="E3334" s="44" t="s">
        <v>56</v>
      </c>
      <c r="F3334">
        <v>3967516</v>
      </c>
    </row>
    <row r="3335" spans="2:6" x14ac:dyDescent="0.25">
      <c r="B3335">
        <v>2021</v>
      </c>
      <c r="C3335" s="44" t="s">
        <v>3</v>
      </c>
      <c r="D3335" s="44" t="s">
        <v>65</v>
      </c>
      <c r="E3335" s="44" t="s">
        <v>50</v>
      </c>
      <c r="F3335">
        <v>273431</v>
      </c>
    </row>
    <row r="3336" spans="2:6" x14ac:dyDescent="0.25">
      <c r="B3336">
        <v>2021</v>
      </c>
      <c r="C3336" s="44" t="s">
        <v>3</v>
      </c>
      <c r="D3336" s="44" t="s">
        <v>65</v>
      </c>
      <c r="E3336" s="44" t="s">
        <v>53</v>
      </c>
      <c r="F3336">
        <v>615610</v>
      </c>
    </row>
    <row r="3337" spans="2:6" x14ac:dyDescent="0.25">
      <c r="B3337">
        <v>2021</v>
      </c>
      <c r="C3337" s="44" t="s">
        <v>3</v>
      </c>
      <c r="D3337" s="44" t="s">
        <v>62</v>
      </c>
      <c r="E3337" s="44" t="s">
        <v>47</v>
      </c>
      <c r="F3337">
        <v>4067103</v>
      </c>
    </row>
    <row r="3338" spans="2:6" x14ac:dyDescent="0.25">
      <c r="B3338">
        <v>2021</v>
      </c>
      <c r="C3338" s="44" t="s">
        <v>3</v>
      </c>
      <c r="D3338" s="44" t="s">
        <v>61</v>
      </c>
      <c r="E3338" s="44" t="s">
        <v>18</v>
      </c>
      <c r="F3338">
        <v>1109801</v>
      </c>
    </row>
    <row r="3339" spans="2:6" x14ac:dyDescent="0.25">
      <c r="B3339">
        <v>2021</v>
      </c>
      <c r="C3339" s="44" t="s">
        <v>3</v>
      </c>
      <c r="D3339" s="44" t="s">
        <v>63</v>
      </c>
      <c r="E3339" s="44" t="s">
        <v>77</v>
      </c>
      <c r="F3339">
        <v>3240493</v>
      </c>
    </row>
    <row r="3340" spans="2:6" x14ac:dyDescent="0.25">
      <c r="B3340">
        <v>2021</v>
      </c>
      <c r="C3340" s="44" t="s">
        <v>3</v>
      </c>
      <c r="D3340" s="44" t="s">
        <v>63</v>
      </c>
      <c r="E3340" s="44" t="s">
        <v>78</v>
      </c>
      <c r="F3340">
        <v>2278327</v>
      </c>
    </row>
    <row r="3341" spans="2:6" x14ac:dyDescent="0.25">
      <c r="B3341">
        <v>2021</v>
      </c>
      <c r="C3341" s="44" t="s">
        <v>3</v>
      </c>
      <c r="D3341" s="44" t="s">
        <v>69</v>
      </c>
      <c r="E3341" s="44" t="s">
        <v>123</v>
      </c>
      <c r="F3341">
        <v>589754</v>
      </c>
    </row>
    <row r="3342" spans="2:6" x14ac:dyDescent="0.25">
      <c r="B3342">
        <v>2021</v>
      </c>
      <c r="C3342" s="44" t="s">
        <v>3</v>
      </c>
      <c r="D3342" s="44" t="s">
        <v>67</v>
      </c>
      <c r="E3342" s="44" t="s">
        <v>81</v>
      </c>
      <c r="F3342">
        <v>4712874</v>
      </c>
    </row>
    <row r="3343" spans="2:6" x14ac:dyDescent="0.25">
      <c r="B3343">
        <v>2021</v>
      </c>
      <c r="C3343" s="44" t="s">
        <v>3</v>
      </c>
      <c r="D3343" s="44" t="s">
        <v>61</v>
      </c>
      <c r="E3343" s="44" t="s">
        <v>19</v>
      </c>
      <c r="F3343">
        <v>942767</v>
      </c>
    </row>
    <row r="3344" spans="2:6" x14ac:dyDescent="0.25">
      <c r="B3344">
        <v>2021</v>
      </c>
      <c r="C3344" s="44" t="s">
        <v>3</v>
      </c>
      <c r="D3344" s="44" t="s">
        <v>65</v>
      </c>
      <c r="E3344" s="44" t="s">
        <v>55</v>
      </c>
      <c r="F3344">
        <v>2607190</v>
      </c>
    </row>
    <row r="3345" spans="2:6" x14ac:dyDescent="0.25">
      <c r="B3345">
        <v>2021</v>
      </c>
      <c r="C3345" s="44" t="s">
        <v>3</v>
      </c>
      <c r="D3345" s="44" t="s">
        <v>61</v>
      </c>
      <c r="E3345" s="44" t="s">
        <v>20</v>
      </c>
      <c r="F3345">
        <v>874134</v>
      </c>
    </row>
    <row r="3346" spans="2:6" x14ac:dyDescent="0.25">
      <c r="B3346">
        <v>2021</v>
      </c>
      <c r="C3346" s="44" t="s">
        <v>3</v>
      </c>
      <c r="D3346" s="44" t="s">
        <v>61</v>
      </c>
      <c r="E3346" s="44" t="s">
        <v>21</v>
      </c>
      <c r="F3346">
        <v>1257600</v>
      </c>
    </row>
    <row r="3347" spans="2:6" x14ac:dyDescent="0.25">
      <c r="B3347">
        <v>2021</v>
      </c>
      <c r="C3347" s="44" t="s">
        <v>3</v>
      </c>
      <c r="D3347" s="44" t="s">
        <v>68</v>
      </c>
      <c r="E3347" s="44" t="s">
        <v>105</v>
      </c>
      <c r="F3347">
        <v>1112795</v>
      </c>
    </row>
    <row r="3348" spans="2:6" x14ac:dyDescent="0.25">
      <c r="B3348">
        <v>2021</v>
      </c>
      <c r="C3348" s="44" t="s">
        <v>3</v>
      </c>
      <c r="D3348" s="44" t="s">
        <v>61</v>
      </c>
      <c r="E3348" s="44" t="s">
        <v>22</v>
      </c>
      <c r="F3348">
        <v>1530117</v>
      </c>
    </row>
    <row r="3349" spans="2:6" x14ac:dyDescent="0.25">
      <c r="B3349">
        <v>2021</v>
      </c>
      <c r="C3349" s="44" t="s">
        <v>3</v>
      </c>
      <c r="D3349" s="44" t="s">
        <v>67</v>
      </c>
      <c r="E3349" s="44" t="s">
        <v>82</v>
      </c>
      <c r="F3349">
        <v>1759254</v>
      </c>
    </row>
    <row r="3350" spans="2:6" x14ac:dyDescent="0.25">
      <c r="B3350">
        <v>2021</v>
      </c>
      <c r="C3350" s="44" t="s">
        <v>3</v>
      </c>
      <c r="D3350" s="44" t="s">
        <v>63</v>
      </c>
      <c r="E3350" s="44" t="s">
        <v>71</v>
      </c>
      <c r="F3350">
        <v>1465487</v>
      </c>
    </row>
    <row r="3351" spans="2:6" x14ac:dyDescent="0.25">
      <c r="B3351">
        <v>2021</v>
      </c>
      <c r="C3351" s="44" t="s">
        <v>3</v>
      </c>
      <c r="D3351" s="44" t="s">
        <v>63</v>
      </c>
      <c r="E3351" s="44" t="s">
        <v>79</v>
      </c>
      <c r="F3351">
        <v>1159845</v>
      </c>
    </row>
    <row r="3352" spans="2:6" x14ac:dyDescent="0.25">
      <c r="B3352">
        <v>2021</v>
      </c>
      <c r="C3352" s="44" t="s">
        <v>3</v>
      </c>
      <c r="D3352" s="44" t="s">
        <v>69</v>
      </c>
      <c r="E3352" s="44" t="s">
        <v>117</v>
      </c>
      <c r="F3352">
        <v>1434181</v>
      </c>
    </row>
    <row r="3353" spans="2:6" x14ac:dyDescent="0.25">
      <c r="B3353">
        <v>2021</v>
      </c>
      <c r="C3353" s="44" t="s">
        <v>3</v>
      </c>
      <c r="D3353" s="44" t="s">
        <v>67</v>
      </c>
      <c r="E3353" s="44" t="s">
        <v>84</v>
      </c>
      <c r="F3353">
        <v>2002970</v>
      </c>
    </row>
    <row r="3354" spans="2:6" x14ac:dyDescent="0.25">
      <c r="B3354">
        <v>2021</v>
      </c>
      <c r="C3354" s="44" t="s">
        <v>3</v>
      </c>
      <c r="D3354" s="44" t="s">
        <v>67</v>
      </c>
      <c r="E3354" s="44" t="s">
        <v>83</v>
      </c>
      <c r="F3354">
        <v>3497122</v>
      </c>
    </row>
    <row r="3355" spans="2:6" x14ac:dyDescent="0.25">
      <c r="B3355">
        <v>2021</v>
      </c>
      <c r="C3355" s="44" t="s">
        <v>3</v>
      </c>
      <c r="D3355" s="44" t="s">
        <v>65</v>
      </c>
      <c r="E3355" s="44" t="s">
        <v>54</v>
      </c>
      <c r="F3355">
        <v>1002789</v>
      </c>
    </row>
    <row r="3356" spans="2:6" x14ac:dyDescent="0.25">
      <c r="B3356">
        <v>2021</v>
      </c>
      <c r="C3356" s="44" t="s">
        <v>3</v>
      </c>
      <c r="D3356" s="44" t="s">
        <v>63</v>
      </c>
      <c r="E3356" s="44" t="s">
        <v>72</v>
      </c>
      <c r="F3356">
        <v>1181851</v>
      </c>
    </row>
    <row r="3357" spans="2:6" x14ac:dyDescent="0.25">
      <c r="B3357">
        <v>2021</v>
      </c>
      <c r="C3357" s="44" t="s">
        <v>3</v>
      </c>
      <c r="D3357" s="44" t="s">
        <v>69</v>
      </c>
      <c r="E3357" s="44" t="s">
        <v>127</v>
      </c>
      <c r="F3357">
        <v>52698</v>
      </c>
    </row>
    <row r="3358" spans="2:6" x14ac:dyDescent="0.25">
      <c r="B3358">
        <v>2021</v>
      </c>
      <c r="C3358" s="44" t="s">
        <v>3</v>
      </c>
      <c r="D3358" s="44" t="s">
        <v>67</v>
      </c>
      <c r="E3358" s="44" t="s">
        <v>85</v>
      </c>
      <c r="F3358">
        <v>775756</v>
      </c>
    </row>
    <row r="3359" spans="2:6" x14ac:dyDescent="0.25">
      <c r="B3359">
        <v>2021</v>
      </c>
      <c r="C3359" s="44" t="s">
        <v>3</v>
      </c>
      <c r="D3359" s="44" t="s">
        <v>61</v>
      </c>
      <c r="E3359" s="44" t="s">
        <v>23</v>
      </c>
      <c r="F3359">
        <v>1464073</v>
      </c>
    </row>
    <row r="3360" spans="2:6" x14ac:dyDescent="0.25">
      <c r="B3360">
        <v>2022</v>
      </c>
      <c r="C3360" s="44" t="s">
        <v>4</v>
      </c>
      <c r="D3360" s="44" t="s">
        <v>68</v>
      </c>
      <c r="E3360" s="44" t="s">
        <v>92</v>
      </c>
      <c r="F3360">
        <v>2212430</v>
      </c>
    </row>
    <row r="3361" spans="2:6" x14ac:dyDescent="0.25">
      <c r="B3361">
        <v>2022</v>
      </c>
      <c r="C3361" s="44" t="s">
        <v>4</v>
      </c>
      <c r="D3361" s="44" t="s">
        <v>69</v>
      </c>
      <c r="E3361" s="44" t="s">
        <v>119</v>
      </c>
      <c r="F3361">
        <v>834981</v>
      </c>
    </row>
    <row r="3362" spans="2:6" x14ac:dyDescent="0.25">
      <c r="B3362">
        <v>2022</v>
      </c>
      <c r="C3362" s="44" t="s">
        <v>4</v>
      </c>
      <c r="D3362" s="44" t="s">
        <v>64</v>
      </c>
      <c r="E3362" s="44" t="s">
        <v>27</v>
      </c>
      <c r="F3362">
        <v>1111386</v>
      </c>
    </row>
    <row r="3363" spans="2:6" x14ac:dyDescent="0.25">
      <c r="B3363">
        <v>2022</v>
      </c>
      <c r="C3363" s="44" t="s">
        <v>4</v>
      </c>
      <c r="D3363" s="44" t="s">
        <v>62</v>
      </c>
      <c r="E3363" s="44" t="s">
        <v>45</v>
      </c>
      <c r="F3363">
        <v>945973</v>
      </c>
    </row>
    <row r="3364" spans="2:6" x14ac:dyDescent="0.25">
      <c r="B3364">
        <v>2022</v>
      </c>
      <c r="C3364" s="44" t="s">
        <v>4</v>
      </c>
      <c r="D3364" s="44" t="s">
        <v>61</v>
      </c>
      <c r="E3364" s="44" t="s">
        <v>7</v>
      </c>
      <c r="F3364">
        <v>1506526</v>
      </c>
    </row>
    <row r="3365" spans="2:6" x14ac:dyDescent="0.25">
      <c r="B3365">
        <v>2022</v>
      </c>
      <c r="C3365" s="44" t="s">
        <v>4</v>
      </c>
      <c r="D3365" s="44" t="s">
        <v>61</v>
      </c>
      <c r="E3365" s="44" t="s">
        <v>8</v>
      </c>
      <c r="F3365">
        <v>1061206</v>
      </c>
    </row>
    <row r="3366" spans="2:6" x14ac:dyDescent="0.25">
      <c r="B3366">
        <v>2022</v>
      </c>
      <c r="C3366" s="44" t="s">
        <v>4</v>
      </c>
      <c r="D3366" s="44" t="s">
        <v>61</v>
      </c>
      <c r="E3366" s="44" t="s">
        <v>9</v>
      </c>
      <c r="F3366">
        <v>1267931</v>
      </c>
    </row>
    <row r="3367" spans="2:6" x14ac:dyDescent="0.25">
      <c r="B3367">
        <v>2022</v>
      </c>
      <c r="C3367" s="44" t="s">
        <v>4</v>
      </c>
      <c r="D3367" s="44" t="s">
        <v>62</v>
      </c>
      <c r="E3367" s="44" t="s">
        <v>46</v>
      </c>
      <c r="F3367">
        <v>2240639</v>
      </c>
    </row>
    <row r="3368" spans="2:6" x14ac:dyDescent="0.25">
      <c r="B3368">
        <v>2022</v>
      </c>
      <c r="C3368" s="44" t="s">
        <v>4</v>
      </c>
      <c r="D3368" s="44" t="s">
        <v>64</v>
      </c>
      <c r="E3368" s="44" t="s">
        <v>28</v>
      </c>
      <c r="F3368">
        <v>1148250</v>
      </c>
    </row>
    <row r="3369" spans="2:6" x14ac:dyDescent="0.25">
      <c r="B3369">
        <v>2022</v>
      </c>
      <c r="C3369" s="44" t="s">
        <v>4</v>
      </c>
      <c r="D3369" s="44" t="s">
        <v>61</v>
      </c>
      <c r="E3369" s="44" t="s">
        <v>10</v>
      </c>
      <c r="F3369">
        <v>2244182</v>
      </c>
    </row>
    <row r="3370" spans="2:6" x14ac:dyDescent="0.25">
      <c r="B3370">
        <v>2022</v>
      </c>
      <c r="C3370" s="44" t="s">
        <v>4</v>
      </c>
      <c r="D3370" s="44" t="s">
        <v>61</v>
      </c>
      <c r="E3370" s="44" t="s">
        <v>24</v>
      </c>
      <c r="F3370">
        <v>29390054</v>
      </c>
    </row>
    <row r="3371" spans="2:6" x14ac:dyDescent="0.25">
      <c r="B3371">
        <v>2022</v>
      </c>
      <c r="C3371" s="44" t="s">
        <v>4</v>
      </c>
      <c r="D3371" s="44" t="s">
        <v>64</v>
      </c>
      <c r="E3371" s="44" t="s">
        <v>34</v>
      </c>
      <c r="F3371">
        <v>10726381</v>
      </c>
    </row>
    <row r="3372" spans="2:6" x14ac:dyDescent="0.25">
      <c r="B3372">
        <v>2022</v>
      </c>
      <c r="C3372" s="44" t="s">
        <v>4</v>
      </c>
      <c r="D3372" s="44" t="s">
        <v>62</v>
      </c>
      <c r="E3372" s="44" t="s">
        <v>48</v>
      </c>
      <c r="F3372">
        <v>6623</v>
      </c>
    </row>
    <row r="3373" spans="2:6" x14ac:dyDescent="0.25">
      <c r="B3373">
        <v>2022</v>
      </c>
      <c r="C3373" s="44" t="s">
        <v>4</v>
      </c>
      <c r="D3373" s="44" t="s">
        <v>69</v>
      </c>
      <c r="E3373" s="44" t="s">
        <v>125</v>
      </c>
      <c r="F3373">
        <v>141720</v>
      </c>
    </row>
    <row r="3374" spans="2:6" x14ac:dyDescent="0.25">
      <c r="B3374">
        <v>2022</v>
      </c>
      <c r="C3374" s="44" t="s">
        <v>4</v>
      </c>
      <c r="D3374" s="44" t="s">
        <v>69</v>
      </c>
      <c r="E3374" s="44" t="s">
        <v>110</v>
      </c>
      <c r="F3374">
        <v>945236</v>
      </c>
    </row>
    <row r="3375" spans="2:6" x14ac:dyDescent="0.25">
      <c r="B3375">
        <v>2022</v>
      </c>
      <c r="C3375" s="44" t="s">
        <v>4</v>
      </c>
      <c r="D3375" s="44" t="s">
        <v>61</v>
      </c>
      <c r="E3375" s="44" t="s">
        <v>11</v>
      </c>
      <c r="F3375">
        <v>1050312</v>
      </c>
    </row>
    <row r="3376" spans="2:6" x14ac:dyDescent="0.25">
      <c r="B3376">
        <v>2022</v>
      </c>
      <c r="C3376" s="44" t="s">
        <v>4</v>
      </c>
      <c r="D3376" s="44" t="s">
        <v>68</v>
      </c>
      <c r="E3376" s="44" t="s">
        <v>97</v>
      </c>
      <c r="F3376">
        <v>2666588</v>
      </c>
    </row>
    <row r="3377" spans="2:6" x14ac:dyDescent="0.25">
      <c r="B3377">
        <v>2022</v>
      </c>
      <c r="C3377" s="44" t="s">
        <v>4</v>
      </c>
      <c r="D3377" s="44" t="s">
        <v>65</v>
      </c>
      <c r="E3377" s="44" t="s">
        <v>51</v>
      </c>
      <c r="F3377">
        <v>667534</v>
      </c>
    </row>
    <row r="3378" spans="2:6" x14ac:dyDescent="0.25">
      <c r="B3378">
        <v>2022</v>
      </c>
      <c r="C3378" s="44" t="s">
        <v>4</v>
      </c>
      <c r="D3378" s="44" t="s">
        <v>64</v>
      </c>
      <c r="E3378" s="44" t="s">
        <v>29</v>
      </c>
      <c r="F3378">
        <v>1165895</v>
      </c>
    </row>
    <row r="3379" spans="2:6" x14ac:dyDescent="0.25">
      <c r="B3379">
        <v>2022</v>
      </c>
      <c r="C3379" s="44" t="s">
        <v>4</v>
      </c>
      <c r="D3379" s="44" t="s">
        <v>61</v>
      </c>
      <c r="E3379" s="44" t="s">
        <v>12</v>
      </c>
      <c r="F3379">
        <v>1107790</v>
      </c>
    </row>
    <row r="3380" spans="2:6" x14ac:dyDescent="0.25">
      <c r="B3380">
        <v>2022</v>
      </c>
      <c r="C3380" s="44" t="s">
        <v>4</v>
      </c>
      <c r="D3380" s="44" t="s">
        <v>69</v>
      </c>
      <c r="E3380" s="44" t="s">
        <v>113</v>
      </c>
      <c r="F3380">
        <v>342328</v>
      </c>
    </row>
    <row r="3381" spans="2:6" x14ac:dyDescent="0.25">
      <c r="B3381">
        <v>2022</v>
      </c>
      <c r="C3381" s="44" t="s">
        <v>4</v>
      </c>
      <c r="D3381" s="44" t="s">
        <v>65</v>
      </c>
      <c r="E3381" s="44" t="s">
        <v>52</v>
      </c>
      <c r="F3381">
        <v>327509</v>
      </c>
    </row>
    <row r="3382" spans="2:6" x14ac:dyDescent="0.25">
      <c r="B3382">
        <v>2022</v>
      </c>
      <c r="C3382" s="44" t="s">
        <v>4</v>
      </c>
      <c r="D3382" s="44" t="s">
        <v>68</v>
      </c>
      <c r="E3382" s="44" t="s">
        <v>98</v>
      </c>
      <c r="F3382">
        <v>2586993</v>
      </c>
    </row>
    <row r="3383" spans="2:6" x14ac:dyDescent="0.25">
      <c r="B3383">
        <v>2022</v>
      </c>
      <c r="C3383" s="44" t="s">
        <v>4</v>
      </c>
      <c r="D3383" s="44" t="s">
        <v>63</v>
      </c>
      <c r="E3383" s="44" t="s">
        <v>73</v>
      </c>
      <c r="F3383">
        <v>1218172</v>
      </c>
    </row>
    <row r="3384" spans="2:6" x14ac:dyDescent="0.25">
      <c r="B3384">
        <v>2022</v>
      </c>
      <c r="C3384" s="44" t="s">
        <v>4</v>
      </c>
      <c r="D3384" s="44" t="s">
        <v>61</v>
      </c>
      <c r="E3384" s="44" t="s">
        <v>13</v>
      </c>
      <c r="F3384">
        <v>590740</v>
      </c>
    </row>
    <row r="3385" spans="2:6" x14ac:dyDescent="0.25">
      <c r="B3385">
        <v>2022</v>
      </c>
      <c r="C3385" s="44" t="s">
        <v>4</v>
      </c>
      <c r="D3385" s="44" t="s">
        <v>62</v>
      </c>
      <c r="E3385" s="44" t="s">
        <v>44</v>
      </c>
      <c r="F3385">
        <v>7172373</v>
      </c>
    </row>
    <row r="3386" spans="2:6" x14ac:dyDescent="0.25">
      <c r="B3386">
        <v>2022</v>
      </c>
      <c r="C3386" s="44" t="s">
        <v>4</v>
      </c>
      <c r="D3386" s="44" t="s">
        <v>68</v>
      </c>
      <c r="E3386" s="44" t="s">
        <v>95</v>
      </c>
      <c r="F3386">
        <v>2961307</v>
      </c>
    </row>
    <row r="3387" spans="2:6" x14ac:dyDescent="0.25">
      <c r="B3387">
        <v>2022</v>
      </c>
      <c r="C3387" s="44" t="s">
        <v>4</v>
      </c>
      <c r="D3387" s="44" t="s">
        <v>67</v>
      </c>
      <c r="E3387" s="44" t="s">
        <v>80</v>
      </c>
      <c r="F3387">
        <v>875204</v>
      </c>
    </row>
    <row r="3388" spans="2:6" x14ac:dyDescent="0.25">
      <c r="B3388">
        <v>2022</v>
      </c>
      <c r="C3388" s="44" t="s">
        <v>4</v>
      </c>
      <c r="D3388" s="44" t="s">
        <v>61</v>
      </c>
      <c r="E3388" s="44" t="s">
        <v>14</v>
      </c>
      <c r="F3388">
        <v>1072840</v>
      </c>
    </row>
    <row r="3389" spans="2:6" x14ac:dyDescent="0.25">
      <c r="B3389">
        <v>2022</v>
      </c>
      <c r="C3389" s="44" t="s">
        <v>4</v>
      </c>
      <c r="D3389" s="44" t="s">
        <v>61</v>
      </c>
      <c r="E3389" s="44" t="s">
        <v>15</v>
      </c>
      <c r="F3389">
        <v>1097080</v>
      </c>
    </row>
    <row r="3390" spans="2:6" x14ac:dyDescent="0.25">
      <c r="B3390">
        <v>2022</v>
      </c>
      <c r="C3390" s="44" t="s">
        <v>4</v>
      </c>
      <c r="D3390" s="44" t="s">
        <v>69</v>
      </c>
      <c r="E3390" s="44" t="s">
        <v>121</v>
      </c>
      <c r="F3390">
        <v>153025</v>
      </c>
    </row>
    <row r="3391" spans="2:6" x14ac:dyDescent="0.25">
      <c r="B3391">
        <v>2022</v>
      </c>
      <c r="C3391" s="44" t="s">
        <v>4</v>
      </c>
      <c r="D3391" s="44" t="s">
        <v>64</v>
      </c>
      <c r="E3391" s="44" t="s">
        <v>31</v>
      </c>
      <c r="F3391">
        <v>796443</v>
      </c>
    </row>
    <row r="3392" spans="2:6" x14ac:dyDescent="0.25">
      <c r="B3392">
        <v>2022</v>
      </c>
      <c r="C3392" s="44" t="s">
        <v>4</v>
      </c>
      <c r="D3392" s="44" t="s">
        <v>63</v>
      </c>
      <c r="E3392" s="44" t="s">
        <v>74</v>
      </c>
      <c r="F3392">
        <v>4237906</v>
      </c>
    </row>
    <row r="3393" spans="2:6" x14ac:dyDescent="0.25">
      <c r="B3393">
        <v>2022</v>
      </c>
      <c r="C3393" s="44" t="s">
        <v>4</v>
      </c>
      <c r="D3393" s="44" t="s">
        <v>64</v>
      </c>
      <c r="E3393" s="44" t="s">
        <v>32</v>
      </c>
      <c r="F3393">
        <v>661678</v>
      </c>
    </row>
    <row r="3394" spans="2:6" x14ac:dyDescent="0.25">
      <c r="B3394">
        <v>2022</v>
      </c>
      <c r="C3394" s="44" t="s">
        <v>4</v>
      </c>
      <c r="D3394" s="44" t="s">
        <v>68</v>
      </c>
      <c r="E3394" s="44" t="s">
        <v>101</v>
      </c>
      <c r="F3394">
        <v>3139605</v>
      </c>
    </row>
    <row r="3395" spans="2:6" x14ac:dyDescent="0.25">
      <c r="B3395">
        <v>2022</v>
      </c>
      <c r="C3395" s="44" t="s">
        <v>4</v>
      </c>
      <c r="D3395" s="44" t="s">
        <v>68</v>
      </c>
      <c r="E3395" s="44" t="s">
        <v>103</v>
      </c>
      <c r="F3395">
        <v>1950054</v>
      </c>
    </row>
    <row r="3396" spans="2:6" x14ac:dyDescent="0.25">
      <c r="B3396">
        <v>2022</v>
      </c>
      <c r="C3396" s="44" t="s">
        <v>4</v>
      </c>
      <c r="D3396" s="44" t="s">
        <v>63</v>
      </c>
      <c r="E3396" s="44" t="s">
        <v>75</v>
      </c>
      <c r="F3396">
        <v>1976245</v>
      </c>
    </row>
    <row r="3397" spans="2:6" x14ac:dyDescent="0.25">
      <c r="B3397">
        <v>2022</v>
      </c>
      <c r="C3397" s="44" t="s">
        <v>4</v>
      </c>
      <c r="D3397" s="44" t="s">
        <v>61</v>
      </c>
      <c r="E3397" s="44" t="s">
        <v>17</v>
      </c>
      <c r="F3397">
        <v>704669</v>
      </c>
    </row>
    <row r="3398" spans="2:6" x14ac:dyDescent="0.25">
      <c r="B3398">
        <v>2022</v>
      </c>
      <c r="C3398" s="44" t="s">
        <v>4</v>
      </c>
      <c r="D3398" s="44" t="s">
        <v>63</v>
      </c>
      <c r="E3398" s="44" t="s">
        <v>76</v>
      </c>
      <c r="F3398">
        <v>1196119</v>
      </c>
    </row>
    <row r="3399" spans="2:6" x14ac:dyDescent="0.25">
      <c r="B3399">
        <v>2022</v>
      </c>
      <c r="C3399" s="44" t="s">
        <v>4</v>
      </c>
      <c r="D3399" s="44" t="s">
        <v>63</v>
      </c>
      <c r="E3399" s="44" t="s">
        <v>66</v>
      </c>
      <c r="F3399">
        <v>2597346</v>
      </c>
    </row>
    <row r="3400" spans="2:6" x14ac:dyDescent="0.25">
      <c r="B3400">
        <v>2022</v>
      </c>
      <c r="C3400" s="44" t="s">
        <v>4</v>
      </c>
      <c r="D3400" s="44" t="s">
        <v>69</v>
      </c>
      <c r="E3400" s="44" t="s">
        <v>115</v>
      </c>
      <c r="F3400">
        <v>2148704</v>
      </c>
    </row>
    <row r="3401" spans="2:6" x14ac:dyDescent="0.25">
      <c r="B3401">
        <v>2022</v>
      </c>
      <c r="C3401" s="44" t="s">
        <v>4</v>
      </c>
      <c r="D3401" s="44" t="s">
        <v>64</v>
      </c>
      <c r="E3401" s="44" t="s">
        <v>33</v>
      </c>
      <c r="F3401">
        <v>582585</v>
      </c>
    </row>
    <row r="3402" spans="2:6" x14ac:dyDescent="0.25">
      <c r="B3402">
        <v>2022</v>
      </c>
      <c r="C3402" s="44" t="s">
        <v>4</v>
      </c>
      <c r="D3402" s="44" t="s">
        <v>62</v>
      </c>
      <c r="E3402" s="44" t="s">
        <v>41</v>
      </c>
      <c r="F3402">
        <v>262492</v>
      </c>
    </row>
    <row r="3403" spans="2:6" x14ac:dyDescent="0.25">
      <c r="B3403">
        <v>2022</v>
      </c>
      <c r="C3403" s="44" t="s">
        <v>4</v>
      </c>
      <c r="D3403" s="44" t="s">
        <v>68</v>
      </c>
      <c r="E3403" s="44" t="s">
        <v>87</v>
      </c>
      <c r="F3403">
        <v>210988</v>
      </c>
    </row>
    <row r="3404" spans="2:6" x14ac:dyDescent="0.25">
      <c r="B3404">
        <v>2022</v>
      </c>
      <c r="C3404" s="44" t="s">
        <v>4</v>
      </c>
      <c r="D3404" s="44" t="s">
        <v>69</v>
      </c>
      <c r="E3404" s="44" t="s">
        <v>108</v>
      </c>
      <c r="F3404">
        <v>920162</v>
      </c>
    </row>
    <row r="3405" spans="2:6" x14ac:dyDescent="0.25">
      <c r="B3405">
        <v>2022</v>
      </c>
      <c r="C3405" s="44" t="s">
        <v>4</v>
      </c>
      <c r="D3405" s="44" t="s">
        <v>65</v>
      </c>
      <c r="E3405" s="44" t="s">
        <v>49</v>
      </c>
      <c r="F3405">
        <v>1922924</v>
      </c>
    </row>
    <row r="3406" spans="2:6" x14ac:dyDescent="0.25">
      <c r="B3406">
        <v>2022</v>
      </c>
      <c r="C3406" s="44" t="s">
        <v>4</v>
      </c>
      <c r="D3406" s="44" t="s">
        <v>62</v>
      </c>
      <c r="E3406" s="44" t="s">
        <v>42</v>
      </c>
      <c r="F3406">
        <v>219198</v>
      </c>
    </row>
    <row r="3407" spans="2:6" x14ac:dyDescent="0.25">
      <c r="B3407">
        <v>2022</v>
      </c>
      <c r="C3407" s="44" t="s">
        <v>4</v>
      </c>
      <c r="D3407" s="44" t="s">
        <v>64</v>
      </c>
      <c r="E3407" s="44" t="s">
        <v>25</v>
      </c>
      <c r="F3407">
        <v>602524</v>
      </c>
    </row>
    <row r="3408" spans="2:6" x14ac:dyDescent="0.25">
      <c r="B3408">
        <v>2022</v>
      </c>
      <c r="C3408" s="44" t="s">
        <v>4</v>
      </c>
      <c r="D3408" s="44" t="s">
        <v>64</v>
      </c>
      <c r="E3408" s="44" t="s">
        <v>26</v>
      </c>
      <c r="F3408">
        <v>829410</v>
      </c>
    </row>
    <row r="3409" spans="2:6" x14ac:dyDescent="0.25">
      <c r="B3409">
        <v>2022</v>
      </c>
      <c r="C3409" s="44" t="s">
        <v>4</v>
      </c>
      <c r="D3409" s="44" t="s">
        <v>62</v>
      </c>
      <c r="E3409" s="44" t="s">
        <v>43</v>
      </c>
      <c r="F3409">
        <v>1253690</v>
      </c>
    </row>
    <row r="3410" spans="2:6" x14ac:dyDescent="0.25">
      <c r="B3410">
        <v>2022</v>
      </c>
      <c r="C3410" s="44" t="s">
        <v>4</v>
      </c>
      <c r="D3410" s="44" t="s">
        <v>63</v>
      </c>
      <c r="E3410" s="44" t="s">
        <v>57</v>
      </c>
      <c r="F3410">
        <v>652971</v>
      </c>
    </row>
    <row r="3411" spans="2:6" x14ac:dyDescent="0.25">
      <c r="B3411">
        <v>2022</v>
      </c>
      <c r="C3411" s="44" t="s">
        <v>4</v>
      </c>
      <c r="D3411" s="44" t="s">
        <v>63</v>
      </c>
      <c r="E3411" s="44" t="s">
        <v>58</v>
      </c>
      <c r="F3411">
        <v>645889</v>
      </c>
    </row>
    <row r="3412" spans="2:6" x14ac:dyDescent="0.25">
      <c r="B3412">
        <v>2022</v>
      </c>
      <c r="C3412" s="44" t="s">
        <v>4</v>
      </c>
      <c r="D3412" s="44" t="s">
        <v>69</v>
      </c>
      <c r="E3412" s="44" t="s">
        <v>109</v>
      </c>
      <c r="F3412">
        <v>961729</v>
      </c>
    </row>
    <row r="3413" spans="2:6" x14ac:dyDescent="0.25">
      <c r="B3413">
        <v>2022</v>
      </c>
      <c r="C3413" s="44" t="s">
        <v>4</v>
      </c>
      <c r="D3413" s="44" t="s">
        <v>63</v>
      </c>
      <c r="E3413" s="44" t="s">
        <v>59</v>
      </c>
      <c r="F3413">
        <v>4603575</v>
      </c>
    </row>
    <row r="3414" spans="2:6" x14ac:dyDescent="0.25">
      <c r="B3414">
        <v>2022</v>
      </c>
      <c r="C3414" s="44" t="s">
        <v>4</v>
      </c>
      <c r="D3414" s="44" t="s">
        <v>68</v>
      </c>
      <c r="E3414" s="44" t="s">
        <v>89</v>
      </c>
      <c r="F3414">
        <v>209520</v>
      </c>
    </row>
    <row r="3415" spans="2:6" x14ac:dyDescent="0.25">
      <c r="B3415">
        <v>2022</v>
      </c>
      <c r="C3415" s="44" t="s">
        <v>4</v>
      </c>
      <c r="D3415" s="44" t="s">
        <v>68</v>
      </c>
      <c r="E3415" s="44" t="s">
        <v>91</v>
      </c>
      <c r="F3415">
        <v>633454</v>
      </c>
    </row>
    <row r="3416" spans="2:6" x14ac:dyDescent="0.25">
      <c r="B3416">
        <v>2022</v>
      </c>
      <c r="C3416" s="44" t="s">
        <v>4</v>
      </c>
      <c r="D3416" s="44" t="s">
        <v>63</v>
      </c>
      <c r="E3416" s="44" t="s">
        <v>56</v>
      </c>
      <c r="F3416">
        <v>3940513</v>
      </c>
    </row>
    <row r="3417" spans="2:6" x14ac:dyDescent="0.25">
      <c r="B3417">
        <v>2022</v>
      </c>
      <c r="C3417" s="44" t="s">
        <v>4</v>
      </c>
      <c r="D3417" s="44" t="s">
        <v>65</v>
      </c>
      <c r="E3417" s="44" t="s">
        <v>50</v>
      </c>
      <c r="F3417">
        <v>273614</v>
      </c>
    </row>
    <row r="3418" spans="2:6" x14ac:dyDescent="0.25">
      <c r="B3418">
        <v>2022</v>
      </c>
      <c r="C3418" s="44" t="s">
        <v>4</v>
      </c>
      <c r="D3418" s="44" t="s">
        <v>65</v>
      </c>
      <c r="E3418" s="44" t="s">
        <v>53</v>
      </c>
      <c r="F3418">
        <v>608381</v>
      </c>
    </row>
    <row r="3419" spans="2:6" x14ac:dyDescent="0.25">
      <c r="B3419">
        <v>2022</v>
      </c>
      <c r="C3419" s="44" t="s">
        <v>4</v>
      </c>
      <c r="D3419" s="44" t="s">
        <v>62</v>
      </c>
      <c r="E3419" s="44" t="s">
        <v>47</v>
      </c>
      <c r="F3419">
        <v>4057338</v>
      </c>
    </row>
    <row r="3420" spans="2:6" x14ac:dyDescent="0.25">
      <c r="B3420">
        <v>2022</v>
      </c>
      <c r="C3420" s="44" t="s">
        <v>4</v>
      </c>
      <c r="D3420" s="44" t="s">
        <v>61</v>
      </c>
      <c r="E3420" s="44" t="s">
        <v>18</v>
      </c>
      <c r="F3420">
        <v>1109448</v>
      </c>
    </row>
    <row r="3421" spans="2:6" x14ac:dyDescent="0.25">
      <c r="B3421">
        <v>2022</v>
      </c>
      <c r="C3421" s="44" t="s">
        <v>4</v>
      </c>
      <c r="D3421" s="44" t="s">
        <v>63</v>
      </c>
      <c r="E3421" s="44" t="s">
        <v>77</v>
      </c>
      <c r="F3421">
        <v>3245892</v>
      </c>
    </row>
    <row r="3422" spans="2:6" x14ac:dyDescent="0.25">
      <c r="B3422">
        <v>2022</v>
      </c>
      <c r="C3422" s="44" t="s">
        <v>4</v>
      </c>
      <c r="D3422" s="44" t="s">
        <v>63</v>
      </c>
      <c r="E3422" s="44" t="s">
        <v>78</v>
      </c>
      <c r="F3422">
        <v>2251486</v>
      </c>
    </row>
    <row r="3423" spans="2:6" x14ac:dyDescent="0.25">
      <c r="B3423">
        <v>2022</v>
      </c>
      <c r="C3423" s="44" t="s">
        <v>4</v>
      </c>
      <c r="D3423" s="44" t="s">
        <v>69</v>
      </c>
      <c r="E3423" s="44" t="s">
        <v>123</v>
      </c>
      <c r="F3423">
        <v>584082</v>
      </c>
    </row>
    <row r="3424" spans="2:6" x14ac:dyDescent="0.25">
      <c r="B3424">
        <v>2022</v>
      </c>
      <c r="C3424" s="44" t="s">
        <v>4</v>
      </c>
      <c r="D3424" s="44" t="s">
        <v>67</v>
      </c>
      <c r="E3424" s="44" t="s">
        <v>81</v>
      </c>
      <c r="F3424">
        <v>4666856</v>
      </c>
    </row>
    <row r="3425" spans="2:6" x14ac:dyDescent="0.25">
      <c r="B3425">
        <v>2022</v>
      </c>
      <c r="C3425" s="44" t="s">
        <v>4</v>
      </c>
      <c r="D3425" s="44" t="s">
        <v>61</v>
      </c>
      <c r="E3425" s="44" t="s">
        <v>19</v>
      </c>
      <c r="F3425">
        <v>930996</v>
      </c>
    </row>
    <row r="3426" spans="2:6" x14ac:dyDescent="0.25">
      <c r="B3426">
        <v>2022</v>
      </c>
      <c r="C3426" s="44" t="s">
        <v>4</v>
      </c>
      <c r="D3426" s="44" t="s">
        <v>65</v>
      </c>
      <c r="E3426" s="44" t="s">
        <v>55</v>
      </c>
      <c r="F3426">
        <v>2576592</v>
      </c>
    </row>
    <row r="3427" spans="2:6" x14ac:dyDescent="0.25">
      <c r="B3427">
        <v>2022</v>
      </c>
      <c r="C3427" s="44" t="s">
        <v>4</v>
      </c>
      <c r="D3427" s="44" t="s">
        <v>61</v>
      </c>
      <c r="E3427" s="44" t="s">
        <v>20</v>
      </c>
      <c r="F3427">
        <v>863398</v>
      </c>
    </row>
    <row r="3428" spans="2:6" x14ac:dyDescent="0.25">
      <c r="B3428">
        <v>2022</v>
      </c>
      <c r="C3428" s="44" t="s">
        <v>4</v>
      </c>
      <c r="D3428" s="44" t="s">
        <v>61</v>
      </c>
      <c r="E3428" s="44" t="s">
        <v>21</v>
      </c>
      <c r="F3428">
        <v>1245295</v>
      </c>
    </row>
    <row r="3429" spans="2:6" x14ac:dyDescent="0.25">
      <c r="B3429">
        <v>2022</v>
      </c>
      <c r="C3429" s="44" t="s">
        <v>4</v>
      </c>
      <c r="D3429" s="44" t="s">
        <v>68</v>
      </c>
      <c r="E3429" s="44" t="s">
        <v>105</v>
      </c>
      <c r="F3429">
        <v>1107011</v>
      </c>
    </row>
    <row r="3430" spans="2:6" x14ac:dyDescent="0.25">
      <c r="B3430">
        <v>2022</v>
      </c>
      <c r="C3430" s="44" t="s">
        <v>4</v>
      </c>
      <c r="D3430" s="44" t="s">
        <v>61</v>
      </c>
      <c r="E3430" s="44" t="s">
        <v>22</v>
      </c>
      <c r="F3430">
        <v>1519805</v>
      </c>
    </row>
    <row r="3431" spans="2:6" x14ac:dyDescent="0.25">
      <c r="B3431">
        <v>2022</v>
      </c>
      <c r="C3431" s="44" t="s">
        <v>4</v>
      </c>
      <c r="D3431" s="44" t="s">
        <v>67</v>
      </c>
      <c r="E3431" s="44" t="s">
        <v>82</v>
      </c>
      <c r="F3431">
        <v>1751466</v>
      </c>
    </row>
    <row r="3432" spans="2:6" x14ac:dyDescent="0.25">
      <c r="B3432">
        <v>2022</v>
      </c>
      <c r="C3432" s="44" t="s">
        <v>4</v>
      </c>
      <c r="D3432" s="44" t="s">
        <v>63</v>
      </c>
      <c r="E3432" s="44" t="s">
        <v>71</v>
      </c>
      <c r="F3432">
        <v>1466120</v>
      </c>
    </row>
    <row r="3433" spans="2:6" x14ac:dyDescent="0.25">
      <c r="B3433">
        <v>2022</v>
      </c>
      <c r="C3433" s="44" t="s">
        <v>4</v>
      </c>
      <c r="D3433" s="44" t="s">
        <v>63</v>
      </c>
      <c r="E3433" s="44" t="s">
        <v>79</v>
      </c>
      <c r="F3433">
        <v>1157328</v>
      </c>
    </row>
    <row r="3434" spans="2:6" x14ac:dyDescent="0.25">
      <c r="B3434">
        <v>2022</v>
      </c>
      <c r="C3434" s="44" t="s">
        <v>4</v>
      </c>
      <c r="D3434" s="44" t="s">
        <v>69</v>
      </c>
      <c r="E3434" s="44" t="s">
        <v>117</v>
      </c>
      <c r="F3434">
        <v>1419102</v>
      </c>
    </row>
    <row r="3435" spans="2:6" x14ac:dyDescent="0.25">
      <c r="B3435">
        <v>2022</v>
      </c>
      <c r="C3435" s="44" t="s">
        <v>4</v>
      </c>
      <c r="D3435" s="44" t="s">
        <v>67</v>
      </c>
      <c r="E3435" s="44" t="s">
        <v>84</v>
      </c>
      <c r="F3435">
        <v>2001040</v>
      </c>
    </row>
    <row r="3436" spans="2:6" x14ac:dyDescent="0.25">
      <c r="B3436">
        <v>2022</v>
      </c>
      <c r="C3436" s="44" t="s">
        <v>4</v>
      </c>
      <c r="D3436" s="44" t="s">
        <v>67</v>
      </c>
      <c r="E3436" s="44" t="s">
        <v>83</v>
      </c>
      <c r="F3436">
        <v>3473397</v>
      </c>
    </row>
    <row r="3437" spans="2:6" x14ac:dyDescent="0.25">
      <c r="B3437">
        <v>2022</v>
      </c>
      <c r="C3437" s="44" t="s">
        <v>4</v>
      </c>
      <c r="D3437" s="44" t="s">
        <v>65</v>
      </c>
      <c r="E3437" s="44" t="s">
        <v>54</v>
      </c>
      <c r="F3437">
        <v>987789</v>
      </c>
    </row>
    <row r="3438" spans="2:6" x14ac:dyDescent="0.25">
      <c r="B3438">
        <v>2022</v>
      </c>
      <c r="C3438" s="44" t="s">
        <v>4</v>
      </c>
      <c r="D3438" s="44" t="s">
        <v>63</v>
      </c>
      <c r="E3438" s="44" t="s">
        <v>72</v>
      </c>
      <c r="F3438">
        <v>1179291</v>
      </c>
    </row>
    <row r="3439" spans="2:6" x14ac:dyDescent="0.25">
      <c r="B3439">
        <v>2022</v>
      </c>
      <c r="C3439" s="44" t="s">
        <v>4</v>
      </c>
      <c r="D3439" s="44" t="s">
        <v>69</v>
      </c>
      <c r="E3439" s="44" t="s">
        <v>127</v>
      </c>
      <c r="F3439">
        <v>52105</v>
      </c>
    </row>
    <row r="3440" spans="2:6" x14ac:dyDescent="0.25">
      <c r="B3440">
        <v>2022</v>
      </c>
      <c r="C3440" s="44" t="s">
        <v>4</v>
      </c>
      <c r="D3440" s="44" t="s">
        <v>67</v>
      </c>
      <c r="E3440" s="44" t="s">
        <v>85</v>
      </c>
      <c r="F3440">
        <v>756889</v>
      </c>
    </row>
    <row r="3441" spans="2:6" x14ac:dyDescent="0.25">
      <c r="B3441">
        <v>2022</v>
      </c>
      <c r="C3441" s="44" t="s">
        <v>4</v>
      </c>
      <c r="D3441" s="44" t="s">
        <v>61</v>
      </c>
      <c r="E3441" s="44" t="s">
        <v>23</v>
      </c>
      <c r="F3441">
        <v>1463394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M164"/>
  <sheetViews>
    <sheetView topLeftCell="L6" zoomScale="53" workbookViewId="0">
      <selection activeCell="Q22" sqref="Q22"/>
    </sheetView>
  </sheetViews>
  <sheetFormatPr defaultColWidth="9.109375" defaultRowHeight="13.2" x14ac:dyDescent="0.25"/>
  <cols>
    <col min="1" max="1" width="9.109375" style="15"/>
    <col min="2" max="2" width="42.109375" style="15" customWidth="1"/>
    <col min="3" max="3" width="16.77734375" style="15" bestFit="1" customWidth="1"/>
    <col min="4" max="6" width="8.44140625" style="15" customWidth="1"/>
    <col min="7" max="7" width="22.109375" style="15" bestFit="1" customWidth="1"/>
    <col min="8" max="8" width="19.5546875" style="15" bestFit="1" customWidth="1"/>
    <col min="9" max="15" width="22.109375" style="15" bestFit="1" customWidth="1"/>
    <col min="16" max="26" width="24.88671875" style="15" bestFit="1" customWidth="1"/>
    <col min="27" max="27" width="13.33203125" style="15" bestFit="1" customWidth="1"/>
    <col min="28" max="28" width="11.88671875" style="15" bestFit="1" customWidth="1"/>
    <col min="29" max="29" width="13.88671875" style="15" bestFit="1" customWidth="1"/>
    <col min="30" max="30" width="23.5546875" style="15" bestFit="1" customWidth="1"/>
    <col min="31" max="31" width="12.88671875" style="15" bestFit="1" customWidth="1"/>
    <col min="32" max="32" width="22.5546875" style="15" bestFit="1" customWidth="1"/>
    <col min="33" max="33" width="12.88671875" style="15" bestFit="1" customWidth="1"/>
    <col min="34" max="34" width="23.5546875" style="15" bestFit="1" customWidth="1"/>
    <col min="35" max="35" width="13.88671875" style="15" bestFit="1" customWidth="1"/>
    <col min="36" max="36" width="23.5546875" style="15" bestFit="1" customWidth="1"/>
    <col min="37" max="37" width="12.88671875" style="15" bestFit="1" customWidth="1"/>
    <col min="38" max="38" width="21.5546875" style="15" bestFit="1" customWidth="1"/>
    <col min="39" max="39" width="11.88671875" style="15" bestFit="1" customWidth="1"/>
    <col min="40" max="45" width="12.6640625" style="15" bestFit="1" customWidth="1"/>
    <col min="46" max="46" width="9.6640625" style="15" bestFit="1" customWidth="1"/>
    <col min="47" max="55" width="12" style="15" bestFit="1" customWidth="1"/>
    <col min="56" max="56" width="9.6640625" style="15" bestFit="1" customWidth="1"/>
    <col min="57" max="65" width="12.6640625" style="15" bestFit="1" customWidth="1"/>
    <col min="66" max="66" width="9.6640625" style="15" bestFit="1" customWidth="1"/>
    <col min="67" max="75" width="12.6640625" style="15" bestFit="1" customWidth="1"/>
    <col min="76" max="76" width="9.6640625" style="15" bestFit="1" customWidth="1"/>
    <col min="77" max="85" width="12" style="15" bestFit="1" customWidth="1"/>
    <col min="86" max="86" width="9.6640625" style="15" bestFit="1" customWidth="1"/>
    <col min="87" max="95" width="12.6640625" style="15" bestFit="1" customWidth="1"/>
    <col min="96" max="96" width="9.6640625" style="15" bestFit="1" customWidth="1"/>
    <col min="97" max="105" width="12" style="15" bestFit="1" customWidth="1"/>
    <col min="106" max="106" width="9.6640625" style="15" bestFit="1" customWidth="1"/>
    <col min="107" max="115" width="12.6640625" style="15" bestFit="1" customWidth="1"/>
    <col min="116" max="116" width="9.6640625" style="15" bestFit="1" customWidth="1"/>
    <col min="117" max="117" width="11.88671875" style="15" bestFit="1" customWidth="1"/>
    <col min="118" max="16384" width="9.109375" style="15"/>
  </cols>
  <sheetData>
    <row r="2" spans="1:28" ht="79.2" x14ac:dyDescent="0.25">
      <c r="B2" s="16" t="s">
        <v>135</v>
      </c>
      <c r="C2" s="17" t="s">
        <v>151</v>
      </c>
      <c r="D2" s="15" t="str">
        <f>UPPER(Q20)</f>
        <v>УРАЛЬСКИЙ</v>
      </c>
      <c r="E2" s="15" t="s">
        <v>147</v>
      </c>
      <c r="H2" s="42" t="str">
        <f>C2&amp;D2&amp;" "&amp;E2</f>
        <v>ПРИРОСТ АБОНЕНТОВ В ФЕДЕРАЛЬНОМ ОКРУГЕ УРАЛЬСКИЙ ПО ГОДАМ</v>
      </c>
      <c r="L2" s="36"/>
      <c r="O2"/>
      <c r="P2"/>
    </row>
    <row r="4" spans="1:28" x14ac:dyDescent="0.25">
      <c r="A4"/>
      <c r="B4" s="45" t="s">
        <v>158</v>
      </c>
      <c r="C4"/>
      <c r="D4"/>
      <c r="E4"/>
      <c r="F4"/>
      <c r="G4"/>
      <c r="H4"/>
      <c r="I4"/>
      <c r="J4"/>
      <c r="K4"/>
      <c r="L4"/>
      <c r="M4"/>
      <c r="AB4"/>
    </row>
    <row r="5" spans="1:28" x14ac:dyDescent="0.25">
      <c r="A5"/>
      <c r="B5" s="15">
        <v>2011</v>
      </c>
      <c r="C5" s="15">
        <v>2012</v>
      </c>
      <c r="D5" s="15">
        <v>2013</v>
      </c>
      <c r="E5" s="15">
        <v>2014</v>
      </c>
      <c r="F5" s="15">
        <v>2015</v>
      </c>
      <c r="G5" s="15">
        <v>2016</v>
      </c>
      <c r="H5" s="15">
        <v>2017</v>
      </c>
      <c r="I5" s="15">
        <v>2018</v>
      </c>
      <c r="J5" s="15">
        <v>2019</v>
      </c>
      <c r="K5" s="15">
        <v>2020</v>
      </c>
      <c r="L5" s="15">
        <v>2021</v>
      </c>
      <c r="M5" s="15">
        <v>2022</v>
      </c>
      <c r="AB5"/>
    </row>
    <row r="6" spans="1:28" x14ac:dyDescent="0.25">
      <c r="A6" t="s">
        <v>155</v>
      </c>
      <c r="B6" s="47">
        <v>164401979</v>
      </c>
      <c r="C6" s="47">
        <v>262284853</v>
      </c>
      <c r="D6" s="47">
        <v>384682925</v>
      </c>
      <c r="E6" s="47">
        <v>417581912</v>
      </c>
      <c r="F6" s="47">
        <v>427657340</v>
      </c>
      <c r="G6" s="47">
        <v>447361333</v>
      </c>
      <c r="H6" s="47">
        <v>482708839</v>
      </c>
      <c r="I6" s="47">
        <v>504658487</v>
      </c>
      <c r="J6" s="47">
        <v>561992805</v>
      </c>
      <c r="K6" s="47">
        <v>585982339</v>
      </c>
      <c r="L6" s="47">
        <v>626252717</v>
      </c>
      <c r="M6" s="47">
        <v>159447716</v>
      </c>
      <c r="AB6"/>
    </row>
    <row r="7" spans="1:28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39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39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39" x14ac:dyDescent="0.25">
      <c r="B19"/>
      <c r="C19"/>
      <c r="D19"/>
      <c r="E19"/>
      <c r="F19"/>
      <c r="G19"/>
      <c r="H19"/>
      <c r="I19"/>
      <c r="J19"/>
      <c r="K19"/>
      <c r="O19"/>
      <c r="P19"/>
      <c r="Q19"/>
    </row>
    <row r="20" spans="1:39" x14ac:dyDescent="0.25">
      <c r="B20" s="20" t="s">
        <v>141</v>
      </c>
      <c r="C20" s="31">
        <v>2011</v>
      </c>
      <c r="D20" s="31">
        <v>2012</v>
      </c>
      <c r="E20" s="31">
        <v>2013</v>
      </c>
      <c r="F20" s="31">
        <v>2014</v>
      </c>
      <c r="G20" s="31">
        <v>2015</v>
      </c>
      <c r="H20" s="31">
        <v>2016</v>
      </c>
      <c r="I20" s="31">
        <v>2017</v>
      </c>
      <c r="J20" s="31">
        <v>2018</v>
      </c>
      <c r="K20" s="31">
        <v>2019</v>
      </c>
      <c r="L20" s="31">
        <v>2020</v>
      </c>
      <c r="M20" s="31">
        <v>2021</v>
      </c>
      <c r="N20" s="31">
        <v>2022</v>
      </c>
      <c r="O20"/>
      <c r="P20" s="45" t="s">
        <v>60</v>
      </c>
      <c r="Q20" s="15" t="s">
        <v>67</v>
      </c>
      <c r="R20"/>
      <c r="S20"/>
      <c r="T20"/>
      <c r="U20"/>
      <c r="V20"/>
      <c r="W20"/>
      <c r="X20"/>
      <c r="Y20"/>
      <c r="Z20" s="49"/>
      <c r="AA20"/>
    </row>
    <row r="21" spans="1:39" x14ac:dyDescent="0.25">
      <c r="B21" s="18" t="s">
        <v>69</v>
      </c>
      <c r="C21" s="49">
        <v>999633</v>
      </c>
      <c r="D21" s="49">
        <v>1030490</v>
      </c>
      <c r="E21" s="49">
        <v>1241245</v>
      </c>
      <c r="F21" s="49">
        <v>1392017</v>
      </c>
      <c r="G21" s="49">
        <v>1464172</v>
      </c>
      <c r="H21" s="49">
        <v>1602979</v>
      </c>
      <c r="I21" s="49">
        <v>1764262</v>
      </c>
      <c r="J21" s="49">
        <v>1846463</v>
      </c>
      <c r="K21" s="49">
        <v>2038691</v>
      </c>
      <c r="L21" s="49">
        <v>2050990</v>
      </c>
      <c r="M21" s="49">
        <v>2167147</v>
      </c>
      <c r="N21" s="49">
        <v>2148704</v>
      </c>
      <c r="O21"/>
      <c r="P21"/>
      <c r="Q21"/>
      <c r="R21"/>
      <c r="S21"/>
      <c r="T21"/>
      <c r="U21"/>
      <c r="V21"/>
      <c r="W21"/>
      <c r="X21"/>
      <c r="Y21"/>
      <c r="Z21" s="49"/>
      <c r="AA21"/>
    </row>
    <row r="22" spans="1:39" x14ac:dyDescent="0.25">
      <c r="B22" s="18" t="s">
        <v>70</v>
      </c>
      <c r="C22" s="49"/>
      <c r="D22" s="49"/>
      <c r="E22" s="49"/>
      <c r="F22" s="49"/>
      <c r="G22" s="49">
        <v>106645</v>
      </c>
      <c r="H22" s="49">
        <v>39999</v>
      </c>
      <c r="I22" s="49"/>
      <c r="J22" s="49"/>
      <c r="K22" s="49"/>
      <c r="L22" s="49"/>
      <c r="M22" s="49"/>
      <c r="N22" s="49"/>
      <c r="O22"/>
      <c r="P22" s="45" t="s">
        <v>130</v>
      </c>
      <c r="Q22" s="45" t="s">
        <v>142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x14ac:dyDescent="0.25">
      <c r="B23" s="18" t="s">
        <v>63</v>
      </c>
      <c r="C23" s="49">
        <v>2093046</v>
      </c>
      <c r="D23" s="49">
        <v>2209076</v>
      </c>
      <c r="E23" s="49">
        <v>2427119</v>
      </c>
      <c r="F23" s="49">
        <v>2610666</v>
      </c>
      <c r="G23" s="49">
        <v>2808764</v>
      </c>
      <c r="H23" s="49">
        <v>3149672</v>
      </c>
      <c r="I23" s="49">
        <v>3450882</v>
      </c>
      <c r="J23" s="49">
        <v>3703187</v>
      </c>
      <c r="K23" s="49">
        <v>4044279</v>
      </c>
      <c r="L23" s="49">
        <v>4276826</v>
      </c>
      <c r="M23" s="49">
        <v>4575084</v>
      </c>
      <c r="N23" s="49">
        <v>4603575</v>
      </c>
      <c r="O23"/>
      <c r="P23" s="15">
        <v>2012</v>
      </c>
      <c r="Q23" s="15">
        <v>2013</v>
      </c>
      <c r="R23" s="15">
        <v>2014</v>
      </c>
      <c r="S23" s="15">
        <v>2015</v>
      </c>
      <c r="T23" s="15">
        <v>2016</v>
      </c>
      <c r="U23" s="15">
        <v>2017</v>
      </c>
      <c r="V23" s="15">
        <v>2018</v>
      </c>
      <c r="W23" s="15">
        <v>2019</v>
      </c>
      <c r="X23" s="15">
        <v>2020</v>
      </c>
      <c r="Y23" s="15">
        <v>2021</v>
      </c>
      <c r="Z23" s="15">
        <v>2022</v>
      </c>
      <c r="AA23" s="15" t="s">
        <v>157</v>
      </c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x14ac:dyDescent="0.25">
      <c r="B24" s="18" t="s">
        <v>64</v>
      </c>
      <c r="C24" s="49">
        <v>4349173</v>
      </c>
      <c r="D24" s="49">
        <v>4998886</v>
      </c>
      <c r="E24" s="49">
        <v>5936517</v>
      </c>
      <c r="F24" s="49">
        <v>7637329</v>
      </c>
      <c r="G24" s="49">
        <v>6508182</v>
      </c>
      <c r="H24" s="49">
        <v>7269694</v>
      </c>
      <c r="I24" s="49">
        <v>7783669</v>
      </c>
      <c r="J24" s="49">
        <v>8234824</v>
      </c>
      <c r="K24" s="49">
        <v>9338549</v>
      </c>
      <c r="L24" s="49">
        <v>9661742</v>
      </c>
      <c r="M24" s="49">
        <v>10715986</v>
      </c>
      <c r="N24" s="49">
        <v>10726381</v>
      </c>
      <c r="O24"/>
      <c r="P24" s="15">
        <v>0.23217134743942802</v>
      </c>
      <c r="Q24" s="15">
        <v>0.1563062459165232</v>
      </c>
      <c r="R24" s="15">
        <v>-0.12274696831739784</v>
      </c>
      <c r="S24" s="15">
        <v>2.2492591193482792E-2</v>
      </c>
      <c r="T24" s="15">
        <v>4.186006330058345E-2</v>
      </c>
      <c r="U24" s="15">
        <v>8.9528100870150729E-2</v>
      </c>
      <c r="V24" s="15">
        <v>5.8864346382684563E-2</v>
      </c>
      <c r="W24" s="15">
        <v>0.14094584635271667</v>
      </c>
      <c r="X24" s="15">
        <v>1.5815307522519806E-2</v>
      </c>
      <c r="Y24" s="15">
        <v>0.10708080848892698</v>
      </c>
      <c r="Z24" s="15">
        <v>-9.7643179087749665E-3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x14ac:dyDescent="0.25">
      <c r="B25" s="18" t="s">
        <v>65</v>
      </c>
      <c r="C25" s="49">
        <v>1535553</v>
      </c>
      <c r="D25" s="49">
        <v>1612464</v>
      </c>
      <c r="E25" s="49">
        <v>1711014</v>
      </c>
      <c r="F25" s="49">
        <v>1893322</v>
      </c>
      <c r="G25" s="49">
        <v>1935722</v>
      </c>
      <c r="H25" s="49">
        <v>2056428</v>
      </c>
      <c r="I25" s="49">
        <v>2207870</v>
      </c>
      <c r="J25" s="49">
        <v>2308748</v>
      </c>
      <c r="K25" s="49">
        <v>2416438</v>
      </c>
      <c r="L25" s="49">
        <v>2508311</v>
      </c>
      <c r="M25" s="49">
        <v>2607190</v>
      </c>
      <c r="N25" s="49">
        <v>2576592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x14ac:dyDescent="0.25">
      <c r="B26" s="18" t="s">
        <v>68</v>
      </c>
      <c r="C26" s="49">
        <v>2063121</v>
      </c>
      <c r="D26" s="49">
        <v>2188800</v>
      </c>
      <c r="E26" s="49">
        <v>2538086</v>
      </c>
      <c r="F26" s="49">
        <v>2673371</v>
      </c>
      <c r="G26" s="49">
        <v>3428657</v>
      </c>
      <c r="H26" s="49">
        <v>4127478</v>
      </c>
      <c r="I26" s="49">
        <v>2717186</v>
      </c>
      <c r="J26" s="49">
        <v>2515921</v>
      </c>
      <c r="K26" s="49">
        <v>2861701</v>
      </c>
      <c r="L26" s="49">
        <v>2925746</v>
      </c>
      <c r="M26" s="49">
        <v>3151812</v>
      </c>
      <c r="N26" s="49">
        <v>3139605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x14ac:dyDescent="0.25">
      <c r="B27" s="18" t="s">
        <v>67</v>
      </c>
      <c r="C27" s="49">
        <v>2391165</v>
      </c>
      <c r="D27" s="49">
        <v>2946325</v>
      </c>
      <c r="E27" s="49">
        <v>3406854</v>
      </c>
      <c r="F27" s="49">
        <v>2988673</v>
      </c>
      <c r="G27" s="49">
        <v>3055896</v>
      </c>
      <c r="H27" s="49">
        <v>3183816</v>
      </c>
      <c r="I27" s="49">
        <v>3468857</v>
      </c>
      <c r="J27" s="49">
        <v>3673049</v>
      </c>
      <c r="K27" s="49">
        <v>4190750</v>
      </c>
      <c r="L27" s="49">
        <v>4257028</v>
      </c>
      <c r="M27" s="49">
        <v>4712874</v>
      </c>
      <c r="N27" s="49">
        <v>4666856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x14ac:dyDescent="0.25">
      <c r="B28" s="18" t="s">
        <v>61</v>
      </c>
      <c r="C28" s="49">
        <v>13299265</v>
      </c>
      <c r="D28" s="49">
        <v>14986464</v>
      </c>
      <c r="E28" s="49">
        <v>16778864</v>
      </c>
      <c r="F28" s="49">
        <v>19271353</v>
      </c>
      <c r="G28" s="49">
        <v>20425548</v>
      </c>
      <c r="H28" s="49">
        <v>21772116</v>
      </c>
      <c r="I28" s="49">
        <v>23774994</v>
      </c>
      <c r="J28" s="49">
        <v>24785521</v>
      </c>
      <c r="K28" s="49">
        <v>27240428</v>
      </c>
      <c r="L28" s="49">
        <v>26913311</v>
      </c>
      <c r="M28" s="49">
        <v>29521561</v>
      </c>
      <c r="N28" s="49">
        <v>29390054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x14ac:dyDescent="0.25">
      <c r="B29" s="18" t="s">
        <v>62</v>
      </c>
      <c r="C29" s="49">
        <v>3986561</v>
      </c>
      <c r="D29" s="49">
        <v>4309493</v>
      </c>
      <c r="E29" s="49">
        <v>4659591</v>
      </c>
      <c r="F29" s="49">
        <v>4837530</v>
      </c>
      <c r="G29" s="49">
        <v>5066103</v>
      </c>
      <c r="H29" s="49">
        <v>5237837</v>
      </c>
      <c r="I29" s="49">
        <v>5746239</v>
      </c>
      <c r="J29" s="49">
        <v>6220630</v>
      </c>
      <c r="K29" s="49">
        <v>6675455</v>
      </c>
      <c r="L29" s="49">
        <v>6862541</v>
      </c>
      <c r="M29" s="49">
        <v>7326127</v>
      </c>
      <c r="N29" s="49">
        <v>7172373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25">
      <c r="B31"/>
      <c r="C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25">
      <c r="B32"/>
      <c r="C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2:39" x14ac:dyDescent="0.25">
      <c r="B33" s="35" t="s">
        <v>153</v>
      </c>
      <c r="C33" s="18" t="s">
        <v>69</v>
      </c>
      <c r="D33" s="18" t="s">
        <v>70</v>
      </c>
      <c r="E33" s="18" t="s">
        <v>63</v>
      </c>
      <c r="F33" s="18" t="s">
        <v>64</v>
      </c>
      <c r="G33" s="18" t="s">
        <v>65</v>
      </c>
      <c r="H33" s="18" t="s">
        <v>68</v>
      </c>
      <c r="I33" s="18" t="s">
        <v>67</v>
      </c>
      <c r="J33" s="18" t="s">
        <v>61</v>
      </c>
      <c r="K33" s="18" t="s">
        <v>62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2:39" x14ac:dyDescent="0.25">
      <c r="B34" s="31">
        <v>2011</v>
      </c>
      <c r="C34" s="49">
        <v>999633</v>
      </c>
      <c r="D34" s="49"/>
      <c r="E34" s="49">
        <v>2093046</v>
      </c>
      <c r="F34" s="49">
        <v>4349173</v>
      </c>
      <c r="G34" s="49">
        <v>1535553</v>
      </c>
      <c r="H34" s="49">
        <v>2063121</v>
      </c>
      <c r="I34" s="49">
        <v>2391165</v>
      </c>
      <c r="J34" s="49">
        <v>13299265</v>
      </c>
      <c r="K34" s="49">
        <v>3986561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2:39" x14ac:dyDescent="0.25">
      <c r="B35" s="31">
        <v>2012</v>
      </c>
      <c r="C35" s="49">
        <v>1030490</v>
      </c>
      <c r="D35" s="49"/>
      <c r="E35" s="49">
        <v>2209076</v>
      </c>
      <c r="F35" s="49">
        <v>4998886</v>
      </c>
      <c r="G35" s="49">
        <v>1612464</v>
      </c>
      <c r="H35" s="49">
        <v>2188800</v>
      </c>
      <c r="I35" s="49">
        <v>2946325</v>
      </c>
      <c r="J35" s="49">
        <v>14986464</v>
      </c>
      <c r="K35" s="49">
        <v>4309493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2:39" x14ac:dyDescent="0.25">
      <c r="B36" s="31">
        <v>2013</v>
      </c>
      <c r="C36" s="49">
        <v>1241245</v>
      </c>
      <c r="D36" s="49"/>
      <c r="E36" s="49">
        <v>2427119</v>
      </c>
      <c r="F36" s="49">
        <v>5936517</v>
      </c>
      <c r="G36" s="49">
        <v>1711014</v>
      </c>
      <c r="H36" s="49">
        <v>2538086</v>
      </c>
      <c r="I36" s="49">
        <v>3406854</v>
      </c>
      <c r="J36" s="49">
        <v>16778864</v>
      </c>
      <c r="K36" s="49">
        <v>4659591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2:39" x14ac:dyDescent="0.25">
      <c r="B37" s="31">
        <v>2014</v>
      </c>
      <c r="C37" s="49">
        <v>1392017</v>
      </c>
      <c r="D37" s="49"/>
      <c r="E37" s="49">
        <v>2610666</v>
      </c>
      <c r="F37" s="49">
        <v>7637329</v>
      </c>
      <c r="G37" s="49">
        <v>1893322</v>
      </c>
      <c r="H37" s="49">
        <v>2673371</v>
      </c>
      <c r="I37" s="49">
        <v>2988673</v>
      </c>
      <c r="J37" s="49">
        <v>19271353</v>
      </c>
      <c r="K37" s="49">
        <v>4837530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2:39" x14ac:dyDescent="0.25">
      <c r="B38" s="31">
        <v>2015</v>
      </c>
      <c r="C38" s="49">
        <v>1464172</v>
      </c>
      <c r="D38" s="49">
        <v>106645</v>
      </c>
      <c r="E38" s="49">
        <v>2808764</v>
      </c>
      <c r="F38" s="49">
        <v>6508182</v>
      </c>
      <c r="G38" s="49">
        <v>1935722</v>
      </c>
      <c r="H38" s="49">
        <v>3428657</v>
      </c>
      <c r="I38" s="49">
        <v>3055896</v>
      </c>
      <c r="J38" s="49">
        <v>20425548</v>
      </c>
      <c r="K38" s="49">
        <v>5066103</v>
      </c>
      <c r="O38"/>
      <c r="P38"/>
    </row>
    <row r="39" spans="2:39" x14ac:dyDescent="0.25">
      <c r="B39" s="31">
        <v>2016</v>
      </c>
      <c r="C39" s="49">
        <v>1602979</v>
      </c>
      <c r="D39" s="49">
        <v>39999</v>
      </c>
      <c r="E39" s="49">
        <v>3149672</v>
      </c>
      <c r="F39" s="49">
        <v>7269694</v>
      </c>
      <c r="G39" s="49">
        <v>2056428</v>
      </c>
      <c r="H39" s="49">
        <v>4127478</v>
      </c>
      <c r="I39" s="49">
        <v>3183816</v>
      </c>
      <c r="J39" s="49">
        <v>21772116</v>
      </c>
      <c r="K39" s="49">
        <v>5237837</v>
      </c>
      <c r="O39"/>
      <c r="P39"/>
    </row>
    <row r="40" spans="2:39" x14ac:dyDescent="0.25">
      <c r="B40" s="31">
        <v>2017</v>
      </c>
      <c r="C40" s="49">
        <v>1764262</v>
      </c>
      <c r="D40" s="49"/>
      <c r="E40" s="49">
        <v>3450882</v>
      </c>
      <c r="F40" s="49">
        <v>7783669</v>
      </c>
      <c r="G40" s="49">
        <v>2207870</v>
      </c>
      <c r="H40" s="49">
        <v>2717186</v>
      </c>
      <c r="I40" s="49">
        <v>3468857</v>
      </c>
      <c r="J40" s="49">
        <v>23774994</v>
      </c>
      <c r="K40" s="49">
        <v>5746239</v>
      </c>
      <c r="O40"/>
      <c r="P40"/>
    </row>
    <row r="41" spans="2:39" x14ac:dyDescent="0.25">
      <c r="B41" s="31">
        <v>2018</v>
      </c>
      <c r="C41" s="49">
        <v>1846463</v>
      </c>
      <c r="D41" s="49"/>
      <c r="E41" s="49">
        <v>3703187</v>
      </c>
      <c r="F41" s="49">
        <v>8234824</v>
      </c>
      <c r="G41" s="49">
        <v>2308748</v>
      </c>
      <c r="H41" s="49">
        <v>2515921</v>
      </c>
      <c r="I41" s="49">
        <v>3673049</v>
      </c>
      <c r="J41" s="49">
        <v>24785521</v>
      </c>
      <c r="K41" s="49">
        <v>6220630</v>
      </c>
      <c r="O41"/>
      <c r="P41"/>
    </row>
    <row r="42" spans="2:39" x14ac:dyDescent="0.25">
      <c r="B42" s="31">
        <v>2019</v>
      </c>
      <c r="C42" s="49">
        <v>2038691</v>
      </c>
      <c r="D42" s="49"/>
      <c r="E42" s="49">
        <v>4044279</v>
      </c>
      <c r="F42" s="49">
        <v>9338549</v>
      </c>
      <c r="G42" s="49">
        <v>2416438</v>
      </c>
      <c r="H42" s="49">
        <v>2861701</v>
      </c>
      <c r="I42" s="49">
        <v>4190750</v>
      </c>
      <c r="J42" s="49">
        <v>27240428</v>
      </c>
      <c r="K42" s="49">
        <v>6675455</v>
      </c>
      <c r="O42"/>
      <c r="P42"/>
    </row>
    <row r="43" spans="2:39" x14ac:dyDescent="0.25">
      <c r="B43" s="31">
        <v>2020</v>
      </c>
      <c r="C43" s="49">
        <v>2050990</v>
      </c>
      <c r="D43" s="49"/>
      <c r="E43" s="49">
        <v>4276826</v>
      </c>
      <c r="F43" s="49">
        <v>9661742</v>
      </c>
      <c r="G43" s="49">
        <v>2508311</v>
      </c>
      <c r="H43" s="49">
        <v>2925746</v>
      </c>
      <c r="I43" s="49">
        <v>4257028</v>
      </c>
      <c r="J43" s="49">
        <v>26913311</v>
      </c>
      <c r="K43" s="49">
        <v>6862541</v>
      </c>
      <c r="L43"/>
      <c r="M43"/>
      <c r="N43"/>
      <c r="O43"/>
      <c r="P43"/>
    </row>
    <row r="44" spans="2:39" x14ac:dyDescent="0.25">
      <c r="B44" s="31">
        <v>2021</v>
      </c>
      <c r="C44" s="49">
        <v>2167147</v>
      </c>
      <c r="D44" s="49"/>
      <c r="E44" s="49">
        <v>4575084</v>
      </c>
      <c r="F44" s="49">
        <v>10715986</v>
      </c>
      <c r="G44" s="49">
        <v>2607190</v>
      </c>
      <c r="H44" s="49">
        <v>3151812</v>
      </c>
      <c r="I44" s="49">
        <v>4712874</v>
      </c>
      <c r="J44" s="49">
        <v>29521561</v>
      </c>
      <c r="K44" s="49">
        <v>7326127</v>
      </c>
      <c r="O44"/>
      <c r="P44"/>
    </row>
    <row r="45" spans="2:39" x14ac:dyDescent="0.25">
      <c r="B45" s="31">
        <v>2022</v>
      </c>
      <c r="C45" s="49">
        <v>2148704</v>
      </c>
      <c r="D45" s="49"/>
      <c r="E45" s="49">
        <v>4603575</v>
      </c>
      <c r="F45" s="49">
        <v>10726381</v>
      </c>
      <c r="G45" s="49">
        <v>2576592</v>
      </c>
      <c r="H45" s="49">
        <v>3139605</v>
      </c>
      <c r="I45" s="49">
        <v>4666856</v>
      </c>
      <c r="J45" s="49">
        <v>29390054</v>
      </c>
      <c r="K45" s="49">
        <v>7172373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2:39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2:39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2:39" x14ac:dyDescent="0.25">
      <c r="B48" s="35" t="s">
        <v>153</v>
      </c>
      <c r="C48" s="18" t="s">
        <v>69</v>
      </c>
      <c r="D48" s="18" t="s">
        <v>70</v>
      </c>
      <c r="E48" s="18" t="s">
        <v>63</v>
      </c>
      <c r="F48" s="18" t="s">
        <v>64</v>
      </c>
      <c r="G48" s="18" t="s">
        <v>65</v>
      </c>
      <c r="H48" s="18" t="s">
        <v>68</v>
      </c>
      <c r="I48" s="18" t="s">
        <v>67</v>
      </c>
      <c r="J48" s="18" t="s">
        <v>61</v>
      </c>
      <c r="K48" s="18" t="s">
        <v>62</v>
      </c>
      <c r="L48"/>
      <c r="M48"/>
      <c r="N48"/>
      <c r="O48" s="8"/>
      <c r="P48" s="8"/>
      <c r="Q48" s="8"/>
      <c r="R48" s="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2:37" x14ac:dyDescent="0.25">
      <c r="B49" s="31">
        <v>2011</v>
      </c>
      <c r="C49" s="21">
        <f>0</f>
        <v>0</v>
      </c>
      <c r="D49" s="21">
        <f>0</f>
        <v>0</v>
      </c>
      <c r="E49" s="21">
        <f>0</f>
        <v>0</v>
      </c>
      <c r="F49" s="21">
        <f>0</f>
        <v>0</v>
      </c>
      <c r="G49" s="21">
        <f>0</f>
        <v>0</v>
      </c>
      <c r="H49" s="21">
        <f>0</f>
        <v>0</v>
      </c>
      <c r="I49" s="21">
        <f>0</f>
        <v>0</v>
      </c>
      <c r="J49" s="21">
        <f>0</f>
        <v>0</v>
      </c>
      <c r="K49" s="21">
        <f>0</f>
        <v>0</v>
      </c>
      <c r="L49"/>
      <c r="M49"/>
      <c r="N49"/>
      <c r="O49"/>
      <c r="P49"/>
      <c r="Q49" s="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2:37" x14ac:dyDescent="0.25">
      <c r="B50" s="31">
        <v>2012</v>
      </c>
      <c r="C50" s="21">
        <f>(C35/C34)-1</f>
        <v>3.0868328676624257E-2</v>
      </c>
      <c r="D50" s="21" t="e">
        <f t="shared" ref="D50:K50" si="0">(D35/D34)-1</f>
        <v>#DIV/0!</v>
      </c>
      <c r="E50" s="21">
        <f t="shared" si="0"/>
        <v>5.5435953151531381E-2</v>
      </c>
      <c r="F50" s="21">
        <f t="shared" si="0"/>
        <v>0.14938771118095318</v>
      </c>
      <c r="G50" s="21">
        <f t="shared" si="0"/>
        <v>5.0086841678535388E-2</v>
      </c>
      <c r="H50" s="21">
        <f t="shared" si="0"/>
        <v>6.0916931193080837E-2</v>
      </c>
      <c r="I50" s="21">
        <f t="shared" si="0"/>
        <v>0.23217134743942802</v>
      </c>
      <c r="J50" s="21">
        <f t="shared" si="0"/>
        <v>0.12686407857877868</v>
      </c>
      <c r="K50" s="21">
        <f t="shared" si="0"/>
        <v>8.100515707648781E-2</v>
      </c>
      <c r="L50"/>
      <c r="M50"/>
      <c r="N50"/>
      <c r="O50"/>
      <c r="P50"/>
      <c r="Q50" s="49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2:37" x14ac:dyDescent="0.25">
      <c r="B51" s="31">
        <v>2013</v>
      </c>
      <c r="C51" s="21">
        <f t="shared" ref="C51:K60" si="1">(C36/C35)-1</f>
        <v>0.20451920930819312</v>
      </c>
      <c r="D51" s="21" t="e">
        <f t="shared" si="1"/>
        <v>#DIV/0!</v>
      </c>
      <c r="E51" s="21">
        <f t="shared" si="1"/>
        <v>9.8703258738042532E-2</v>
      </c>
      <c r="F51" s="21">
        <f t="shared" si="1"/>
        <v>0.18756799014820502</v>
      </c>
      <c r="G51" s="21">
        <f t="shared" si="1"/>
        <v>6.1117643556693357E-2</v>
      </c>
      <c r="H51" s="21">
        <f t="shared" si="1"/>
        <v>0.15957876461988296</v>
      </c>
      <c r="I51" s="21">
        <f t="shared" si="1"/>
        <v>0.1563062459165232</v>
      </c>
      <c r="J51" s="21">
        <f t="shared" si="1"/>
        <v>0.11960126151172146</v>
      </c>
      <c r="K51" s="21">
        <f t="shared" si="1"/>
        <v>8.1238790734780242E-2</v>
      </c>
      <c r="L51"/>
      <c r="M51"/>
      <c r="N51"/>
      <c r="O51"/>
      <c r="P51"/>
      <c r="Q51" s="49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2:37" x14ac:dyDescent="0.25">
      <c r="B52" s="31">
        <v>2014</v>
      </c>
      <c r="C52" s="21">
        <f t="shared" si="1"/>
        <v>0.12146836442442877</v>
      </c>
      <c r="D52" s="21" t="e">
        <f t="shared" si="1"/>
        <v>#DIV/0!</v>
      </c>
      <c r="E52" s="21">
        <f t="shared" si="1"/>
        <v>7.5623403714444981E-2</v>
      </c>
      <c r="F52" s="21">
        <f t="shared" si="1"/>
        <v>0.28649997970190255</v>
      </c>
      <c r="G52" s="21">
        <f t="shared" si="1"/>
        <v>0.10654968340410997</v>
      </c>
      <c r="H52" s="21">
        <f t="shared" si="1"/>
        <v>5.3301976371171067E-2</v>
      </c>
      <c r="I52" s="21">
        <f t="shared" si="1"/>
        <v>-0.12274696831739784</v>
      </c>
      <c r="J52" s="21">
        <f t="shared" si="1"/>
        <v>0.14854932968048362</v>
      </c>
      <c r="K52" s="21">
        <f t="shared" si="1"/>
        <v>3.8187686429989265E-2</v>
      </c>
      <c r="L52"/>
      <c r="M52"/>
      <c r="N52"/>
      <c r="O52"/>
      <c r="P52"/>
      <c r="Q52" s="49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2:37" x14ac:dyDescent="0.25">
      <c r="B53" s="31">
        <v>2015</v>
      </c>
      <c r="C53" s="21">
        <f t="shared" si="1"/>
        <v>5.1834855465127117E-2</v>
      </c>
      <c r="D53" s="21" t="e">
        <f t="shared" si="1"/>
        <v>#DIV/0!</v>
      </c>
      <c r="E53" s="21">
        <f t="shared" si="1"/>
        <v>7.5880254310585871E-2</v>
      </c>
      <c r="F53" s="21">
        <f t="shared" si="1"/>
        <v>-0.14784579792228414</v>
      </c>
      <c r="G53" s="21">
        <f t="shared" si="1"/>
        <v>2.23945002487691E-2</v>
      </c>
      <c r="H53" s="21">
        <f t="shared" si="1"/>
        <v>0.2825219544911648</v>
      </c>
      <c r="I53" s="21">
        <f t="shared" si="1"/>
        <v>2.2492591193482792E-2</v>
      </c>
      <c r="J53" s="21">
        <f t="shared" si="1"/>
        <v>5.9891747092173597E-2</v>
      </c>
      <c r="K53" s="21">
        <f t="shared" si="1"/>
        <v>4.72499395352588E-2</v>
      </c>
      <c r="L53"/>
      <c r="M53"/>
      <c r="N53"/>
      <c r="O53"/>
      <c r="P53"/>
      <c r="Q53" s="49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2:37" x14ac:dyDescent="0.25">
      <c r="B54" s="31">
        <v>2016</v>
      </c>
      <c r="C54" s="21">
        <f t="shared" si="1"/>
        <v>9.4802386604852407E-2</v>
      </c>
      <c r="D54" s="21">
        <f t="shared" si="1"/>
        <v>-0.62493318955412813</v>
      </c>
      <c r="E54" s="21">
        <f t="shared" si="1"/>
        <v>0.12137295977874962</v>
      </c>
      <c r="F54" s="21">
        <f t="shared" si="1"/>
        <v>0.11700840572682192</v>
      </c>
      <c r="G54" s="21">
        <f t="shared" si="1"/>
        <v>6.2357094665453028E-2</v>
      </c>
      <c r="H54" s="21">
        <f t="shared" si="1"/>
        <v>0.20381770471645311</v>
      </c>
      <c r="I54" s="21">
        <f t="shared" si="1"/>
        <v>4.186006330058345E-2</v>
      </c>
      <c r="J54" s="21">
        <f t="shared" si="1"/>
        <v>6.5925673083532477E-2</v>
      </c>
      <c r="K54" s="21">
        <f t="shared" si="1"/>
        <v>3.389863964471318E-2</v>
      </c>
      <c r="L54"/>
      <c r="M54"/>
      <c r="N54"/>
      <c r="O54"/>
      <c r="P54"/>
      <c r="Q54" s="49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2:37" x14ac:dyDescent="0.25">
      <c r="B55" s="31">
        <v>2017</v>
      </c>
      <c r="C55" s="21">
        <f t="shared" si="1"/>
        <v>0.10061454329719854</v>
      </c>
      <c r="D55" s="21">
        <f t="shared" si="1"/>
        <v>-1</v>
      </c>
      <c r="E55" s="21">
        <f t="shared" si="1"/>
        <v>9.5632180112722898E-2</v>
      </c>
      <c r="F55" s="21">
        <f t="shared" si="1"/>
        <v>7.0701050140487443E-2</v>
      </c>
      <c r="G55" s="21">
        <f t="shared" si="1"/>
        <v>7.3643229911283026E-2</v>
      </c>
      <c r="H55" s="21">
        <f t="shared" si="1"/>
        <v>-0.34168371097314143</v>
      </c>
      <c r="I55" s="21">
        <f t="shared" si="1"/>
        <v>8.9528100870150729E-2</v>
      </c>
      <c r="J55" s="21">
        <f t="shared" si="1"/>
        <v>9.1992804006739703E-2</v>
      </c>
      <c r="K55" s="21">
        <f t="shared" si="1"/>
        <v>9.7063348859462328E-2</v>
      </c>
      <c r="L55"/>
      <c r="M55"/>
      <c r="N55"/>
      <c r="O55"/>
      <c r="P55"/>
      <c r="Q55" s="49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2:37" x14ac:dyDescent="0.25">
      <c r="B56" s="31">
        <v>2018</v>
      </c>
      <c r="C56" s="21">
        <f t="shared" si="1"/>
        <v>4.6592286179717002E-2</v>
      </c>
      <c r="D56" s="21" t="e">
        <f t="shared" si="1"/>
        <v>#DIV/0!</v>
      </c>
      <c r="E56" s="21">
        <f t="shared" si="1"/>
        <v>7.3113192511363723E-2</v>
      </c>
      <c r="F56" s="21">
        <f t="shared" si="1"/>
        <v>5.7961740151077912E-2</v>
      </c>
      <c r="G56" s="21">
        <f t="shared" si="1"/>
        <v>4.56901900927138E-2</v>
      </c>
      <c r="H56" s="21">
        <f t="shared" si="1"/>
        <v>-7.4071116220972733E-2</v>
      </c>
      <c r="I56" s="21">
        <f t="shared" si="1"/>
        <v>5.8864346382684563E-2</v>
      </c>
      <c r="J56" s="21">
        <f t="shared" si="1"/>
        <v>4.2503775184969506E-2</v>
      </c>
      <c r="K56" s="21">
        <f t="shared" si="1"/>
        <v>8.2556781922923816E-2</v>
      </c>
      <c r="L56"/>
      <c r="M56"/>
      <c r="N56"/>
      <c r="O56"/>
      <c r="P56"/>
      <c r="Q56" s="49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2:37" x14ac:dyDescent="0.25">
      <c r="B57" s="31">
        <v>2019</v>
      </c>
      <c r="C57" s="21">
        <f t="shared" si="1"/>
        <v>0.10410606657160204</v>
      </c>
      <c r="D57" s="21" t="e">
        <f t="shared" si="1"/>
        <v>#DIV/0!</v>
      </c>
      <c r="E57" s="21">
        <f t="shared" si="1"/>
        <v>9.2107689943824012E-2</v>
      </c>
      <c r="F57" s="21">
        <f t="shared" si="1"/>
        <v>0.13403140127827862</v>
      </c>
      <c r="G57" s="21">
        <f t="shared" si="1"/>
        <v>4.6644328441215688E-2</v>
      </c>
      <c r="H57" s="21">
        <f t="shared" si="1"/>
        <v>0.13743674781521364</v>
      </c>
      <c r="I57" s="21">
        <f t="shared" si="1"/>
        <v>0.14094584635271667</v>
      </c>
      <c r="J57" s="21">
        <f t="shared" si="1"/>
        <v>9.9046011580712801E-2</v>
      </c>
      <c r="K57" s="21">
        <f t="shared" si="1"/>
        <v>7.3115584755884866E-2</v>
      </c>
      <c r="L57"/>
      <c r="M57"/>
      <c r="N57"/>
      <c r="O57"/>
      <c r="P57"/>
      <c r="Q57" s="49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2:37" x14ac:dyDescent="0.25">
      <c r="B58" s="31">
        <v>2020</v>
      </c>
      <c r="C58" s="21">
        <f t="shared" si="1"/>
        <v>6.032792610552562E-3</v>
      </c>
      <c r="D58" s="21" t="e">
        <f t="shared" si="1"/>
        <v>#DIV/0!</v>
      </c>
      <c r="E58" s="21">
        <f t="shared" si="1"/>
        <v>5.7500236754190359E-2</v>
      </c>
      <c r="F58" s="21">
        <f t="shared" si="1"/>
        <v>3.460848146751716E-2</v>
      </c>
      <c r="G58" s="21">
        <f t="shared" si="1"/>
        <v>3.8020011272790866E-2</v>
      </c>
      <c r="H58" s="21">
        <f t="shared" si="1"/>
        <v>2.2380045993624087E-2</v>
      </c>
      <c r="I58" s="21">
        <f t="shared" si="1"/>
        <v>1.5815307522519806E-2</v>
      </c>
      <c r="J58" s="21">
        <f t="shared" si="1"/>
        <v>-1.2008511760534746E-2</v>
      </c>
      <c r="K58" s="21">
        <f t="shared" si="1"/>
        <v>2.8025954785104501E-2</v>
      </c>
      <c r="L58"/>
      <c r="M58"/>
      <c r="N58"/>
      <c r="O58"/>
      <c r="P58"/>
      <c r="Q58" s="49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2:37" x14ac:dyDescent="0.25">
      <c r="B59" s="31">
        <v>2021</v>
      </c>
      <c r="C59" s="21">
        <f t="shared" si="1"/>
        <v>5.6634600851296124E-2</v>
      </c>
      <c r="D59" s="21" t="e">
        <f t="shared" si="1"/>
        <v>#DIV/0!</v>
      </c>
      <c r="E59" s="21">
        <f t="shared" si="1"/>
        <v>6.9738165639658956E-2</v>
      </c>
      <c r="F59" s="21">
        <f t="shared" si="1"/>
        <v>0.10911531274587949</v>
      </c>
      <c r="G59" s="21">
        <f t="shared" si="1"/>
        <v>3.9420550322507797E-2</v>
      </c>
      <c r="H59" s="21">
        <f t="shared" si="1"/>
        <v>7.7267814772711052E-2</v>
      </c>
      <c r="I59" s="21">
        <f t="shared" si="1"/>
        <v>0.10708080848892698</v>
      </c>
      <c r="J59" s="21">
        <f t="shared" si="1"/>
        <v>9.6913010814611456E-2</v>
      </c>
      <c r="K59" s="21">
        <f t="shared" si="1"/>
        <v>6.7553111886690331E-2</v>
      </c>
      <c r="L59"/>
      <c r="M59"/>
      <c r="N59"/>
      <c r="O59"/>
      <c r="P59"/>
      <c r="Q59" s="4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2:37" x14ac:dyDescent="0.25">
      <c r="B60" s="31">
        <v>2022</v>
      </c>
      <c r="C60" s="21">
        <f t="shared" si="1"/>
        <v>-8.5102671853823919E-3</v>
      </c>
      <c r="D60" s="21" t="e">
        <f t="shared" si="1"/>
        <v>#DIV/0!</v>
      </c>
      <c r="E60" s="21">
        <f t="shared" si="1"/>
        <v>6.2274266439699133E-3</v>
      </c>
      <c r="F60" s="21">
        <f t="shared" si="1"/>
        <v>9.7004606015715922E-4</v>
      </c>
      <c r="G60" s="21">
        <f t="shared" si="1"/>
        <v>-1.1736006965353485E-2</v>
      </c>
      <c r="H60" s="21">
        <f t="shared" si="1"/>
        <v>-3.8730101922322957E-3</v>
      </c>
      <c r="I60" s="21">
        <f t="shared" si="1"/>
        <v>-9.7643179087749665E-3</v>
      </c>
      <c r="J60" s="21">
        <f t="shared" si="1"/>
        <v>-4.454608616394018E-3</v>
      </c>
      <c r="K60" s="21">
        <f t="shared" si="1"/>
        <v>-2.0987078165584649E-2</v>
      </c>
      <c r="L60"/>
      <c r="M60"/>
      <c r="N60"/>
      <c r="O60"/>
      <c r="P60"/>
      <c r="Q60" s="49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2:37" x14ac:dyDescent="0.25">
      <c r="F61"/>
      <c r="G61"/>
      <c r="H61"/>
      <c r="I61"/>
      <c r="J61"/>
      <c r="K61"/>
      <c r="L61"/>
      <c r="M61"/>
      <c r="N61"/>
      <c r="O61"/>
      <c r="P61"/>
      <c r="Q61" s="49"/>
      <c r="R61"/>
      <c r="S61"/>
      <c r="T61"/>
      <c r="U61"/>
      <c r="V61"/>
      <c r="W61"/>
      <c r="X61"/>
      <c r="Y61"/>
      <c r="Z61"/>
      <c r="AA61"/>
      <c r="AB61"/>
    </row>
    <row r="62" spans="2:37" x14ac:dyDescent="0.25">
      <c r="F62"/>
      <c r="G62"/>
      <c r="H62"/>
      <c r="I62"/>
      <c r="J62"/>
      <c r="K62"/>
      <c r="L62"/>
      <c r="M62"/>
      <c r="N62"/>
      <c r="O62"/>
      <c r="P62"/>
      <c r="Q62" s="49"/>
      <c r="R62"/>
      <c r="S62"/>
      <c r="T62"/>
      <c r="U62"/>
      <c r="V62"/>
      <c r="W62"/>
      <c r="X62"/>
      <c r="Y62"/>
      <c r="Z62"/>
      <c r="AA62"/>
      <c r="AB62"/>
    </row>
    <row r="63" spans="2:37" x14ac:dyDescent="0.25">
      <c r="F63"/>
      <c r="G63"/>
      <c r="H63"/>
      <c r="I63"/>
      <c r="J63"/>
      <c r="K63"/>
      <c r="L63"/>
      <c r="M63"/>
      <c r="N63"/>
      <c r="O63"/>
      <c r="P63"/>
      <c r="Q63" s="49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2:37" x14ac:dyDescent="0.25">
      <c r="F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2:117" x14ac:dyDescent="0.25">
      <c r="B65" s="24" t="s">
        <v>60</v>
      </c>
      <c r="C65" s="25" t="s">
        <v>130</v>
      </c>
      <c r="D65" s="25" t="s">
        <v>134</v>
      </c>
      <c r="E65" s="26" t="s">
        <v>142</v>
      </c>
      <c r="F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2:117" x14ac:dyDescent="0.25">
      <c r="B66" s="18" t="s">
        <v>69</v>
      </c>
      <c r="C66" s="32">
        <v>2012</v>
      </c>
      <c r="D66" s="19">
        <v>1030490</v>
      </c>
      <c r="E66" s="21">
        <v>3.0868328676624257E-2</v>
      </c>
      <c r="F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</row>
    <row r="67" spans="2:117" x14ac:dyDescent="0.25">
      <c r="B67" s="22" t="str">
        <f t="shared" ref="B67:B76" si="2">B66</f>
        <v>Дальневосточный</v>
      </c>
      <c r="C67" s="32">
        <v>2013</v>
      </c>
      <c r="D67" s="19">
        <v>1241245</v>
      </c>
      <c r="E67" s="21">
        <v>0.20451920930819312</v>
      </c>
      <c r="F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</row>
    <row r="68" spans="2:117" x14ac:dyDescent="0.25">
      <c r="B68" s="22" t="str">
        <f t="shared" si="2"/>
        <v>Дальневосточный</v>
      </c>
      <c r="C68" s="32">
        <v>2014</v>
      </c>
      <c r="D68" s="19">
        <v>1392017</v>
      </c>
      <c r="E68" s="21">
        <v>0.12146836442442877</v>
      </c>
      <c r="F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</row>
    <row r="69" spans="2:117" x14ac:dyDescent="0.25">
      <c r="B69" s="22" t="str">
        <f t="shared" si="2"/>
        <v>Дальневосточный</v>
      </c>
      <c r="C69" s="32">
        <v>2015</v>
      </c>
      <c r="D69" s="19">
        <v>1464172</v>
      </c>
      <c r="E69" s="21">
        <v>5.1834855465127117E-2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2:117" x14ac:dyDescent="0.25">
      <c r="B70" s="22" t="str">
        <f t="shared" si="2"/>
        <v>Дальневосточный</v>
      </c>
      <c r="C70" s="32">
        <v>2016</v>
      </c>
      <c r="D70" s="19">
        <v>1602979</v>
      </c>
      <c r="E70" s="21">
        <v>9.4802386604852407E-2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17" x14ac:dyDescent="0.25">
      <c r="B71" s="22" t="str">
        <f t="shared" si="2"/>
        <v>Дальневосточный</v>
      </c>
      <c r="C71" s="32">
        <v>2017</v>
      </c>
      <c r="D71" s="19">
        <v>1764262</v>
      </c>
      <c r="E71" s="21">
        <v>0.10061454329719854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17" x14ac:dyDescent="0.25">
      <c r="B72" s="22" t="str">
        <f t="shared" si="2"/>
        <v>Дальневосточный</v>
      </c>
      <c r="C72" s="32">
        <v>2018</v>
      </c>
      <c r="D72" s="19">
        <v>1846463</v>
      </c>
      <c r="E72" s="21">
        <v>4.6592286179717002E-2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2:117" x14ac:dyDescent="0.25">
      <c r="B73" s="22" t="str">
        <f t="shared" si="2"/>
        <v>Дальневосточный</v>
      </c>
      <c r="C73" s="32">
        <v>2019</v>
      </c>
      <c r="D73" s="19">
        <v>2038691</v>
      </c>
      <c r="E73" s="21">
        <v>0.10410606657160204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2:117" x14ac:dyDescent="0.25">
      <c r="B74" s="22" t="str">
        <f t="shared" si="2"/>
        <v>Дальневосточный</v>
      </c>
      <c r="C74" s="32">
        <v>2020</v>
      </c>
      <c r="D74" s="19">
        <v>2050990</v>
      </c>
      <c r="E74" s="21">
        <v>6.032792610552562E-3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2:117" x14ac:dyDescent="0.25">
      <c r="B75" s="22" t="str">
        <f t="shared" si="2"/>
        <v>Дальневосточный</v>
      </c>
      <c r="C75" s="32">
        <v>2021</v>
      </c>
      <c r="D75" s="19">
        <v>2167147</v>
      </c>
      <c r="E75" s="21">
        <v>5.6634600851296124E-2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2:117" x14ac:dyDescent="0.25">
      <c r="B76" s="22" t="str">
        <f t="shared" si="2"/>
        <v>Дальневосточный</v>
      </c>
      <c r="C76" s="32">
        <v>2022</v>
      </c>
      <c r="D76" s="19">
        <v>2148704</v>
      </c>
      <c r="E76" s="21">
        <v>-8.5102671853823919E-3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2:117" x14ac:dyDescent="0.25">
      <c r="B77" s="18" t="s">
        <v>70</v>
      </c>
      <c r="C77" s="32">
        <v>2012</v>
      </c>
      <c r="D77" s="19"/>
      <c r="E77" s="23" t="e">
        <v>#DIV/0!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2:117" x14ac:dyDescent="0.25">
      <c r="B78" s="22" t="str">
        <f t="shared" ref="B78:B87" si="3">B77</f>
        <v>Крымский</v>
      </c>
      <c r="C78" s="32">
        <v>2013</v>
      </c>
      <c r="D78" s="19"/>
      <c r="E78" s="23" t="e">
        <v>#DIV/0!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2:117" x14ac:dyDescent="0.25">
      <c r="B79" s="22" t="str">
        <f t="shared" si="3"/>
        <v>Крымский</v>
      </c>
      <c r="C79" s="32">
        <v>2014</v>
      </c>
      <c r="D79" s="19"/>
      <c r="E79" s="23" t="e">
        <v>#DIV/0!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2:117" x14ac:dyDescent="0.25">
      <c r="B80" s="22" t="str">
        <f t="shared" si="3"/>
        <v>Крымский</v>
      </c>
      <c r="C80" s="32">
        <v>2015</v>
      </c>
      <c r="D80" s="19">
        <v>106645</v>
      </c>
      <c r="E80" s="23" t="e">
        <v>#DIV/0!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2:21" x14ac:dyDescent="0.25">
      <c r="B81" s="22" t="str">
        <f t="shared" si="3"/>
        <v>Крымский</v>
      </c>
      <c r="C81" s="32">
        <v>2016</v>
      </c>
      <c r="D81" s="19">
        <v>39999</v>
      </c>
      <c r="E81" s="23">
        <v>-0.62493318955412813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2:21" x14ac:dyDescent="0.25">
      <c r="B82" s="22" t="str">
        <f t="shared" si="3"/>
        <v>Крымский</v>
      </c>
      <c r="C82" s="32">
        <v>2017</v>
      </c>
      <c r="D82" s="19"/>
      <c r="E82" s="23">
        <v>-1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2:21" x14ac:dyDescent="0.25">
      <c r="B83" s="22" t="str">
        <f t="shared" si="3"/>
        <v>Крымский</v>
      </c>
      <c r="C83" s="32">
        <v>2018</v>
      </c>
      <c r="D83" s="19"/>
      <c r="E83" s="23" t="e">
        <v>#DIV/0!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2:21" x14ac:dyDescent="0.25">
      <c r="B84" s="22" t="str">
        <f t="shared" si="3"/>
        <v>Крымский</v>
      </c>
      <c r="C84" s="32">
        <v>2019</v>
      </c>
      <c r="D84" s="19"/>
      <c r="E84" s="23" t="e">
        <v>#DIV/0!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2:21" x14ac:dyDescent="0.25">
      <c r="B85" s="22" t="str">
        <f t="shared" si="3"/>
        <v>Крымский</v>
      </c>
      <c r="C85" s="32">
        <v>2020</v>
      </c>
      <c r="D85" s="19"/>
      <c r="E85" s="23" t="e">
        <v>#DIV/0!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2:21" x14ac:dyDescent="0.25">
      <c r="B86" s="22" t="str">
        <f t="shared" si="3"/>
        <v>Крымский</v>
      </c>
      <c r="C86" s="32">
        <v>2021</v>
      </c>
      <c r="D86" s="19"/>
      <c r="E86" s="23" t="e">
        <v>#DIV/0!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2:21" x14ac:dyDescent="0.25">
      <c r="B87" s="22" t="str">
        <f t="shared" si="3"/>
        <v>Крымский</v>
      </c>
      <c r="C87" s="32">
        <v>2022</v>
      </c>
      <c r="D87" s="19"/>
      <c r="E87" s="23" t="e">
        <v>#DIV/0!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2:21" x14ac:dyDescent="0.25">
      <c r="B88" s="18" t="s">
        <v>63</v>
      </c>
      <c r="C88" s="32">
        <v>2012</v>
      </c>
      <c r="D88" s="19">
        <v>2209076</v>
      </c>
      <c r="E88" s="23">
        <v>5.5435953151531381E-2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2:21" x14ac:dyDescent="0.25">
      <c r="B89" s="33" t="str">
        <f t="shared" ref="B89:B98" si="4">B88</f>
        <v>Приволжский</v>
      </c>
      <c r="C89" s="32">
        <v>2013</v>
      </c>
      <c r="D89" s="19">
        <v>2427119</v>
      </c>
      <c r="E89" s="23">
        <v>9.8703258738042532E-2</v>
      </c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2:21" x14ac:dyDescent="0.25">
      <c r="B90" s="33" t="str">
        <f t="shared" si="4"/>
        <v>Приволжский</v>
      </c>
      <c r="C90" s="32">
        <v>2014</v>
      </c>
      <c r="D90" s="19">
        <v>2610666</v>
      </c>
      <c r="E90" s="23">
        <v>7.5623403714444981E-2</v>
      </c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2:21" x14ac:dyDescent="0.25">
      <c r="B91" s="33" t="str">
        <f t="shared" si="4"/>
        <v>Приволжский</v>
      </c>
      <c r="C91" s="32">
        <v>2015</v>
      </c>
      <c r="D91" s="19">
        <v>2808764</v>
      </c>
      <c r="E91" s="23">
        <v>7.5880254310585871E-2</v>
      </c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2:21" x14ac:dyDescent="0.25">
      <c r="B92" s="33" t="str">
        <f t="shared" si="4"/>
        <v>Приволжский</v>
      </c>
      <c r="C92" s="32">
        <v>2016</v>
      </c>
      <c r="D92" s="19">
        <v>3149672</v>
      </c>
      <c r="E92" s="23">
        <v>0.12137295977874962</v>
      </c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2:21" x14ac:dyDescent="0.25">
      <c r="B93" s="33" t="str">
        <f t="shared" si="4"/>
        <v>Приволжский</v>
      </c>
      <c r="C93" s="32">
        <v>2017</v>
      </c>
      <c r="D93" s="19">
        <v>3450882</v>
      </c>
      <c r="E93" s="23">
        <v>9.5632180112722898E-2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2:21" x14ac:dyDescent="0.25">
      <c r="B94" s="33" t="str">
        <f t="shared" si="4"/>
        <v>Приволжский</v>
      </c>
      <c r="C94" s="32">
        <v>2018</v>
      </c>
      <c r="D94" s="19">
        <v>3703187</v>
      </c>
      <c r="E94" s="23">
        <v>7.3113192511363723E-2</v>
      </c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2:21" x14ac:dyDescent="0.25">
      <c r="B95" s="33" t="str">
        <f t="shared" si="4"/>
        <v>Приволжский</v>
      </c>
      <c r="C95" s="32">
        <v>2019</v>
      </c>
      <c r="D95" s="19">
        <v>4044279</v>
      </c>
      <c r="E95" s="23">
        <v>9.2107689943824012E-2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2:21" x14ac:dyDescent="0.25">
      <c r="B96" s="33" t="str">
        <f t="shared" si="4"/>
        <v>Приволжский</v>
      </c>
      <c r="C96" s="32">
        <v>2020</v>
      </c>
      <c r="D96" s="19">
        <v>4276826</v>
      </c>
      <c r="E96" s="23">
        <v>5.7500236754190359E-2</v>
      </c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2:21" x14ac:dyDescent="0.25">
      <c r="B97" s="33" t="str">
        <f t="shared" si="4"/>
        <v>Приволжский</v>
      </c>
      <c r="C97" s="32">
        <v>2021</v>
      </c>
      <c r="D97" s="19">
        <v>4575084</v>
      </c>
      <c r="E97" s="23">
        <v>6.9738165639658956E-2</v>
      </c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2:21" x14ac:dyDescent="0.25">
      <c r="B98" s="33" t="str">
        <f t="shared" si="4"/>
        <v>Приволжский</v>
      </c>
      <c r="C98" s="32">
        <v>2022</v>
      </c>
      <c r="D98" s="19">
        <v>4603575</v>
      </c>
      <c r="E98" s="23">
        <v>6.2274266439699133E-3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2:21" x14ac:dyDescent="0.25">
      <c r="B99" s="18" t="s">
        <v>64</v>
      </c>
      <c r="C99" s="32">
        <v>2012</v>
      </c>
      <c r="D99" s="19">
        <v>4998886</v>
      </c>
      <c r="E99" s="23">
        <v>0.14938771118095318</v>
      </c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2:21" x14ac:dyDescent="0.25">
      <c r="B100" s="33" t="str">
        <f t="shared" ref="B100:B109" si="5">B99</f>
        <v>Северо-Западный</v>
      </c>
      <c r="C100" s="32">
        <v>2013</v>
      </c>
      <c r="D100" s="19">
        <v>5936517</v>
      </c>
      <c r="E100" s="23">
        <v>0.18756799014820502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2:21" x14ac:dyDescent="0.25">
      <c r="B101" s="33" t="str">
        <f t="shared" si="5"/>
        <v>Северо-Западный</v>
      </c>
      <c r="C101" s="32">
        <v>2014</v>
      </c>
      <c r="D101" s="19">
        <v>7637329</v>
      </c>
      <c r="E101" s="23">
        <v>0.28649997970190255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2:21" x14ac:dyDescent="0.25">
      <c r="B102" s="33" t="str">
        <f t="shared" si="5"/>
        <v>Северо-Западный</v>
      </c>
      <c r="C102" s="32">
        <v>2015</v>
      </c>
      <c r="D102" s="19">
        <v>6508182</v>
      </c>
      <c r="E102" s="23">
        <v>-0.14784579792228414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2:21" x14ac:dyDescent="0.25">
      <c r="B103" s="33" t="str">
        <f t="shared" si="5"/>
        <v>Северо-Западный</v>
      </c>
      <c r="C103" s="32">
        <v>2016</v>
      </c>
      <c r="D103" s="19">
        <v>7269694</v>
      </c>
      <c r="E103" s="23">
        <v>0.11700840572682192</v>
      </c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2:21" x14ac:dyDescent="0.25">
      <c r="B104" s="33" t="str">
        <f t="shared" si="5"/>
        <v>Северо-Западный</v>
      </c>
      <c r="C104" s="32">
        <v>2017</v>
      </c>
      <c r="D104" s="19">
        <v>7783669</v>
      </c>
      <c r="E104" s="23">
        <v>7.0701050140487443E-2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2:21" x14ac:dyDescent="0.25">
      <c r="B105" s="33" t="str">
        <f t="shared" si="5"/>
        <v>Северо-Западный</v>
      </c>
      <c r="C105" s="32">
        <v>2018</v>
      </c>
      <c r="D105" s="19">
        <v>8234824</v>
      </c>
      <c r="E105" s="23">
        <v>5.7961740151077912E-2</v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2:21" x14ac:dyDescent="0.25">
      <c r="B106" s="33" t="str">
        <f t="shared" si="5"/>
        <v>Северо-Западный</v>
      </c>
      <c r="C106" s="32">
        <v>2019</v>
      </c>
      <c r="D106" s="19">
        <v>9338549</v>
      </c>
      <c r="E106" s="23">
        <v>0.13403140127827862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2:21" x14ac:dyDescent="0.25">
      <c r="B107" s="33" t="str">
        <f t="shared" si="5"/>
        <v>Северо-Западный</v>
      </c>
      <c r="C107" s="32">
        <v>2020</v>
      </c>
      <c r="D107" s="19">
        <v>9661742</v>
      </c>
      <c r="E107" s="23">
        <v>3.460848146751716E-2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2:21" x14ac:dyDescent="0.25">
      <c r="B108" s="33" t="str">
        <f t="shared" si="5"/>
        <v>Северо-Западный</v>
      </c>
      <c r="C108" s="32">
        <v>2021</v>
      </c>
      <c r="D108" s="19">
        <v>10715986</v>
      </c>
      <c r="E108" s="23">
        <v>0.10911531274587949</v>
      </c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2:21" x14ac:dyDescent="0.25">
      <c r="B109" s="33" t="str">
        <f t="shared" si="5"/>
        <v>Северо-Западный</v>
      </c>
      <c r="C109" s="32">
        <v>2022</v>
      </c>
      <c r="D109" s="19">
        <v>10726381</v>
      </c>
      <c r="E109" s="23">
        <v>9.7004606015715922E-4</v>
      </c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2:21" x14ac:dyDescent="0.25">
      <c r="B110" s="18" t="s">
        <v>65</v>
      </c>
      <c r="C110" s="32">
        <v>2012</v>
      </c>
      <c r="D110" s="19">
        <v>1612464</v>
      </c>
      <c r="E110" s="23">
        <v>5.0086841678535388E-2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2:21" x14ac:dyDescent="0.25">
      <c r="B111" s="33" t="str">
        <f t="shared" ref="B111:B120" si="6">B110</f>
        <v>Северо-Кавказский</v>
      </c>
      <c r="C111" s="32">
        <v>2013</v>
      </c>
      <c r="D111" s="19">
        <v>1711014</v>
      </c>
      <c r="E111" s="23">
        <v>6.1117643556693357E-2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2:21" x14ac:dyDescent="0.25">
      <c r="B112" s="33" t="str">
        <f t="shared" si="6"/>
        <v>Северо-Кавказский</v>
      </c>
      <c r="C112" s="32">
        <v>2014</v>
      </c>
      <c r="D112" s="19">
        <v>1893322</v>
      </c>
      <c r="E112" s="23">
        <v>0.10654968340410997</v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2:21" x14ac:dyDescent="0.25">
      <c r="B113" s="33" t="str">
        <f t="shared" si="6"/>
        <v>Северо-Кавказский</v>
      </c>
      <c r="C113" s="32">
        <v>2015</v>
      </c>
      <c r="D113" s="19">
        <v>1935722</v>
      </c>
      <c r="E113" s="23">
        <v>2.23945002487691E-2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2:21" x14ac:dyDescent="0.25">
      <c r="B114" s="33" t="str">
        <f t="shared" si="6"/>
        <v>Северо-Кавказский</v>
      </c>
      <c r="C114" s="32">
        <v>2016</v>
      </c>
      <c r="D114" s="19">
        <v>2056428</v>
      </c>
      <c r="E114" s="23">
        <v>6.2357094665453028E-2</v>
      </c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2:21" x14ac:dyDescent="0.25">
      <c r="B115" s="33" t="str">
        <f t="shared" si="6"/>
        <v>Северо-Кавказский</v>
      </c>
      <c r="C115" s="32">
        <v>2017</v>
      </c>
      <c r="D115" s="19">
        <v>2207870</v>
      </c>
      <c r="E115" s="23">
        <v>7.3643229911283026E-2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2:21" x14ac:dyDescent="0.25">
      <c r="B116" s="33" t="str">
        <f t="shared" si="6"/>
        <v>Северо-Кавказский</v>
      </c>
      <c r="C116" s="32">
        <v>2018</v>
      </c>
      <c r="D116" s="19">
        <v>2308748</v>
      </c>
      <c r="E116" s="23">
        <v>4.56901900927138E-2</v>
      </c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2:21" x14ac:dyDescent="0.25">
      <c r="B117" s="33" t="str">
        <f t="shared" si="6"/>
        <v>Северо-Кавказский</v>
      </c>
      <c r="C117" s="32">
        <v>2019</v>
      </c>
      <c r="D117" s="19">
        <v>2416438</v>
      </c>
      <c r="E117" s="23">
        <v>4.6644328441215688E-2</v>
      </c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2:21" x14ac:dyDescent="0.25">
      <c r="B118" s="33" t="str">
        <f t="shared" si="6"/>
        <v>Северо-Кавказский</v>
      </c>
      <c r="C118" s="32">
        <v>2020</v>
      </c>
      <c r="D118" s="19">
        <v>2508311</v>
      </c>
      <c r="E118" s="23">
        <v>3.8020011272790866E-2</v>
      </c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2:21" x14ac:dyDescent="0.25">
      <c r="B119" s="33" t="str">
        <f t="shared" si="6"/>
        <v>Северо-Кавказский</v>
      </c>
      <c r="C119" s="32">
        <v>2021</v>
      </c>
      <c r="D119" s="19">
        <v>2607190</v>
      </c>
      <c r="E119" s="23">
        <v>3.9420550322507797E-2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2:21" x14ac:dyDescent="0.25">
      <c r="B120" s="33" t="str">
        <f t="shared" si="6"/>
        <v>Северо-Кавказский</v>
      </c>
      <c r="C120" s="32">
        <v>2022</v>
      </c>
      <c r="D120" s="19">
        <v>2576592</v>
      </c>
      <c r="E120" s="23">
        <v>-1.1736006965353485E-2</v>
      </c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2:21" x14ac:dyDescent="0.25">
      <c r="B121" s="18" t="s">
        <v>68</v>
      </c>
      <c r="C121" s="32">
        <v>2012</v>
      </c>
      <c r="D121" s="19">
        <v>2188800</v>
      </c>
      <c r="E121" s="23">
        <v>6.0916931193080837E-2</v>
      </c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2:21" x14ac:dyDescent="0.25">
      <c r="B122" s="33" t="str">
        <f t="shared" ref="B122:B131" si="7">B121</f>
        <v>Сибирский</v>
      </c>
      <c r="C122" s="32">
        <v>2013</v>
      </c>
      <c r="D122" s="19">
        <v>2538086</v>
      </c>
      <c r="E122" s="23">
        <v>0.15957876461988296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2:21" x14ac:dyDescent="0.25">
      <c r="B123" s="33" t="str">
        <f t="shared" si="7"/>
        <v>Сибирский</v>
      </c>
      <c r="C123" s="32">
        <v>2014</v>
      </c>
      <c r="D123" s="19">
        <v>2673371</v>
      </c>
      <c r="E123" s="23">
        <v>5.3301976371171067E-2</v>
      </c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2:21" x14ac:dyDescent="0.25">
      <c r="B124" s="33" t="str">
        <f t="shared" si="7"/>
        <v>Сибирский</v>
      </c>
      <c r="C124" s="32">
        <v>2015</v>
      </c>
      <c r="D124" s="19">
        <v>3428657</v>
      </c>
      <c r="E124" s="23">
        <v>0.2825219544911648</v>
      </c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2:21" x14ac:dyDescent="0.25">
      <c r="B125" s="33" t="str">
        <f t="shared" si="7"/>
        <v>Сибирский</v>
      </c>
      <c r="C125" s="32">
        <v>2016</v>
      </c>
      <c r="D125" s="19">
        <v>4127478</v>
      </c>
      <c r="E125" s="23">
        <v>0.20381770471645311</v>
      </c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2:21" x14ac:dyDescent="0.25">
      <c r="B126" s="33" t="str">
        <f t="shared" si="7"/>
        <v>Сибирский</v>
      </c>
      <c r="C126" s="32">
        <v>2017</v>
      </c>
      <c r="D126" s="19">
        <v>2717186</v>
      </c>
      <c r="E126" s="23">
        <v>-0.34168371097314143</v>
      </c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2:21" x14ac:dyDescent="0.25">
      <c r="B127" s="33" t="str">
        <f t="shared" si="7"/>
        <v>Сибирский</v>
      </c>
      <c r="C127" s="32">
        <v>2018</v>
      </c>
      <c r="D127" s="19">
        <v>2515921</v>
      </c>
      <c r="E127" s="23">
        <v>-7.4071116220972733E-2</v>
      </c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2:21" x14ac:dyDescent="0.25">
      <c r="B128" s="33" t="str">
        <f t="shared" si="7"/>
        <v>Сибирский</v>
      </c>
      <c r="C128" s="32">
        <v>2019</v>
      </c>
      <c r="D128" s="19">
        <v>2861701</v>
      </c>
      <c r="E128" s="23">
        <v>0.13743674781521364</v>
      </c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2:21" x14ac:dyDescent="0.25">
      <c r="B129" s="33" t="str">
        <f t="shared" si="7"/>
        <v>Сибирский</v>
      </c>
      <c r="C129" s="32">
        <v>2020</v>
      </c>
      <c r="D129" s="19">
        <v>2925746</v>
      </c>
      <c r="E129" s="23">
        <v>2.2380045993624087E-2</v>
      </c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2:21" x14ac:dyDescent="0.25">
      <c r="B130" s="33" t="str">
        <f t="shared" si="7"/>
        <v>Сибирский</v>
      </c>
      <c r="C130" s="32">
        <v>2021</v>
      </c>
      <c r="D130" s="19">
        <v>3151812</v>
      </c>
      <c r="E130" s="23">
        <v>7.7267814772711052E-2</v>
      </c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2:21" x14ac:dyDescent="0.25">
      <c r="B131" s="33" t="str">
        <f t="shared" si="7"/>
        <v>Сибирский</v>
      </c>
      <c r="C131" s="32">
        <v>2022</v>
      </c>
      <c r="D131" s="19">
        <v>3139605</v>
      </c>
      <c r="E131" s="23">
        <v>-3.8730101922322957E-3</v>
      </c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2:21" x14ac:dyDescent="0.25">
      <c r="B132" s="18" t="s">
        <v>67</v>
      </c>
      <c r="C132" s="32">
        <v>2012</v>
      </c>
      <c r="D132" s="19">
        <v>2946325</v>
      </c>
      <c r="E132" s="23">
        <v>0.23217134743942802</v>
      </c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2:21" x14ac:dyDescent="0.25">
      <c r="B133" s="33" t="str">
        <f t="shared" ref="B133:B142" si="8">B132</f>
        <v>Уральский</v>
      </c>
      <c r="C133" s="32">
        <v>2013</v>
      </c>
      <c r="D133" s="19">
        <v>3406854</v>
      </c>
      <c r="E133" s="23">
        <v>0.1563062459165232</v>
      </c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2:21" x14ac:dyDescent="0.25">
      <c r="B134" s="33" t="str">
        <f t="shared" si="8"/>
        <v>Уральский</v>
      </c>
      <c r="C134" s="32">
        <v>2014</v>
      </c>
      <c r="D134" s="19">
        <v>2988673</v>
      </c>
      <c r="E134" s="23">
        <v>-0.12274696831739784</v>
      </c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2:21" x14ac:dyDescent="0.25">
      <c r="B135" s="33" t="str">
        <f t="shared" si="8"/>
        <v>Уральский</v>
      </c>
      <c r="C135" s="32">
        <v>2015</v>
      </c>
      <c r="D135" s="19">
        <v>3055896</v>
      </c>
      <c r="E135" s="23">
        <v>2.2492591193482792E-2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2:21" x14ac:dyDescent="0.25">
      <c r="B136" s="33" t="str">
        <f t="shared" si="8"/>
        <v>Уральский</v>
      </c>
      <c r="C136" s="32">
        <v>2016</v>
      </c>
      <c r="D136" s="19">
        <v>3183816</v>
      </c>
      <c r="E136" s="23">
        <v>4.186006330058345E-2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2:21" x14ac:dyDescent="0.25">
      <c r="B137" s="33" t="str">
        <f t="shared" si="8"/>
        <v>Уральский</v>
      </c>
      <c r="C137" s="32">
        <v>2017</v>
      </c>
      <c r="D137" s="19">
        <v>3468857</v>
      </c>
      <c r="E137" s="23">
        <v>8.9528100870150729E-2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2:21" x14ac:dyDescent="0.25">
      <c r="B138" s="33" t="str">
        <f t="shared" si="8"/>
        <v>Уральский</v>
      </c>
      <c r="C138" s="32">
        <v>2018</v>
      </c>
      <c r="D138" s="19">
        <v>3673049</v>
      </c>
      <c r="E138" s="23">
        <v>5.8864346382684563E-2</v>
      </c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2:21" x14ac:dyDescent="0.25">
      <c r="B139" s="33" t="str">
        <f t="shared" si="8"/>
        <v>Уральский</v>
      </c>
      <c r="C139" s="32">
        <v>2019</v>
      </c>
      <c r="D139" s="19">
        <v>4190750</v>
      </c>
      <c r="E139" s="23">
        <v>0.14094584635271667</v>
      </c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2:21" x14ac:dyDescent="0.25">
      <c r="B140" s="33" t="str">
        <f t="shared" si="8"/>
        <v>Уральский</v>
      </c>
      <c r="C140" s="32">
        <v>2020</v>
      </c>
      <c r="D140" s="19">
        <v>4257028</v>
      </c>
      <c r="E140" s="23">
        <v>1.5815307522519806E-2</v>
      </c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2:21" x14ac:dyDescent="0.25">
      <c r="B141" s="33" t="str">
        <f t="shared" si="8"/>
        <v>Уральский</v>
      </c>
      <c r="C141" s="32">
        <v>2021</v>
      </c>
      <c r="D141" s="19">
        <v>4712874</v>
      </c>
      <c r="E141" s="23">
        <v>0.10708080848892698</v>
      </c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2:21" x14ac:dyDescent="0.25">
      <c r="B142" s="33" t="str">
        <f t="shared" si="8"/>
        <v>Уральский</v>
      </c>
      <c r="C142" s="32">
        <v>2022</v>
      </c>
      <c r="D142" s="19">
        <v>4666856</v>
      </c>
      <c r="E142" s="23">
        <v>-9.7643179087749665E-3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2:21" x14ac:dyDescent="0.25">
      <c r="B143" s="18" t="s">
        <v>61</v>
      </c>
      <c r="C143" s="32">
        <v>2012</v>
      </c>
      <c r="D143" s="19">
        <v>14986464</v>
      </c>
      <c r="E143" s="23">
        <v>0.12686407857877868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2:21" x14ac:dyDescent="0.25">
      <c r="B144" s="33" t="str">
        <f t="shared" ref="B144:B153" si="9">B143</f>
        <v>Центральный</v>
      </c>
      <c r="C144" s="32">
        <v>2013</v>
      </c>
      <c r="D144" s="19">
        <v>16778864</v>
      </c>
      <c r="E144" s="23">
        <v>0.11960126151172146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2:21" x14ac:dyDescent="0.25">
      <c r="B145" s="33" t="str">
        <f t="shared" si="9"/>
        <v>Центральный</v>
      </c>
      <c r="C145" s="32">
        <v>2014</v>
      </c>
      <c r="D145" s="19">
        <v>19271353</v>
      </c>
      <c r="E145" s="23">
        <v>0.14854932968048362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2:21" x14ac:dyDescent="0.25">
      <c r="B146" s="33" t="str">
        <f t="shared" si="9"/>
        <v>Центральный</v>
      </c>
      <c r="C146" s="32">
        <v>2015</v>
      </c>
      <c r="D146" s="19">
        <v>20425548</v>
      </c>
      <c r="E146" s="23">
        <v>5.9891747092173597E-2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2:21" x14ac:dyDescent="0.25">
      <c r="B147" s="33" t="str">
        <f t="shared" si="9"/>
        <v>Центральный</v>
      </c>
      <c r="C147" s="32">
        <v>2016</v>
      </c>
      <c r="D147" s="19">
        <v>21772116</v>
      </c>
      <c r="E147" s="23">
        <v>6.5925673083532477E-2</v>
      </c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2:21" x14ac:dyDescent="0.25">
      <c r="B148" s="33" t="str">
        <f t="shared" si="9"/>
        <v>Центральный</v>
      </c>
      <c r="C148" s="32">
        <v>2017</v>
      </c>
      <c r="D148" s="19">
        <v>23774994</v>
      </c>
      <c r="E148" s="23">
        <v>9.1992804006739703E-2</v>
      </c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2:21" x14ac:dyDescent="0.25">
      <c r="B149" s="33" t="str">
        <f t="shared" si="9"/>
        <v>Центральный</v>
      </c>
      <c r="C149" s="32">
        <v>2018</v>
      </c>
      <c r="D149" s="19">
        <v>24785521</v>
      </c>
      <c r="E149" s="23">
        <v>4.2503775184969506E-2</v>
      </c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2:21" x14ac:dyDescent="0.25">
      <c r="B150" s="33" t="str">
        <f t="shared" si="9"/>
        <v>Центральный</v>
      </c>
      <c r="C150" s="32">
        <v>2019</v>
      </c>
      <c r="D150" s="19">
        <v>27240428</v>
      </c>
      <c r="E150" s="23">
        <v>9.9046011580712801E-2</v>
      </c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2:21" x14ac:dyDescent="0.25">
      <c r="B151" s="33" t="str">
        <f t="shared" si="9"/>
        <v>Центральный</v>
      </c>
      <c r="C151" s="32">
        <v>2020</v>
      </c>
      <c r="D151" s="19">
        <v>26913311</v>
      </c>
      <c r="E151" s="23">
        <v>-1.2008511760534746E-2</v>
      </c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2:21" x14ac:dyDescent="0.25">
      <c r="B152" s="33" t="str">
        <f t="shared" si="9"/>
        <v>Центральный</v>
      </c>
      <c r="C152" s="32">
        <v>2021</v>
      </c>
      <c r="D152" s="19">
        <v>29521561</v>
      </c>
      <c r="E152" s="23">
        <v>9.6913010814611456E-2</v>
      </c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2:21" x14ac:dyDescent="0.25">
      <c r="B153" s="33" t="str">
        <f t="shared" si="9"/>
        <v>Центральный</v>
      </c>
      <c r="C153" s="32">
        <v>2022</v>
      </c>
      <c r="D153" s="19">
        <v>29390054</v>
      </c>
      <c r="E153" s="23">
        <v>-4.454608616394018E-3</v>
      </c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2:21" x14ac:dyDescent="0.25">
      <c r="B154" s="18" t="s">
        <v>62</v>
      </c>
      <c r="C154" s="32">
        <v>2012</v>
      </c>
      <c r="D154" s="19">
        <v>4309493</v>
      </c>
      <c r="E154" s="23">
        <v>8.100515707648781E-2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2:21" x14ac:dyDescent="0.25">
      <c r="B155" s="33" t="str">
        <f t="shared" ref="B155:B164" si="10">B154</f>
        <v>Южный</v>
      </c>
      <c r="C155" s="32">
        <v>2013</v>
      </c>
      <c r="D155" s="19">
        <v>4659591</v>
      </c>
      <c r="E155" s="23">
        <v>8.1238790734780242E-2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2:21" x14ac:dyDescent="0.25">
      <c r="B156" s="33" t="str">
        <f t="shared" si="10"/>
        <v>Южный</v>
      </c>
      <c r="C156" s="32">
        <v>2014</v>
      </c>
      <c r="D156" s="19">
        <v>4837530</v>
      </c>
      <c r="E156" s="23">
        <v>3.8187686429989265E-2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2:21" x14ac:dyDescent="0.25">
      <c r="B157" s="33" t="str">
        <f t="shared" si="10"/>
        <v>Южный</v>
      </c>
      <c r="C157" s="32">
        <v>2015</v>
      </c>
      <c r="D157" s="19">
        <v>5066103</v>
      </c>
      <c r="E157" s="23">
        <v>4.72499395352588E-2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2:21" x14ac:dyDescent="0.25">
      <c r="B158" s="33" t="str">
        <f t="shared" si="10"/>
        <v>Южный</v>
      </c>
      <c r="C158" s="32">
        <v>2016</v>
      </c>
      <c r="D158" s="19">
        <v>5237837</v>
      </c>
      <c r="E158" s="23">
        <v>3.389863964471318E-2</v>
      </c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2:21" x14ac:dyDescent="0.25">
      <c r="B159" s="33" t="str">
        <f t="shared" si="10"/>
        <v>Южный</v>
      </c>
      <c r="C159" s="32">
        <v>2017</v>
      </c>
      <c r="D159" s="19">
        <v>5746239</v>
      </c>
      <c r="E159" s="23">
        <v>9.7063348859462328E-2</v>
      </c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2:21" x14ac:dyDescent="0.25">
      <c r="B160" s="33" t="str">
        <f t="shared" si="10"/>
        <v>Южный</v>
      </c>
      <c r="C160" s="32">
        <v>2018</v>
      </c>
      <c r="D160" s="19">
        <v>6220630</v>
      </c>
      <c r="E160" s="23">
        <v>8.2556781922923816E-2</v>
      </c>
      <c r="G160" s="44"/>
    </row>
    <row r="161" spans="2:7" x14ac:dyDescent="0.25">
      <c r="B161" s="33" t="str">
        <f t="shared" si="10"/>
        <v>Южный</v>
      </c>
      <c r="C161" s="32">
        <v>2019</v>
      </c>
      <c r="D161" s="19">
        <v>6675455</v>
      </c>
      <c r="E161" s="23">
        <v>7.3115584755884866E-2</v>
      </c>
      <c r="G161" s="44"/>
    </row>
    <row r="162" spans="2:7" x14ac:dyDescent="0.25">
      <c r="B162" s="33" t="str">
        <f t="shared" si="10"/>
        <v>Южный</v>
      </c>
      <c r="C162" s="32">
        <v>2020</v>
      </c>
      <c r="D162" s="19">
        <v>6862541</v>
      </c>
      <c r="E162" s="23">
        <v>2.8025954785104501E-2</v>
      </c>
      <c r="G162" s="44"/>
    </row>
    <row r="163" spans="2:7" x14ac:dyDescent="0.25">
      <c r="B163" s="33" t="str">
        <f t="shared" si="10"/>
        <v>Южный</v>
      </c>
      <c r="C163" s="32">
        <v>2021</v>
      </c>
      <c r="D163" s="19">
        <v>7326127</v>
      </c>
      <c r="E163" s="23">
        <v>6.7553111886690331E-2</v>
      </c>
      <c r="G163" s="44"/>
    </row>
    <row r="164" spans="2:7" x14ac:dyDescent="0.25">
      <c r="B164" s="29" t="str">
        <f t="shared" si="10"/>
        <v>Южный</v>
      </c>
      <c r="C164" s="34">
        <v>2022</v>
      </c>
      <c r="D164" s="30">
        <v>7172373</v>
      </c>
      <c r="E164" s="28">
        <v>-2.0987078165584649E-2</v>
      </c>
      <c r="G164" s="44"/>
    </row>
  </sheetData>
  <phoneticPr fontId="6" type="noConversion"/>
  <pageMargins left="0.7" right="0.7" top="0.75" bottom="0.75" header="0.3" footer="0.3"/>
  <pageSetup paperSize="9" orientation="portrait" horizontalDpi="1200" verticalDpi="1200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O173"/>
  <sheetViews>
    <sheetView topLeftCell="E39" zoomScale="91" workbookViewId="0">
      <selection activeCell="AT24" sqref="AT24"/>
    </sheetView>
  </sheetViews>
  <sheetFormatPr defaultColWidth="9.109375" defaultRowHeight="13.2" x14ac:dyDescent="0.25"/>
  <cols>
    <col min="1" max="1" width="41.21875" style="15" bestFit="1" customWidth="1"/>
    <col min="2" max="2" width="21.44140625" style="15" bestFit="1" customWidth="1"/>
    <col min="3" max="3" width="9.21875" style="15" bestFit="1" customWidth="1"/>
    <col min="4" max="4" width="9.33203125" style="15" bestFit="1" customWidth="1"/>
    <col min="5" max="5" width="9.21875" style="15" bestFit="1" customWidth="1"/>
    <col min="6" max="6" width="10" style="15" bestFit="1" customWidth="1"/>
    <col min="7" max="9" width="9.21875" style="15" bestFit="1" customWidth="1"/>
    <col min="10" max="10" width="9.109375" style="15" bestFit="1" customWidth="1"/>
    <col min="11" max="11" width="22.109375" style="15" bestFit="1" customWidth="1"/>
    <col min="12" max="12" width="35.109375" style="15" bestFit="1" customWidth="1"/>
    <col min="13" max="13" width="25.109375" style="15" bestFit="1" customWidth="1"/>
    <col min="14" max="14" width="25" style="15" bestFit="1" customWidth="1"/>
    <col min="15" max="15" width="29.77734375" style="15" bestFit="1" customWidth="1"/>
    <col min="16" max="24" width="6.6640625" style="15" bestFit="1" customWidth="1"/>
    <col min="25" max="25" width="11.88671875" style="15" bestFit="1" customWidth="1"/>
    <col min="26" max="26" width="14" style="15" bestFit="1" customWidth="1"/>
    <col min="27" max="27" width="21.5546875" style="15" bestFit="1" customWidth="1"/>
    <col min="28" max="28" width="13" style="15" bestFit="1" customWidth="1"/>
    <col min="29" max="29" width="22.5546875" style="15" bestFit="1" customWidth="1"/>
    <col min="30" max="30" width="14" style="15" bestFit="1" customWidth="1"/>
    <col min="31" max="31" width="22.5546875" style="15" bestFit="1" customWidth="1"/>
    <col min="32" max="32" width="14" style="15" bestFit="1" customWidth="1"/>
    <col min="33" max="33" width="22.5546875" style="15" bestFit="1" customWidth="1"/>
    <col min="34" max="34" width="14" style="15" bestFit="1" customWidth="1"/>
    <col min="35" max="35" width="22.5546875" style="15" bestFit="1" customWidth="1"/>
    <col min="36" max="36" width="14" style="15" bestFit="1" customWidth="1"/>
    <col min="37" max="37" width="22.5546875" style="15" bestFit="1" customWidth="1"/>
    <col min="38" max="38" width="14" style="15" bestFit="1" customWidth="1"/>
    <col min="39" max="39" width="22.5546875" style="15" bestFit="1" customWidth="1"/>
    <col min="40" max="40" width="12" style="15" bestFit="1" customWidth="1"/>
    <col min="41" max="41" width="22.5546875" style="15" bestFit="1" customWidth="1"/>
    <col min="42" max="42" width="14" style="15" bestFit="1" customWidth="1"/>
    <col min="43" max="43" width="22.5546875" style="15" bestFit="1" customWidth="1"/>
    <col min="44" max="44" width="14" style="15" bestFit="1" customWidth="1"/>
    <col min="45" max="45" width="22.5546875" style="15" bestFit="1" customWidth="1"/>
    <col min="46" max="46" width="14" style="15" bestFit="1" customWidth="1"/>
    <col min="47" max="47" width="22.5546875" style="15" bestFit="1" customWidth="1"/>
    <col min="48" max="48" width="14" style="15" bestFit="1" customWidth="1"/>
    <col min="49" max="49" width="22.5546875" style="15" bestFit="1" customWidth="1"/>
    <col min="50" max="50" width="14" style="15" bestFit="1" customWidth="1"/>
    <col min="51" max="51" width="22.5546875" style="15" bestFit="1" customWidth="1"/>
    <col min="52" max="52" width="14" style="15" bestFit="1" customWidth="1"/>
    <col min="53" max="53" width="22.5546875" style="15" bestFit="1" customWidth="1"/>
    <col min="54" max="54" width="14" style="15" bestFit="1" customWidth="1"/>
    <col min="55" max="55" width="22.5546875" style="15" bestFit="1" customWidth="1"/>
    <col min="56" max="56" width="14" style="15" bestFit="1" customWidth="1"/>
    <col min="57" max="57" width="22.5546875" style="15" bestFit="1" customWidth="1"/>
    <col min="58" max="58" width="14" style="15" bestFit="1" customWidth="1"/>
    <col min="59" max="59" width="22.5546875" style="15" bestFit="1" customWidth="1"/>
    <col min="60" max="60" width="14" style="15" bestFit="1" customWidth="1"/>
    <col min="61" max="61" width="22.5546875" style="15" bestFit="1" customWidth="1"/>
    <col min="62" max="62" width="14" style="15" bestFit="1" customWidth="1"/>
    <col min="63" max="63" width="22.5546875" style="15" bestFit="1" customWidth="1"/>
    <col min="64" max="64" width="13" style="15" bestFit="1" customWidth="1"/>
    <col min="65" max="65" width="22.5546875" style="15" bestFit="1" customWidth="1"/>
    <col min="66" max="66" width="14" style="15" bestFit="1" customWidth="1"/>
    <col min="67" max="67" width="22.5546875" style="15" bestFit="1" customWidth="1"/>
    <col min="68" max="68" width="14" style="15" bestFit="1" customWidth="1"/>
    <col min="69" max="69" width="21.5546875" style="15" bestFit="1" customWidth="1"/>
    <col min="70" max="70" width="14" style="15" bestFit="1" customWidth="1"/>
    <col min="71" max="71" width="22.5546875" style="15" bestFit="1" customWidth="1"/>
    <col min="72" max="72" width="14" style="15" bestFit="1" customWidth="1"/>
    <col min="73" max="73" width="22.5546875" style="15" bestFit="1" customWidth="1"/>
    <col min="74" max="74" width="14" style="15" bestFit="1" customWidth="1"/>
    <col min="75" max="75" width="22.5546875" style="15" bestFit="1" customWidth="1"/>
    <col min="76" max="76" width="14" style="15" bestFit="1" customWidth="1"/>
    <col min="77" max="77" width="22.5546875" style="15" bestFit="1" customWidth="1"/>
    <col min="78" max="78" width="14" style="15" bestFit="1" customWidth="1"/>
    <col min="79" max="79" width="22.5546875" style="15" bestFit="1" customWidth="1"/>
    <col min="80" max="80" width="14" style="15" bestFit="1" customWidth="1"/>
    <col min="81" max="81" width="22.5546875" style="15" bestFit="1" customWidth="1"/>
    <col min="82" max="82" width="14" style="15" bestFit="1" customWidth="1"/>
    <col min="83" max="83" width="22.5546875" style="15" bestFit="1" customWidth="1"/>
    <col min="84" max="84" width="14" style="15" bestFit="1" customWidth="1"/>
    <col min="85" max="85" width="22.5546875" style="15" bestFit="1" customWidth="1"/>
    <col min="86" max="86" width="14" style="15" bestFit="1" customWidth="1"/>
    <col min="87" max="87" width="22.5546875" style="15" bestFit="1" customWidth="1"/>
    <col min="88" max="88" width="14" style="15" bestFit="1" customWidth="1"/>
    <col min="89" max="89" width="22.5546875" style="15" bestFit="1" customWidth="1"/>
    <col min="90" max="90" width="14" style="15" bestFit="1" customWidth="1"/>
    <col min="91" max="91" width="22.5546875" style="15" bestFit="1" customWidth="1"/>
    <col min="92" max="92" width="14" style="15" bestFit="1" customWidth="1"/>
    <col min="93" max="93" width="22.5546875" style="15" bestFit="1" customWidth="1"/>
    <col min="94" max="94" width="14" style="15" bestFit="1" customWidth="1"/>
    <col min="95" max="95" width="22.5546875" style="15" bestFit="1" customWidth="1"/>
    <col min="96" max="96" width="14" style="15" bestFit="1" customWidth="1"/>
    <col min="97" max="97" width="22.5546875" style="15" bestFit="1" customWidth="1"/>
    <col min="98" max="98" width="14" style="15" bestFit="1" customWidth="1"/>
    <col min="99" max="99" width="22.5546875" style="15" bestFit="1" customWidth="1"/>
    <col min="100" max="100" width="14" style="15" bestFit="1" customWidth="1"/>
    <col min="101" max="101" width="22.5546875" style="15" bestFit="1" customWidth="1"/>
    <col min="102" max="102" width="14" style="15" bestFit="1" customWidth="1"/>
    <col min="103" max="103" width="22.5546875" style="15" bestFit="1" customWidth="1"/>
    <col min="104" max="104" width="14" style="15" bestFit="1" customWidth="1"/>
    <col min="105" max="105" width="22.5546875" style="15" bestFit="1" customWidth="1"/>
    <col min="106" max="106" width="14" style="15" bestFit="1" customWidth="1"/>
    <col min="107" max="107" width="22.5546875" style="15" bestFit="1" customWidth="1"/>
    <col min="108" max="108" width="14" style="15" bestFit="1" customWidth="1"/>
    <col min="109" max="109" width="22.5546875" style="15" bestFit="1" customWidth="1"/>
    <col min="110" max="110" width="14" style="15" bestFit="1" customWidth="1"/>
    <col min="111" max="111" width="21.5546875" style="15" bestFit="1" customWidth="1"/>
    <col min="112" max="112" width="14" style="15" bestFit="1" customWidth="1"/>
    <col min="113" max="113" width="22.5546875" style="15" bestFit="1" customWidth="1"/>
    <col min="114" max="114" width="14" style="15" bestFit="1" customWidth="1"/>
    <col min="115" max="115" width="22.5546875" style="15" bestFit="1" customWidth="1"/>
    <col min="116" max="116" width="14" style="15" bestFit="1" customWidth="1"/>
    <col min="117" max="117" width="22.5546875" style="15" bestFit="1" customWidth="1"/>
    <col min="118" max="118" width="14" style="15" bestFit="1" customWidth="1"/>
    <col min="119" max="119" width="22.5546875" style="15" bestFit="1" customWidth="1"/>
    <col min="120" max="120" width="14" style="15" bestFit="1" customWidth="1"/>
    <col min="121" max="121" width="22.5546875" style="15" bestFit="1" customWidth="1"/>
    <col min="122" max="122" width="14" style="15" bestFit="1" customWidth="1"/>
    <col min="123" max="123" width="22.5546875" style="15" bestFit="1" customWidth="1"/>
    <col min="124" max="124" width="14" style="15" bestFit="1" customWidth="1"/>
    <col min="125" max="125" width="21.5546875" style="15" bestFit="1" customWidth="1"/>
    <col min="126" max="126" width="13" style="15" bestFit="1" customWidth="1"/>
    <col min="127" max="127" width="22.5546875" style="15" bestFit="1" customWidth="1"/>
    <col min="128" max="128" width="14" style="15" bestFit="1" customWidth="1"/>
    <col min="129" max="129" width="22.5546875" style="15" bestFit="1" customWidth="1"/>
    <col min="130" max="130" width="14" style="15" bestFit="1" customWidth="1"/>
    <col min="131" max="131" width="22.5546875" style="15" bestFit="1" customWidth="1"/>
    <col min="132" max="132" width="14" style="15" bestFit="1" customWidth="1"/>
    <col min="133" max="133" width="22.5546875" style="15" bestFit="1" customWidth="1"/>
    <col min="134" max="134" width="13" style="15" bestFit="1" customWidth="1"/>
    <col min="135" max="135" width="22.5546875" style="15" bestFit="1" customWidth="1"/>
    <col min="136" max="136" width="14" style="15" bestFit="1" customWidth="1"/>
    <col min="137" max="137" width="22.5546875" style="15" bestFit="1" customWidth="1"/>
    <col min="138" max="138" width="14" style="15" bestFit="1" customWidth="1"/>
    <col min="139" max="139" width="22.5546875" style="15" bestFit="1" customWidth="1"/>
    <col min="140" max="140" width="14" style="15" bestFit="1" customWidth="1"/>
    <col min="141" max="141" width="22.5546875" style="15" bestFit="1" customWidth="1"/>
    <col min="142" max="142" width="14" style="15" bestFit="1" customWidth="1"/>
    <col min="143" max="143" width="21.5546875" style="15" bestFit="1" customWidth="1"/>
    <col min="144" max="144" width="14" style="15" bestFit="1" customWidth="1"/>
    <col min="145" max="145" width="22.5546875" style="15" bestFit="1" customWidth="1"/>
    <col min="146" max="146" width="14" style="15" bestFit="1" customWidth="1"/>
    <col min="147" max="147" width="22.5546875" style="15" bestFit="1" customWidth="1"/>
    <col min="148" max="148" width="14" style="15" bestFit="1" customWidth="1"/>
    <col min="149" max="149" width="22.5546875" style="15" bestFit="1" customWidth="1"/>
    <col min="150" max="150" width="14" style="15" bestFit="1" customWidth="1"/>
    <col min="151" max="151" width="22.5546875" style="15" bestFit="1" customWidth="1"/>
    <col min="152" max="152" width="14" style="15" bestFit="1" customWidth="1"/>
    <col min="153" max="153" width="22.5546875" style="15" bestFit="1" customWidth="1"/>
    <col min="154" max="154" width="14" style="15" bestFit="1" customWidth="1"/>
    <col min="155" max="155" width="22.5546875" style="15" bestFit="1" customWidth="1"/>
    <col min="156" max="156" width="14" style="15" bestFit="1" customWidth="1"/>
    <col min="157" max="157" width="22.5546875" style="15" bestFit="1" customWidth="1"/>
    <col min="158" max="158" width="14" style="15" bestFit="1" customWidth="1"/>
    <col min="159" max="159" width="22.5546875" style="15" bestFit="1" customWidth="1"/>
    <col min="160" max="160" width="10" style="15" bestFit="1" customWidth="1"/>
    <col min="161" max="169" width="5" style="15" bestFit="1" customWidth="1"/>
    <col min="170" max="170" width="12.77734375" style="15" bestFit="1" customWidth="1"/>
    <col min="171" max="171" width="11.88671875" style="15" bestFit="1" customWidth="1"/>
    <col min="172" max="16384" width="9.109375" style="15"/>
  </cols>
  <sheetData>
    <row r="2" spans="1:15" ht="132" x14ac:dyDescent="0.25">
      <c r="B2" s="16" t="s">
        <v>135</v>
      </c>
      <c r="C2" s="17" t="s">
        <v>152</v>
      </c>
      <c r="E2" s="36"/>
    </row>
    <row r="4" spans="1:15" x14ac:dyDescent="0.25">
      <c r="A4" s="45" t="s">
        <v>160</v>
      </c>
      <c r="B4" s="45" t="s">
        <v>158</v>
      </c>
      <c r="C4"/>
      <c r="D4"/>
      <c r="E4"/>
      <c r="F4"/>
      <c r="G4"/>
      <c r="H4"/>
      <c r="I4"/>
      <c r="J4"/>
      <c r="K4"/>
      <c r="L4"/>
      <c r="M4"/>
      <c r="N4"/>
    </row>
    <row r="5" spans="1:15" x14ac:dyDescent="0.25">
      <c r="A5" s="45" t="s">
        <v>156</v>
      </c>
      <c r="B5" s="15">
        <v>2017</v>
      </c>
      <c r="C5"/>
      <c r="D5"/>
      <c r="E5"/>
      <c r="F5"/>
      <c r="G5"/>
      <c r="H5"/>
      <c r="I5"/>
      <c r="J5"/>
      <c r="K5"/>
      <c r="L5"/>
      <c r="M5"/>
      <c r="N5"/>
    </row>
    <row r="6" spans="1:15" x14ac:dyDescent="0.25">
      <c r="A6" s="46" t="s">
        <v>69</v>
      </c>
      <c r="B6" s="47">
        <v>1764262</v>
      </c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25">
      <c r="A7" s="46" t="s">
        <v>63</v>
      </c>
      <c r="B7" s="47">
        <v>3450882</v>
      </c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25">
      <c r="A8" s="46" t="s">
        <v>64</v>
      </c>
      <c r="B8" s="47">
        <v>7783669</v>
      </c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A9" s="46" t="s">
        <v>65</v>
      </c>
      <c r="B9" s="47">
        <v>2207870</v>
      </c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A10" s="46" t="s">
        <v>68</v>
      </c>
      <c r="B10" s="47">
        <v>2717186</v>
      </c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 s="46" t="s">
        <v>67</v>
      </c>
      <c r="B11" s="47">
        <v>3468857</v>
      </c>
      <c r="C11"/>
      <c r="D11"/>
      <c r="E11"/>
      <c r="F11"/>
      <c r="G11"/>
      <c r="H11"/>
      <c r="I11"/>
      <c r="J11"/>
      <c r="K11"/>
      <c r="L11"/>
      <c r="M11"/>
      <c r="N11"/>
    </row>
    <row r="12" spans="1:15" x14ac:dyDescent="0.25">
      <c r="A12" s="46" t="s">
        <v>61</v>
      </c>
      <c r="B12" s="47">
        <v>23774994</v>
      </c>
      <c r="C12"/>
      <c r="D12"/>
      <c r="E12"/>
      <c r="F12"/>
      <c r="G12"/>
      <c r="H12"/>
      <c r="I12"/>
      <c r="J12"/>
      <c r="K12"/>
      <c r="L12"/>
      <c r="M12"/>
      <c r="N12"/>
    </row>
    <row r="13" spans="1:15" x14ac:dyDescent="0.25">
      <c r="A13" s="46" t="s">
        <v>62</v>
      </c>
      <c r="B13" s="47">
        <v>5746239</v>
      </c>
      <c r="C13"/>
      <c r="D13"/>
      <c r="E13"/>
      <c r="F13"/>
      <c r="G13"/>
      <c r="H13"/>
      <c r="I13"/>
      <c r="J13"/>
      <c r="K13"/>
      <c r="L13"/>
      <c r="M13"/>
      <c r="N13"/>
    </row>
    <row r="14" spans="1: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5" x14ac:dyDescent="0.25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8" x14ac:dyDescent="0.25">
      <c r="B17"/>
      <c r="C17"/>
      <c r="D17"/>
      <c r="E17"/>
      <c r="F17"/>
      <c r="G17"/>
      <c r="H17"/>
      <c r="I17"/>
      <c r="J17"/>
      <c r="K17"/>
      <c r="L17"/>
      <c r="M17"/>
      <c r="N17"/>
    </row>
    <row r="20" spans="2:18" x14ac:dyDescent="0.25">
      <c r="B20" s="20" t="s">
        <v>141</v>
      </c>
      <c r="C20" s="31">
        <v>2011</v>
      </c>
      <c r="D20" s="31">
        <v>2012</v>
      </c>
      <c r="E20" s="31">
        <v>2013</v>
      </c>
      <c r="F20" s="31">
        <v>2014</v>
      </c>
      <c r="G20" s="31">
        <v>2015</v>
      </c>
      <c r="H20" s="31">
        <v>2016</v>
      </c>
      <c r="I20" s="31">
        <v>2017</v>
      </c>
      <c r="J20" s="31">
        <v>2018</v>
      </c>
      <c r="K20" s="31">
        <v>2019</v>
      </c>
      <c r="L20" s="31">
        <v>2020</v>
      </c>
      <c r="M20" s="31">
        <v>2021</v>
      </c>
      <c r="N20" s="31">
        <v>2022</v>
      </c>
    </row>
    <row r="21" spans="2:18" x14ac:dyDescent="0.25">
      <c r="B21" s="18" t="s">
        <v>69</v>
      </c>
      <c r="C21" s="19">
        <v>999633</v>
      </c>
      <c r="D21" s="19">
        <v>1030490</v>
      </c>
      <c r="E21" s="19">
        <v>1241245</v>
      </c>
      <c r="F21" s="19">
        <v>1392017</v>
      </c>
      <c r="G21" s="19">
        <v>1464172</v>
      </c>
      <c r="H21" s="19">
        <v>1602979</v>
      </c>
      <c r="I21" s="19">
        <v>1764262</v>
      </c>
      <c r="J21" s="19">
        <v>1846463</v>
      </c>
      <c r="K21" s="19">
        <v>2038691</v>
      </c>
      <c r="L21" s="19">
        <v>2050990</v>
      </c>
      <c r="M21" s="19">
        <v>2167147</v>
      </c>
      <c r="N21" s="19">
        <v>2148704</v>
      </c>
    </row>
    <row r="22" spans="2:18" x14ac:dyDescent="0.25">
      <c r="B22" s="18" t="s">
        <v>70</v>
      </c>
      <c r="C22" s="19"/>
      <c r="D22" s="19"/>
      <c r="E22" s="19"/>
      <c r="F22" s="19"/>
      <c r="G22" s="19">
        <v>106645</v>
      </c>
      <c r="H22" s="19">
        <v>39999</v>
      </c>
      <c r="I22" s="19"/>
      <c r="J22" s="19"/>
      <c r="K22" s="19"/>
      <c r="L22" s="19"/>
      <c r="M22" s="19"/>
      <c r="N22" s="19"/>
    </row>
    <row r="23" spans="2:18" x14ac:dyDescent="0.25">
      <c r="B23" s="18" t="s">
        <v>63</v>
      </c>
      <c r="C23" s="19">
        <v>2093046</v>
      </c>
      <c r="D23" s="19">
        <v>2209076</v>
      </c>
      <c r="E23" s="19">
        <v>2427119</v>
      </c>
      <c r="F23" s="19">
        <v>2610666</v>
      </c>
      <c r="G23" s="19">
        <v>2808764</v>
      </c>
      <c r="H23" s="19">
        <v>3149672</v>
      </c>
      <c r="I23" s="19">
        <v>3450882</v>
      </c>
      <c r="J23" s="19">
        <v>3703187</v>
      </c>
      <c r="K23" s="19">
        <v>4044279</v>
      </c>
      <c r="L23" s="19">
        <v>4276826</v>
      </c>
      <c r="M23" s="19">
        <v>4575084</v>
      </c>
      <c r="N23" s="19">
        <v>4603575</v>
      </c>
      <c r="O23"/>
      <c r="P23"/>
      <c r="Q23"/>
    </row>
    <row r="24" spans="2:18" x14ac:dyDescent="0.25">
      <c r="B24" s="18" t="s">
        <v>64</v>
      </c>
      <c r="C24" s="19">
        <v>4349173</v>
      </c>
      <c r="D24" s="19">
        <v>4998886</v>
      </c>
      <c r="E24" s="19">
        <v>5936517</v>
      </c>
      <c r="F24" s="19">
        <v>7637329</v>
      </c>
      <c r="G24" s="19">
        <v>6508182</v>
      </c>
      <c r="H24" s="19">
        <v>7269694</v>
      </c>
      <c r="I24" s="19">
        <v>7783669</v>
      </c>
      <c r="J24" s="19">
        <v>8234824</v>
      </c>
      <c r="K24" s="19">
        <v>9338549</v>
      </c>
      <c r="L24" s="19">
        <v>9661742</v>
      </c>
      <c r="M24" s="19">
        <v>10715986</v>
      </c>
      <c r="N24" s="19">
        <v>10726381</v>
      </c>
      <c r="O24"/>
      <c r="P24"/>
      <c r="Q24"/>
    </row>
    <row r="25" spans="2:18" x14ac:dyDescent="0.25">
      <c r="B25" s="18" t="s">
        <v>65</v>
      </c>
      <c r="C25" s="19">
        <v>1535553</v>
      </c>
      <c r="D25" s="19">
        <v>1612464</v>
      </c>
      <c r="E25" s="19">
        <v>1711014</v>
      </c>
      <c r="F25" s="19">
        <v>1893322</v>
      </c>
      <c r="G25" s="19">
        <v>1935722</v>
      </c>
      <c r="H25" s="19">
        <v>2056428</v>
      </c>
      <c r="I25" s="19">
        <v>2207870</v>
      </c>
      <c r="J25" s="19">
        <v>2308748</v>
      </c>
      <c r="K25" s="19">
        <v>2416438</v>
      </c>
      <c r="L25" s="19">
        <v>2508311</v>
      </c>
      <c r="M25" s="19">
        <v>2607190</v>
      </c>
      <c r="N25" s="19">
        <v>2576592</v>
      </c>
      <c r="O25"/>
      <c r="P25"/>
      <c r="Q25"/>
    </row>
    <row r="26" spans="2:18" x14ac:dyDescent="0.25">
      <c r="B26" s="18" t="s">
        <v>68</v>
      </c>
      <c r="C26" s="19">
        <v>2063121</v>
      </c>
      <c r="D26" s="19">
        <v>2188800</v>
      </c>
      <c r="E26" s="19">
        <v>2538086</v>
      </c>
      <c r="F26" s="19">
        <v>2673371</v>
      </c>
      <c r="G26" s="19">
        <v>3428657</v>
      </c>
      <c r="H26" s="19">
        <v>4127478</v>
      </c>
      <c r="I26" s="19">
        <v>2717186</v>
      </c>
      <c r="J26" s="19">
        <v>2515921</v>
      </c>
      <c r="K26" s="19">
        <v>2861701</v>
      </c>
      <c r="L26" s="19">
        <v>2925746</v>
      </c>
      <c r="M26" s="19">
        <v>3151812</v>
      </c>
      <c r="N26" s="19">
        <v>3139605</v>
      </c>
      <c r="O26"/>
      <c r="P26"/>
      <c r="Q26"/>
    </row>
    <row r="27" spans="2:18" x14ac:dyDescent="0.25">
      <c r="B27" s="18" t="s">
        <v>67</v>
      </c>
      <c r="C27" s="19">
        <v>2391165</v>
      </c>
      <c r="D27" s="19">
        <v>2946325</v>
      </c>
      <c r="E27" s="19">
        <v>3406854</v>
      </c>
      <c r="F27" s="19">
        <v>2988673</v>
      </c>
      <c r="G27" s="19">
        <v>3055896</v>
      </c>
      <c r="H27" s="19">
        <v>3183816</v>
      </c>
      <c r="I27" s="19">
        <v>3468857</v>
      </c>
      <c r="J27" s="19">
        <v>3673049</v>
      </c>
      <c r="K27" s="19">
        <v>4190750</v>
      </c>
      <c r="L27" s="19">
        <v>4257028</v>
      </c>
      <c r="M27" s="19">
        <v>4712874</v>
      </c>
      <c r="N27" s="19">
        <v>4666856</v>
      </c>
      <c r="O27"/>
      <c r="P27"/>
      <c r="Q27"/>
    </row>
    <row r="28" spans="2:18" x14ac:dyDescent="0.25">
      <c r="B28" s="18" t="s">
        <v>61</v>
      </c>
      <c r="C28" s="19">
        <v>13299265</v>
      </c>
      <c r="D28" s="19">
        <v>14986464</v>
      </c>
      <c r="E28" s="19">
        <v>16778864</v>
      </c>
      <c r="F28" s="19">
        <v>19271353</v>
      </c>
      <c r="G28" s="19">
        <v>20425548</v>
      </c>
      <c r="H28" s="19">
        <v>21772116</v>
      </c>
      <c r="I28" s="19">
        <v>23774994</v>
      </c>
      <c r="J28" s="19">
        <v>24785521</v>
      </c>
      <c r="K28" s="19">
        <v>27240428</v>
      </c>
      <c r="L28" s="19">
        <v>26913311</v>
      </c>
      <c r="M28" s="19">
        <v>29521561</v>
      </c>
      <c r="N28" s="19">
        <v>29390054</v>
      </c>
      <c r="O28"/>
      <c r="P28"/>
      <c r="Q28"/>
    </row>
    <row r="29" spans="2:18" x14ac:dyDescent="0.25">
      <c r="B29" s="18" t="s">
        <v>62</v>
      </c>
      <c r="C29" s="19">
        <v>3986561</v>
      </c>
      <c r="D29" s="19">
        <v>4309493</v>
      </c>
      <c r="E29" s="19">
        <v>4659591</v>
      </c>
      <c r="F29" s="19">
        <v>4837530</v>
      </c>
      <c r="G29" s="19">
        <v>5066103</v>
      </c>
      <c r="H29" s="19">
        <v>5237837</v>
      </c>
      <c r="I29" s="19">
        <v>5746239</v>
      </c>
      <c r="J29" s="19">
        <v>6220630</v>
      </c>
      <c r="K29" s="19">
        <v>6675455</v>
      </c>
      <c r="L29" s="19">
        <v>6862541</v>
      </c>
      <c r="M29" s="19">
        <v>7326127</v>
      </c>
      <c r="N29" s="19">
        <v>7172373</v>
      </c>
    </row>
    <row r="30" spans="2:18" x14ac:dyDescent="0.25">
      <c r="K30"/>
      <c r="L30"/>
      <c r="M30"/>
      <c r="N30"/>
      <c r="O30"/>
      <c r="P30"/>
      <c r="Q30"/>
      <c r="R30"/>
    </row>
    <row r="31" spans="2:18" x14ac:dyDescent="0.25">
      <c r="I31"/>
      <c r="J31"/>
      <c r="K31"/>
      <c r="L31"/>
      <c r="M31"/>
      <c r="N31"/>
      <c r="O31"/>
      <c r="P31"/>
      <c r="Q31"/>
      <c r="R31"/>
    </row>
    <row r="32" spans="2:18" x14ac:dyDescent="0.25">
      <c r="K32"/>
      <c r="L32"/>
      <c r="M32"/>
      <c r="N32"/>
      <c r="O32"/>
      <c r="P32"/>
      <c r="Q32"/>
      <c r="R32"/>
    </row>
    <row r="33" spans="2:171" x14ac:dyDescent="0.25">
      <c r="B33" s="24" t="s">
        <v>60</v>
      </c>
      <c r="C33" s="25" t="s">
        <v>130</v>
      </c>
      <c r="D33" s="25" t="s">
        <v>134</v>
      </c>
      <c r="E33" s="25" t="s">
        <v>142</v>
      </c>
      <c r="F33" s="25" t="s">
        <v>143</v>
      </c>
      <c r="G33" s="25" t="s">
        <v>144</v>
      </c>
      <c r="H33" s="25" t="s">
        <v>145</v>
      </c>
      <c r="I33" s="26" t="s">
        <v>146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</row>
    <row r="34" spans="2:171" ht="13.8" x14ac:dyDescent="0.25">
      <c r="B34" s="22" t="s">
        <v>69</v>
      </c>
      <c r="C34" s="32">
        <v>2011</v>
      </c>
      <c r="D34" s="19">
        <v>999633</v>
      </c>
      <c r="E34" s="37"/>
      <c r="F34" s="52"/>
      <c r="G34" s="21" t="e">
        <f>УТ_Доля_Абонентов[[#This Row],[Количество абонентов]]/УТ_Доля_Абонентов[[#This Row],[Население]]</f>
        <v>#DIV/0!</v>
      </c>
      <c r="H34" s="39">
        <v>75</v>
      </c>
      <c r="I34" s="40">
        <v>61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</row>
    <row r="35" spans="2:171" ht="13.8" x14ac:dyDescent="0.25">
      <c r="B35" s="22" t="s">
        <v>69</v>
      </c>
      <c r="C35" s="32">
        <v>2012</v>
      </c>
      <c r="D35" s="19">
        <v>1030490</v>
      </c>
      <c r="E35" s="21">
        <f>(УТ_Доля_Абонентов[[#This Row],[Количество абонентов]]/D34)-1</f>
        <v>3.0868328676624257E-2</v>
      </c>
      <c r="F35" s="52"/>
      <c r="G35" s="21" t="e">
        <f>УТ_Доля_Абонентов[[#This Row],[Количество абонентов]]/УТ_Доля_Абонентов[[#This Row],[Население]]</f>
        <v>#DIV/0!</v>
      </c>
      <c r="H35" s="39">
        <v>75</v>
      </c>
      <c r="I35" s="40">
        <v>61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</row>
    <row r="36" spans="2:171" ht="13.8" x14ac:dyDescent="0.25">
      <c r="B36" s="22" t="str">
        <f>B35</f>
        <v>Дальневосточный</v>
      </c>
      <c r="C36" s="32">
        <v>2013</v>
      </c>
      <c r="D36" s="19">
        <v>1241245</v>
      </c>
      <c r="E36" s="21">
        <f>(УТ_Доля_Абонентов[[#This Row],[Количество абонентов]]/D35)-1</f>
        <v>0.20451920930819312</v>
      </c>
      <c r="F36" s="52"/>
      <c r="G36" s="21" t="e">
        <f>УТ_Доля_Абонентов[[#This Row],[Количество абонентов]]/УТ_Доля_Абонентов[[#This Row],[Население]]</f>
        <v>#DIV/0!</v>
      </c>
      <c r="H36" s="39">
        <v>75</v>
      </c>
      <c r="I36" s="40">
        <v>61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</row>
    <row r="37" spans="2:171" ht="13.8" x14ac:dyDescent="0.25">
      <c r="B37" s="22" t="str">
        <f t="shared" ref="B37:B43" si="0">B36</f>
        <v>Дальневосточный</v>
      </c>
      <c r="C37" s="32">
        <v>2014</v>
      </c>
      <c r="D37" s="19">
        <v>1392017</v>
      </c>
      <c r="E37" s="21">
        <f>(УТ_Доля_Абонентов[[#This Row],[Количество абонентов]]/D36)-1</f>
        <v>0.12146836442442877</v>
      </c>
      <c r="F37" s="52">
        <v>6219012</v>
      </c>
      <c r="G37" s="21">
        <f>УТ_Доля_Абонентов[[#This Row],[Количество абонентов]]/УТ_Доля_Абонентов[[#This Row],[Население]]</f>
        <v>0.22383249943881761</v>
      </c>
      <c r="H37" s="39">
        <v>75</v>
      </c>
      <c r="I37" s="40">
        <v>61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</row>
    <row r="38" spans="2:171" ht="13.8" x14ac:dyDescent="0.25">
      <c r="B38" s="22" t="str">
        <f t="shared" si="0"/>
        <v>Дальневосточный</v>
      </c>
      <c r="C38" s="32">
        <v>2015</v>
      </c>
      <c r="D38" s="19">
        <v>1464172</v>
      </c>
      <c r="E38" s="21">
        <f>(УТ_Доля_Абонентов[[#This Row],[Количество абонентов]]/D37)-1</f>
        <v>5.1834855465127117E-2</v>
      </c>
      <c r="F38" s="52">
        <v>6211384</v>
      </c>
      <c r="G38" s="21">
        <f>УТ_Доля_Абонентов[[#This Row],[Количество абонентов]]/УТ_Доля_Абонентов[[#This Row],[Население]]</f>
        <v>0.23572395459691431</v>
      </c>
      <c r="H38" s="39">
        <v>75</v>
      </c>
      <c r="I38" s="40">
        <v>61</v>
      </c>
      <c r="J38"/>
      <c r="K38" s="45" t="s">
        <v>130</v>
      </c>
      <c r="L38" s="46">
        <v>2015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</row>
    <row r="39" spans="2:171" ht="13.8" x14ac:dyDescent="0.25">
      <c r="B39" s="22" t="str">
        <f t="shared" si="0"/>
        <v>Дальневосточный</v>
      </c>
      <c r="C39" s="32">
        <v>2016</v>
      </c>
      <c r="D39" s="19">
        <v>1602979</v>
      </c>
      <c r="E39" s="21">
        <f>(УТ_Доля_Абонентов[[#This Row],[Количество абонентов]]/D38)-1</f>
        <v>9.4802386604852407E-2</v>
      </c>
      <c r="F39" s="52">
        <v>6194969</v>
      </c>
      <c r="G39" s="21">
        <f>УТ_Доля_Абонентов[[#This Row],[Количество абонентов]]/УТ_Доля_Абонентов[[#This Row],[Население]]</f>
        <v>0.25875496713542878</v>
      </c>
      <c r="H39" s="39">
        <v>75</v>
      </c>
      <c r="I39" s="40">
        <v>61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</row>
    <row r="40" spans="2:171" ht="13.8" x14ac:dyDescent="0.25">
      <c r="B40" s="22" t="str">
        <f t="shared" si="0"/>
        <v>Дальневосточный</v>
      </c>
      <c r="C40" s="32">
        <v>2017</v>
      </c>
      <c r="D40" s="19">
        <v>1764262</v>
      </c>
      <c r="E40" s="21">
        <f>(УТ_Доля_Абонентов[[#This Row],[Количество абонентов]]/D39)-1</f>
        <v>0.10061454329719854</v>
      </c>
      <c r="F40" s="52">
        <v>6182679</v>
      </c>
      <c r="G40" s="21">
        <f>УТ_Доля_Абонентов[[#This Row],[Количество абонентов]]/УТ_Доля_Абонентов[[#This Row],[Население]]</f>
        <v>0.28535558776381564</v>
      </c>
      <c r="H40" s="39">
        <v>75</v>
      </c>
      <c r="I40" s="40">
        <v>61</v>
      </c>
      <c r="J40"/>
      <c r="K40"/>
      <c r="L40" s="45" t="s">
        <v>162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</row>
    <row r="41" spans="2:171" ht="13.8" x14ac:dyDescent="0.25">
      <c r="B41" s="22" t="str">
        <f t="shared" si="0"/>
        <v>Дальневосточный</v>
      </c>
      <c r="C41" s="32">
        <v>2018</v>
      </c>
      <c r="D41" s="19">
        <v>1846463</v>
      </c>
      <c r="E41" s="21">
        <f>(УТ_Доля_Абонентов[[#This Row],[Количество абонентов]]/D40)-1</f>
        <v>4.6592286179717002E-2</v>
      </c>
      <c r="F41" s="52">
        <v>8222601</v>
      </c>
      <c r="G41" s="21">
        <f>УТ_Доля_Абонентов[[#This Row],[Количество абонентов]]/УТ_Доля_Абонентов[[#This Row],[Население]]</f>
        <v>0.22455947941533341</v>
      </c>
      <c r="H41" s="39">
        <v>75</v>
      </c>
      <c r="I41" s="40">
        <v>61</v>
      </c>
      <c r="J41"/>
      <c r="K41" s="45" t="s">
        <v>60</v>
      </c>
      <c r="L41" s="15" t="s">
        <v>166</v>
      </c>
      <c r="M41" s="15" t="s">
        <v>163</v>
      </c>
      <c r="N41" s="15" t="s">
        <v>164</v>
      </c>
      <c r="O41" s="15" t="s">
        <v>165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</row>
    <row r="42" spans="2:171" ht="13.8" x14ac:dyDescent="0.25">
      <c r="B42" s="22" t="str">
        <f t="shared" si="0"/>
        <v>Дальневосточный</v>
      </c>
      <c r="C42" s="32">
        <v>2019</v>
      </c>
      <c r="D42" s="19">
        <v>2038691</v>
      </c>
      <c r="E42" s="21">
        <f>(УТ_Доля_Абонентов[[#This Row],[Количество абонентов]]/D41)-1</f>
        <v>0.10410606657160204</v>
      </c>
      <c r="F42" s="52">
        <v>8188623</v>
      </c>
      <c r="G42" s="21">
        <f>УТ_Доля_Абонентов[[#This Row],[Количество абонентов]]/УТ_Доля_Абонентов[[#This Row],[Население]]</f>
        <v>0.24896627919004208</v>
      </c>
      <c r="H42" s="39">
        <v>75</v>
      </c>
      <c r="I42" s="40">
        <v>61</v>
      </c>
      <c r="J42"/>
      <c r="K42" s="15" t="s">
        <v>69</v>
      </c>
      <c r="L42" s="50">
        <v>0.23572395459691431</v>
      </c>
      <c r="M42" s="44">
        <v>75</v>
      </c>
      <c r="N42" s="44">
        <v>61</v>
      </c>
      <c r="O42" s="47">
        <v>6211384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</row>
    <row r="43" spans="2:171" ht="13.8" x14ac:dyDescent="0.25">
      <c r="B43" s="22" t="str">
        <f t="shared" si="0"/>
        <v>Дальневосточный</v>
      </c>
      <c r="C43" s="32">
        <v>2020</v>
      </c>
      <c r="D43" s="19">
        <v>2050990</v>
      </c>
      <c r="E43" s="21">
        <f>(УТ_Доля_Абонентов[[#This Row],[Количество абонентов]]/D42)-1</f>
        <v>6.032792610552562E-3</v>
      </c>
      <c r="F43" s="52">
        <v>8146628</v>
      </c>
      <c r="G43" s="21">
        <f>УТ_Доля_Абонентов[[#This Row],[Количество абонентов]]/УТ_Доля_Абонентов[[#This Row],[Население]]</f>
        <v>0.25175937823600147</v>
      </c>
      <c r="H43" s="39">
        <v>75</v>
      </c>
      <c r="I43" s="40">
        <v>61</v>
      </c>
      <c r="J43"/>
      <c r="K43" s="15" t="s">
        <v>70</v>
      </c>
      <c r="L43" s="50">
        <v>4.6486437006072072E-2</v>
      </c>
      <c r="M43" s="44">
        <v>2</v>
      </c>
      <c r="N43" s="44">
        <v>47</v>
      </c>
      <c r="O43" s="47">
        <v>2294110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</row>
    <row r="44" spans="2:171" ht="13.8" x14ac:dyDescent="0.25">
      <c r="B44" s="22" t="str">
        <f>B43</f>
        <v>Дальневосточный</v>
      </c>
      <c r="C44" s="32">
        <v>2021</v>
      </c>
      <c r="D44" s="19">
        <v>2167147</v>
      </c>
      <c r="E44" s="21">
        <f>(УТ_Доля_Абонентов[[#This Row],[Количество абонентов]]/D43)-1</f>
        <v>5.6634600851296124E-2</v>
      </c>
      <c r="F44" s="52">
        <v>8124053</v>
      </c>
      <c r="G44" s="21">
        <f>УТ_Доля_Абонентов[[#This Row],[Количество абонентов]]/УТ_Доля_Абонентов[[#This Row],[Население]]</f>
        <v>0.26675687615528848</v>
      </c>
      <c r="H44" s="39">
        <v>75</v>
      </c>
      <c r="I44" s="40">
        <v>61</v>
      </c>
      <c r="J44"/>
      <c r="K44" s="15" t="s">
        <v>63</v>
      </c>
      <c r="L44" s="50">
        <v>9.451449203210209E-2</v>
      </c>
      <c r="M44" s="44">
        <v>22</v>
      </c>
      <c r="N44" s="44">
        <v>38</v>
      </c>
      <c r="O44" s="47">
        <v>29717813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</row>
    <row r="45" spans="2:171" ht="13.8" x14ac:dyDescent="0.25">
      <c r="B45" s="22" t="str">
        <f>B44</f>
        <v>Дальневосточный</v>
      </c>
      <c r="C45" s="32">
        <v>2022</v>
      </c>
      <c r="D45" s="19">
        <v>2148704</v>
      </c>
      <c r="E45" s="21">
        <f>(УТ_Доля_Абонентов[[#This Row],[Количество абонентов]]/D44)-1</f>
        <v>-8.5102671853823919E-3</v>
      </c>
      <c r="F45" s="52">
        <v>8091244</v>
      </c>
      <c r="G45" s="21">
        <f>УТ_Доля_Абонентов[[#This Row],[Количество абонентов]]/УТ_Доля_Абонентов[[#This Row],[Население]]</f>
        <v>0.2655591649442286</v>
      </c>
      <c r="H45" s="39">
        <v>75</v>
      </c>
      <c r="I45" s="40">
        <v>61</v>
      </c>
      <c r="J45"/>
      <c r="K45" s="15" t="s">
        <v>64</v>
      </c>
      <c r="L45" s="50">
        <v>0.47000087382475986</v>
      </c>
      <c r="M45" s="44">
        <v>30</v>
      </c>
      <c r="N45" s="44">
        <v>57</v>
      </c>
      <c r="O45" s="47">
        <v>13847170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</row>
    <row r="46" spans="2:171" ht="13.8" x14ac:dyDescent="0.25">
      <c r="B46" s="38" t="s">
        <v>70</v>
      </c>
      <c r="C46" s="32">
        <v>2011</v>
      </c>
      <c r="D46" s="19"/>
      <c r="E46" s="51"/>
      <c r="F46" s="52"/>
      <c r="G46" s="21" t="e">
        <f>УТ_Доля_Абонентов[[#This Row],[Количество абонентов]]/УТ_Доля_Абонентов[[#This Row],[Население]]</f>
        <v>#DIV/0!</v>
      </c>
      <c r="H46" s="39">
        <v>2</v>
      </c>
      <c r="I46" s="40">
        <v>47</v>
      </c>
      <c r="K46" s="15" t="s">
        <v>65</v>
      </c>
      <c r="L46" s="50">
        <v>0.2004045938170031</v>
      </c>
      <c r="M46" s="44">
        <v>7</v>
      </c>
      <c r="N46" s="44">
        <v>25</v>
      </c>
      <c r="O46" s="47">
        <v>9659070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</row>
    <row r="47" spans="2:171" ht="13.8" x14ac:dyDescent="0.25">
      <c r="B47" s="22" t="s">
        <v>70</v>
      </c>
      <c r="C47" s="32">
        <v>2012</v>
      </c>
      <c r="D47" s="19"/>
      <c r="E47" s="21"/>
      <c r="F47" s="52"/>
      <c r="G47" s="21" t="e">
        <f>УТ_Доля_Абонентов[[#This Row],[Количество абонентов]]/УТ_Доля_Абонентов[[#This Row],[Население]]</f>
        <v>#DIV/0!</v>
      </c>
      <c r="H47" s="39">
        <v>2</v>
      </c>
      <c r="I47" s="40">
        <v>47</v>
      </c>
      <c r="J47"/>
      <c r="K47" s="15" t="s">
        <v>68</v>
      </c>
      <c r="L47" s="50">
        <v>0.17752295240521324</v>
      </c>
      <c r="M47" s="44">
        <v>52</v>
      </c>
      <c r="N47" s="44">
        <v>20</v>
      </c>
      <c r="O47" s="47">
        <v>19313880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</row>
    <row r="48" spans="2:171" ht="13.8" x14ac:dyDescent="0.25">
      <c r="B48" s="22" t="str">
        <f t="shared" ref="B48:B57" si="1">B47</f>
        <v>Крымский</v>
      </c>
      <c r="C48" s="32">
        <v>2013</v>
      </c>
      <c r="D48" s="19"/>
      <c r="E48" s="21"/>
      <c r="F48" s="52"/>
      <c r="G48" s="21" t="e">
        <f>УТ_Доля_Абонентов[[#This Row],[Количество абонентов]]/УТ_Доля_Абонентов[[#This Row],[Население]]</f>
        <v>#DIV/0!</v>
      </c>
      <c r="H48" s="39">
        <v>2</v>
      </c>
      <c r="I48" s="40">
        <v>47</v>
      </c>
      <c r="J48"/>
      <c r="K48" s="15" t="s">
        <v>67</v>
      </c>
      <c r="L48" s="50">
        <v>0.24892792802479718</v>
      </c>
      <c r="M48" s="44">
        <v>38</v>
      </c>
      <c r="N48" s="44">
        <v>49</v>
      </c>
      <c r="O48" s="47">
        <v>12276228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</row>
    <row r="49" spans="2:171" ht="13.8" x14ac:dyDescent="0.25">
      <c r="B49" s="22" t="str">
        <f t="shared" si="1"/>
        <v>Крымский</v>
      </c>
      <c r="C49" s="32">
        <v>2014</v>
      </c>
      <c r="D49" s="19"/>
      <c r="E49" s="21"/>
      <c r="F49" s="52">
        <v>2270424</v>
      </c>
      <c r="G49" s="21">
        <f>УТ_Доля_Абонентов[[#This Row],[Количество абонентов]]/УТ_Доля_Абонентов[[#This Row],[Население]]</f>
        <v>0</v>
      </c>
      <c r="H49" s="39">
        <v>2</v>
      </c>
      <c r="I49" s="40">
        <v>47</v>
      </c>
      <c r="J49"/>
      <c r="K49" s="15" t="s">
        <v>61</v>
      </c>
      <c r="L49" s="50">
        <v>0.52447383461895092</v>
      </c>
      <c r="M49" s="44">
        <v>14</v>
      </c>
      <c r="N49" s="44">
        <v>62</v>
      </c>
      <c r="O49" s="47">
        <v>38944837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</row>
    <row r="50" spans="2:171" ht="13.8" x14ac:dyDescent="0.25">
      <c r="B50" s="22" t="str">
        <f t="shared" si="1"/>
        <v>Крымский</v>
      </c>
      <c r="C50" s="32">
        <v>2015</v>
      </c>
      <c r="D50" s="19">
        <v>106645</v>
      </c>
      <c r="E50" s="21">
        <v>0</v>
      </c>
      <c r="F50" s="52">
        <v>2294110</v>
      </c>
      <c r="G50" s="21">
        <f>УТ_Доля_Абонентов[[#This Row],[Количество абонентов]]/УТ_Доля_Абонентов[[#This Row],[Население]]</f>
        <v>4.6486437006072072E-2</v>
      </c>
      <c r="H50" s="39">
        <v>2</v>
      </c>
      <c r="I50" s="40">
        <v>47</v>
      </c>
      <c r="J50"/>
      <c r="K50" s="15" t="s">
        <v>62</v>
      </c>
      <c r="L50" s="50">
        <v>0.36172133586271321</v>
      </c>
      <c r="M50" s="44">
        <v>10</v>
      </c>
      <c r="N50" s="44">
        <v>36</v>
      </c>
      <c r="O50" s="47">
        <v>14005541</v>
      </c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</row>
    <row r="51" spans="2:171" ht="13.8" x14ac:dyDescent="0.25">
      <c r="B51" s="22" t="str">
        <f t="shared" si="1"/>
        <v>Крымский</v>
      </c>
      <c r="C51" s="32">
        <v>2016</v>
      </c>
      <c r="D51" s="19">
        <v>39999</v>
      </c>
      <c r="E51" s="21">
        <f>(УТ_Доля_Абонентов[[#This Row],[Количество абонентов]]/D50)-1</f>
        <v>-0.62493318955412813</v>
      </c>
      <c r="F51" s="52"/>
      <c r="G51" s="21" t="e">
        <f>УТ_Доля_Абонентов[[#This Row],[Количество абонентов]]/УТ_Доля_Абонентов[[#This Row],[Население]]</f>
        <v>#DIV/0!</v>
      </c>
      <c r="H51" s="39">
        <v>2</v>
      </c>
      <c r="I51" s="40">
        <v>47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</row>
    <row r="52" spans="2:171" ht="13.8" x14ac:dyDescent="0.25">
      <c r="B52" s="22" t="str">
        <f t="shared" si="1"/>
        <v>Крымский</v>
      </c>
      <c r="C52" s="32">
        <v>2017</v>
      </c>
      <c r="D52" s="19"/>
      <c r="E52" s="21"/>
      <c r="F52" s="52"/>
      <c r="G52" s="21" t="e">
        <f>УТ_Доля_Абонентов[[#This Row],[Количество абонентов]]/УТ_Доля_Абонентов[[#This Row],[Население]]</f>
        <v>#DIV/0!</v>
      </c>
      <c r="H52" s="39">
        <v>2</v>
      </c>
      <c r="I52" s="40">
        <v>47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</row>
    <row r="53" spans="2:171" ht="13.8" x14ac:dyDescent="0.25">
      <c r="B53" s="22" t="str">
        <f t="shared" si="1"/>
        <v>Крымский</v>
      </c>
      <c r="C53" s="32">
        <v>2018</v>
      </c>
      <c r="D53" s="19"/>
      <c r="E53" s="21"/>
      <c r="F53" s="52"/>
      <c r="G53" s="21" t="e">
        <f>УТ_Доля_Абонентов[[#This Row],[Количество абонентов]]/УТ_Доля_Абонентов[[#This Row],[Население]]</f>
        <v>#DIV/0!</v>
      </c>
      <c r="H53" s="39">
        <v>2</v>
      </c>
      <c r="I53" s="40">
        <v>47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2:171" ht="13.8" x14ac:dyDescent="0.25">
      <c r="B54" s="22" t="str">
        <f t="shared" si="1"/>
        <v>Крымский</v>
      </c>
      <c r="C54" s="32">
        <v>2019</v>
      </c>
      <c r="D54" s="19"/>
      <c r="E54" s="21"/>
      <c r="F54" s="52"/>
      <c r="G54" s="21" t="e">
        <f>УТ_Доля_Абонентов[[#This Row],[Количество абонентов]]/УТ_Доля_Абонентов[[#This Row],[Население]]</f>
        <v>#DIV/0!</v>
      </c>
      <c r="H54" s="39">
        <v>2</v>
      </c>
      <c r="I54" s="40">
        <v>47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2:171" ht="13.8" x14ac:dyDescent="0.25">
      <c r="B55" s="22" t="str">
        <f t="shared" si="1"/>
        <v>Крымский</v>
      </c>
      <c r="C55" s="32">
        <v>2020</v>
      </c>
      <c r="D55" s="19"/>
      <c r="E55" s="21"/>
      <c r="F55" s="52"/>
      <c r="G55" s="21" t="e">
        <f>УТ_Доля_Абонентов[[#This Row],[Количество абонентов]]/УТ_Доля_Абонентов[[#This Row],[Население]]</f>
        <v>#DIV/0!</v>
      </c>
      <c r="H55" s="39">
        <v>2</v>
      </c>
      <c r="I55" s="40">
        <v>47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2:171" ht="13.8" x14ac:dyDescent="0.25">
      <c r="B56" s="22" t="str">
        <f t="shared" si="1"/>
        <v>Крымский</v>
      </c>
      <c r="C56" s="32">
        <v>2021</v>
      </c>
      <c r="D56" s="19"/>
      <c r="E56" s="21"/>
      <c r="F56" s="52"/>
      <c r="G56" s="21" t="e">
        <f>УТ_Доля_Абонентов[[#This Row],[Количество абонентов]]/УТ_Доля_Абонентов[[#This Row],[Население]]</f>
        <v>#DIV/0!</v>
      </c>
      <c r="H56" s="39">
        <v>2</v>
      </c>
      <c r="I56" s="40">
        <v>47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2:171" ht="13.8" x14ac:dyDescent="0.25">
      <c r="B57" s="22" t="str">
        <f t="shared" si="1"/>
        <v>Крымский</v>
      </c>
      <c r="C57" s="32">
        <v>2022</v>
      </c>
      <c r="D57" s="19"/>
      <c r="E57" s="21"/>
      <c r="F57" s="52"/>
      <c r="G57" s="21" t="e">
        <f>УТ_Доля_Абонентов[[#This Row],[Количество абонентов]]/УТ_Доля_Абонентов[[#This Row],[Население]]</f>
        <v>#DIV/0!</v>
      </c>
      <c r="H57" s="39">
        <v>2</v>
      </c>
      <c r="I57" s="40">
        <v>47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2:171" ht="13.8" x14ac:dyDescent="0.25">
      <c r="B58" s="22" t="s">
        <v>63</v>
      </c>
      <c r="C58" s="32">
        <v>2011</v>
      </c>
      <c r="D58" s="19">
        <v>2093046</v>
      </c>
      <c r="E58" s="21"/>
      <c r="F58" s="52"/>
      <c r="G58" s="21" t="e">
        <f>УТ_Доля_Абонентов[[#This Row],[Количество абонентов]]/УТ_Доля_Абонентов[[#This Row],[Население]]</f>
        <v>#DIV/0!</v>
      </c>
      <c r="H58" s="39">
        <v>22</v>
      </c>
      <c r="I58" s="40">
        <v>38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2:171" ht="13.8" x14ac:dyDescent="0.25">
      <c r="B59" s="22" t="s">
        <v>63</v>
      </c>
      <c r="C59" s="32">
        <v>2012</v>
      </c>
      <c r="D59" s="19">
        <v>2209076</v>
      </c>
      <c r="E59" s="21">
        <f>(УТ_Доля_Абонентов[[#This Row],[Количество абонентов]]/D58)-1</f>
        <v>5.5435953151531381E-2</v>
      </c>
      <c r="F59" s="52"/>
      <c r="G59" s="21" t="e">
        <f>УТ_Доля_Абонентов[[#This Row],[Количество абонентов]]/УТ_Доля_Абонентов[[#This Row],[Население]]</f>
        <v>#DIV/0!</v>
      </c>
      <c r="H59" s="39">
        <v>22</v>
      </c>
      <c r="I59" s="40">
        <v>38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2:171" ht="13.8" x14ac:dyDescent="0.25">
      <c r="B60" s="33" t="str">
        <f t="shared" ref="B60:B69" si="2">B59</f>
        <v>Приволжский</v>
      </c>
      <c r="C60" s="32">
        <v>2013</v>
      </c>
      <c r="D60" s="19">
        <v>2427119</v>
      </c>
      <c r="E60" s="21">
        <f>(УТ_Доля_Абонентов[[#This Row],[Количество абонентов]]/D59)-1</f>
        <v>9.8703258738042532E-2</v>
      </c>
      <c r="F60" s="52"/>
      <c r="G60" s="21" t="e">
        <f>УТ_Доля_Абонентов[[#This Row],[Количество абонентов]]/УТ_Доля_Абонентов[[#This Row],[Население]]</f>
        <v>#DIV/0!</v>
      </c>
      <c r="H60" s="39">
        <v>22</v>
      </c>
      <c r="I60" s="40">
        <v>38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2:171" ht="13.8" x14ac:dyDescent="0.25">
      <c r="B61" s="33" t="str">
        <f t="shared" si="2"/>
        <v>Приволжский</v>
      </c>
      <c r="C61" s="32">
        <v>2014</v>
      </c>
      <c r="D61" s="19">
        <v>2610666</v>
      </c>
      <c r="E61" s="21">
        <f>(УТ_Доля_Абонентов[[#This Row],[Количество абонентов]]/D60)-1</f>
        <v>7.5623403714444981E-2</v>
      </c>
      <c r="F61" s="52">
        <v>29728325</v>
      </c>
      <c r="G61" s="21">
        <f>УТ_Доля_Абонентов[[#This Row],[Количество абонентов]]/УТ_Доля_Абонентов[[#This Row],[Население]]</f>
        <v>8.7817460284089335E-2</v>
      </c>
      <c r="H61" s="39">
        <v>22</v>
      </c>
      <c r="I61" s="40">
        <v>38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2:171" ht="13.8" x14ac:dyDescent="0.25">
      <c r="B62" s="33" t="str">
        <f t="shared" si="2"/>
        <v>Приволжский</v>
      </c>
      <c r="C62" s="32">
        <v>2015</v>
      </c>
      <c r="D62" s="19">
        <v>2808764</v>
      </c>
      <c r="E62" s="21">
        <f>(УТ_Доля_Абонентов[[#This Row],[Количество абонентов]]/D61)-1</f>
        <v>7.5880254310585871E-2</v>
      </c>
      <c r="F62" s="52">
        <v>29717813</v>
      </c>
      <c r="G62" s="21">
        <f>УТ_Доля_Абонентов[[#This Row],[Количество абонентов]]/УТ_Доля_Абонентов[[#This Row],[Население]]</f>
        <v>9.451449203210209E-2</v>
      </c>
      <c r="H62" s="39">
        <v>22</v>
      </c>
      <c r="I62" s="40">
        <v>38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2:171" ht="13.8" x14ac:dyDescent="0.25">
      <c r="B63" s="33" t="str">
        <f t="shared" si="2"/>
        <v>Приволжский</v>
      </c>
      <c r="C63" s="32">
        <v>2016</v>
      </c>
      <c r="D63" s="19">
        <v>3149672</v>
      </c>
      <c r="E63" s="21">
        <f>(УТ_Доля_Абонентов[[#This Row],[Количество абонентов]]/D62)-1</f>
        <v>0.12137295977874962</v>
      </c>
      <c r="F63" s="52">
        <v>29673644</v>
      </c>
      <c r="G63" s="21">
        <f>УТ_Доля_Абонентов[[#This Row],[Количество абонентов]]/УТ_Доля_Абонентов[[#This Row],[Население]]</f>
        <v>0.1061437550440384</v>
      </c>
      <c r="H63" s="39">
        <v>22</v>
      </c>
      <c r="I63" s="40">
        <v>38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2:171" ht="13.8" x14ac:dyDescent="0.25">
      <c r="B64" s="33" t="str">
        <f t="shared" si="2"/>
        <v>Приволжский</v>
      </c>
      <c r="C64" s="32">
        <v>2017</v>
      </c>
      <c r="D64" s="19">
        <v>3450882</v>
      </c>
      <c r="E64" s="21">
        <f>(УТ_Доля_Абонентов[[#This Row],[Количество абонентов]]/D63)-1</f>
        <v>9.5632180112722898E-2</v>
      </c>
      <c r="F64" s="52">
        <v>29636574</v>
      </c>
      <c r="G64" s="21">
        <f>УТ_Доля_Абонентов[[#This Row],[Количество абонентов]]/УТ_Доля_Абонентов[[#This Row],[Население]]</f>
        <v>0.11643997717145038</v>
      </c>
      <c r="H64" s="39">
        <v>22</v>
      </c>
      <c r="I64" s="40">
        <v>38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2:25" ht="13.8" x14ac:dyDescent="0.25">
      <c r="B65" s="33" t="str">
        <f t="shared" si="2"/>
        <v>Приволжский</v>
      </c>
      <c r="C65" s="32">
        <v>2018</v>
      </c>
      <c r="D65" s="19">
        <v>3703187</v>
      </c>
      <c r="E65" s="21">
        <f>(УТ_Доля_Абонентов[[#This Row],[Количество абонентов]]/D64)-1</f>
        <v>7.3113192511363723E-2</v>
      </c>
      <c r="F65" s="52">
        <v>29542696</v>
      </c>
      <c r="G65" s="21">
        <f>УТ_Доля_Абонентов[[#This Row],[Количество абонентов]]/УТ_Доля_Абонентов[[#This Row],[Население]]</f>
        <v>0.12535034040224358</v>
      </c>
      <c r="H65" s="39">
        <v>22</v>
      </c>
      <c r="I65" s="40">
        <v>38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2:25" ht="13.8" x14ac:dyDescent="0.25">
      <c r="B66" s="33" t="str">
        <f t="shared" si="2"/>
        <v>Приволжский</v>
      </c>
      <c r="C66" s="32">
        <v>2019</v>
      </c>
      <c r="D66" s="19">
        <v>4044279</v>
      </c>
      <c r="E66" s="21">
        <f>(УТ_Доля_Абонентов[[#This Row],[Количество абонентов]]/D65)-1</f>
        <v>9.2107689943824012E-2</v>
      </c>
      <c r="F66" s="52">
        <v>29397213</v>
      </c>
      <c r="G66" s="21">
        <f>УТ_Доля_Абонентов[[#This Row],[Количество абонентов]]/УТ_Доля_Абонентов[[#This Row],[Население]]</f>
        <v>0.13757355161525006</v>
      </c>
      <c r="H66" s="39">
        <v>22</v>
      </c>
      <c r="I66" s="40">
        <v>38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2:25" ht="13.8" x14ac:dyDescent="0.25">
      <c r="B67" s="33" t="str">
        <f t="shared" si="2"/>
        <v>Приволжский</v>
      </c>
      <c r="C67" s="32">
        <v>2020</v>
      </c>
      <c r="D67" s="19">
        <v>4276826</v>
      </c>
      <c r="E67" s="21">
        <f>(УТ_Доля_Абонентов[[#This Row],[Количество абонентов]]/D66)-1</f>
        <v>5.7500236754190359E-2</v>
      </c>
      <c r="F67" s="52">
        <v>29179255</v>
      </c>
      <c r="G67" s="21">
        <f>УТ_Доля_Абонентов[[#This Row],[Количество абонентов]]/УТ_Доля_Абонентов[[#This Row],[Население]]</f>
        <v>0.14657077433950935</v>
      </c>
      <c r="H67" s="39">
        <v>22</v>
      </c>
      <c r="I67" s="40">
        <v>38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2:25" ht="13.8" x14ac:dyDescent="0.25">
      <c r="B68" s="33" t="str">
        <f t="shared" si="2"/>
        <v>Приволжский</v>
      </c>
      <c r="C68" s="32">
        <v>2021</v>
      </c>
      <c r="D68" s="19">
        <v>4575084</v>
      </c>
      <c r="E68" s="21">
        <f>(УТ_Доля_Абонентов[[#This Row],[Количество абонентов]]/D67)-1</f>
        <v>6.9738165639658956E-2</v>
      </c>
      <c r="F68" s="52">
        <v>29070827</v>
      </c>
      <c r="G68" s="21">
        <f>УТ_Доля_Абонентов[[#This Row],[Количество абонентов]]/УТ_Доля_Абонентов[[#This Row],[Население]]</f>
        <v>0.15737715339161146</v>
      </c>
      <c r="H68" s="39">
        <v>22</v>
      </c>
      <c r="I68" s="40">
        <v>38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2:25" ht="13.8" x14ac:dyDescent="0.25">
      <c r="B69" s="33" t="str">
        <f t="shared" si="2"/>
        <v>Приволжский</v>
      </c>
      <c r="C69" s="32">
        <v>2022</v>
      </c>
      <c r="D69" s="19">
        <v>4603575</v>
      </c>
      <c r="E69" s="21">
        <f>(УТ_Доля_Абонентов[[#This Row],[Количество абонентов]]/D68)-1</f>
        <v>6.2274266439699133E-3</v>
      </c>
      <c r="F69" s="52">
        <v>28844264</v>
      </c>
      <c r="G69" s="21">
        <f>УТ_Доля_Абонентов[[#This Row],[Количество абонентов]]/УТ_Доля_Абонентов[[#This Row],[Население]]</f>
        <v>0.15960105620999723</v>
      </c>
      <c r="H69" s="39">
        <v>22</v>
      </c>
      <c r="I69" s="40">
        <v>38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2:25" ht="13.8" x14ac:dyDescent="0.25">
      <c r="B70" s="22" t="s">
        <v>64</v>
      </c>
      <c r="C70" s="32">
        <v>2011</v>
      </c>
      <c r="D70" s="19">
        <v>4349173</v>
      </c>
      <c r="E70" s="21"/>
      <c r="F70" s="52"/>
      <c r="G70" s="21" t="e">
        <f>УТ_Доля_Абонентов[[#This Row],[Количество абонентов]]/УТ_Доля_Абонентов[[#This Row],[Население]]</f>
        <v>#DIV/0!</v>
      </c>
      <c r="H70" s="39">
        <v>30</v>
      </c>
      <c r="I70" s="40">
        <v>57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2:25" ht="13.8" x14ac:dyDescent="0.25">
      <c r="B71" s="22" t="s">
        <v>64</v>
      </c>
      <c r="C71" s="32">
        <v>2012</v>
      </c>
      <c r="D71" s="19">
        <v>4998886</v>
      </c>
      <c r="E71" s="21">
        <f>(УТ_Доля_Абонентов[[#This Row],[Количество абонентов]]/D70)-1</f>
        <v>0.14938771118095318</v>
      </c>
      <c r="F71" s="52"/>
      <c r="G71" s="21" t="e">
        <f>УТ_Доля_Абонентов[[#This Row],[Количество абонентов]]/УТ_Доля_Абонентов[[#This Row],[Население]]</f>
        <v>#DIV/0!</v>
      </c>
      <c r="H71" s="39">
        <v>30</v>
      </c>
      <c r="I71" s="40">
        <v>57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2:25" ht="13.8" x14ac:dyDescent="0.25">
      <c r="B72" s="33" t="str">
        <f t="shared" ref="B72:B81" si="3">B71</f>
        <v>Северо-Западный</v>
      </c>
      <c r="C72" s="32">
        <v>2013</v>
      </c>
      <c r="D72" s="19">
        <v>5936517</v>
      </c>
      <c r="E72" s="21">
        <f>(УТ_Доля_Абонентов[[#This Row],[Количество абонентов]]/D71)-1</f>
        <v>0.18756799014820502</v>
      </c>
      <c r="F72" s="52"/>
      <c r="G72" s="21" t="e">
        <f>УТ_Доля_Абонентов[[#This Row],[Количество абонентов]]/УТ_Доля_Абонентов[[#This Row],[Население]]</f>
        <v>#DIV/0!</v>
      </c>
      <c r="H72" s="39">
        <v>30</v>
      </c>
      <c r="I72" s="40">
        <v>57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2:25" ht="13.8" x14ac:dyDescent="0.25">
      <c r="B73" s="33" t="str">
        <f t="shared" si="3"/>
        <v>Северо-Западный</v>
      </c>
      <c r="C73" s="32">
        <v>2014</v>
      </c>
      <c r="D73" s="19">
        <v>7637329</v>
      </c>
      <c r="E73" s="21">
        <f>(УТ_Доля_Абонентов[[#This Row],[Количество абонентов]]/D72)-1</f>
        <v>0.28649997970190255</v>
      </c>
      <c r="F73" s="52">
        <v>13823914</v>
      </c>
      <c r="G73" s="21">
        <f>УТ_Доля_Абонентов[[#This Row],[Количество абонентов]]/УТ_Доля_Абонентов[[#This Row],[Население]]</f>
        <v>0.55247225930369648</v>
      </c>
      <c r="H73" s="39">
        <v>30</v>
      </c>
      <c r="I73" s="40">
        <v>57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2:25" ht="13.8" x14ac:dyDescent="0.25">
      <c r="B74" s="33" t="str">
        <f t="shared" si="3"/>
        <v>Северо-Западный</v>
      </c>
      <c r="C74" s="32">
        <v>2015</v>
      </c>
      <c r="D74" s="19">
        <v>6508182</v>
      </c>
      <c r="E74" s="21">
        <f>(УТ_Доля_Абонентов[[#This Row],[Количество абонентов]]/D73)-1</f>
        <v>-0.14784579792228414</v>
      </c>
      <c r="F74" s="52">
        <v>13847170</v>
      </c>
      <c r="G74" s="21">
        <f>УТ_Доля_Абонентов[[#This Row],[Количество абонентов]]/УТ_Доля_Абонентов[[#This Row],[Население]]</f>
        <v>0.47000087382475986</v>
      </c>
      <c r="H74" s="39">
        <v>30</v>
      </c>
      <c r="I74" s="40">
        <v>57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2:25" ht="13.8" x14ac:dyDescent="0.25">
      <c r="B75" s="33" t="str">
        <f t="shared" si="3"/>
        <v>Северо-Западный</v>
      </c>
      <c r="C75" s="32">
        <v>2016</v>
      </c>
      <c r="D75" s="19">
        <v>7269694</v>
      </c>
      <c r="E75" s="21">
        <f>(УТ_Доля_Абонентов[[#This Row],[Количество абонентов]]/D74)-1</f>
        <v>0.11700840572682192</v>
      </c>
      <c r="F75" s="52">
        <v>13853694</v>
      </c>
      <c r="G75" s="21">
        <f>УТ_Доля_Абонентов[[#This Row],[Количество абонентов]]/УТ_Доля_Абонентов[[#This Row],[Население]]</f>
        <v>0.52474769545220212</v>
      </c>
      <c r="H75" s="39">
        <v>30</v>
      </c>
      <c r="I75" s="40">
        <v>57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2:25" ht="13.8" x14ac:dyDescent="0.25">
      <c r="B76" s="33" t="str">
        <f t="shared" si="3"/>
        <v>Северо-Западный</v>
      </c>
      <c r="C76" s="32">
        <v>2017</v>
      </c>
      <c r="D76" s="19">
        <v>7783669</v>
      </c>
      <c r="E76" s="21">
        <f>(УТ_Доля_Абонентов[[#This Row],[Количество абонентов]]/D75)-1</f>
        <v>7.0701050140487443E-2</v>
      </c>
      <c r="F76" s="52">
        <v>13899310</v>
      </c>
      <c r="G76" s="21">
        <f>УТ_Доля_Абонентов[[#This Row],[Количество абонентов]]/УТ_Доля_Абонентов[[#This Row],[Население]]</f>
        <v>0.5600039858093675</v>
      </c>
      <c r="H76" s="39">
        <v>30</v>
      </c>
      <c r="I76" s="40">
        <v>57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2:25" ht="13.8" x14ac:dyDescent="0.25">
      <c r="B77" s="33" t="str">
        <f t="shared" si="3"/>
        <v>Северо-Западный</v>
      </c>
      <c r="C77" s="32">
        <v>2018</v>
      </c>
      <c r="D77" s="19">
        <v>8234824</v>
      </c>
      <c r="E77" s="21">
        <f>(УТ_Доля_Абонентов[[#This Row],[Количество абонентов]]/D76)-1</f>
        <v>5.7961740151077912E-2</v>
      </c>
      <c r="F77" s="52">
        <v>13952003</v>
      </c>
      <c r="G77" s="21">
        <f>УТ_Доля_Абонентов[[#This Row],[Количество абонентов]]/УТ_Доля_Абонентов[[#This Row],[Население]]</f>
        <v>0.5902252171247383</v>
      </c>
      <c r="H77" s="39">
        <v>30</v>
      </c>
      <c r="I77" s="40">
        <v>57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2:25" ht="13.8" x14ac:dyDescent="0.25">
      <c r="B78" s="33" t="str">
        <f t="shared" si="3"/>
        <v>Северо-Западный</v>
      </c>
      <c r="C78" s="32">
        <v>2019</v>
      </c>
      <c r="D78" s="19">
        <v>9338549</v>
      </c>
      <c r="E78" s="21">
        <f>(УТ_Доля_Абонентов[[#This Row],[Количество абонентов]]/D77)-1</f>
        <v>0.13403140127827862</v>
      </c>
      <c r="F78" s="52">
        <v>13972070</v>
      </c>
      <c r="G78" s="21">
        <f>УТ_Доля_Абонентов[[#This Row],[Количество абонентов]]/УТ_Доля_Абонентов[[#This Row],[Население]]</f>
        <v>0.66837261765794187</v>
      </c>
      <c r="H78" s="39">
        <v>30</v>
      </c>
      <c r="I78" s="40">
        <v>57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2:25" ht="13.8" x14ac:dyDescent="0.25">
      <c r="B79" s="33" t="str">
        <f t="shared" si="3"/>
        <v>Северо-Западный</v>
      </c>
      <c r="C79" s="32">
        <v>2020</v>
      </c>
      <c r="D79" s="19">
        <v>9661742</v>
      </c>
      <c r="E79" s="21">
        <f>(УТ_Доля_Абонентов[[#This Row],[Количество абонентов]]/D78)-1</f>
        <v>3.460848146751716E-2</v>
      </c>
      <c r="F79" s="52">
        <v>13961976</v>
      </c>
      <c r="G79" s="21">
        <f>УТ_Доля_Абонентов[[#This Row],[Количество абонентов]]/УТ_Доля_Абонентов[[#This Row],[Население]]</f>
        <v>0.6920039111942321</v>
      </c>
      <c r="H79" s="39">
        <v>30</v>
      </c>
      <c r="I79" s="40">
        <v>57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2:25" ht="13.8" x14ac:dyDescent="0.25">
      <c r="B80" s="33" t="str">
        <f t="shared" si="3"/>
        <v>Северо-Западный</v>
      </c>
      <c r="C80" s="32">
        <v>2021</v>
      </c>
      <c r="D80" s="19">
        <v>10715986</v>
      </c>
      <c r="E80" s="21">
        <f>(УТ_Доля_Абонентов[[#This Row],[Количество абонентов]]/D79)-1</f>
        <v>0.10911531274587949</v>
      </c>
      <c r="F80" s="52">
        <v>13941959</v>
      </c>
      <c r="G80" s="21">
        <f>УТ_Доля_Абонентов[[#This Row],[Количество абонентов]]/УТ_Доля_Абонентов[[#This Row],[Население]]</f>
        <v>0.7686140807041536</v>
      </c>
      <c r="H80" s="39">
        <v>30</v>
      </c>
      <c r="I80" s="40">
        <v>57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2:25" ht="13.8" x14ac:dyDescent="0.25">
      <c r="B81" s="33" t="str">
        <f t="shared" si="3"/>
        <v>Северо-Западный</v>
      </c>
      <c r="C81" s="32">
        <v>2022</v>
      </c>
      <c r="D81" s="19">
        <v>10726381</v>
      </c>
      <c r="E81" s="21">
        <f>(УТ_Доля_Абонентов[[#This Row],[Количество абонентов]]/D80)-1</f>
        <v>9.7004606015715922E-4</v>
      </c>
      <c r="F81" s="52">
        <v>13901069</v>
      </c>
      <c r="G81" s="21">
        <f>УТ_Доля_Абонентов[[#This Row],[Количество абонентов]]/УТ_Доля_Абонентов[[#This Row],[Население]]</f>
        <v>0.77162274354583804</v>
      </c>
      <c r="H81" s="39">
        <v>30</v>
      </c>
      <c r="I81" s="40">
        <v>57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2:25" ht="13.8" x14ac:dyDescent="0.25">
      <c r="B82" s="22" t="s">
        <v>65</v>
      </c>
      <c r="C82" s="32">
        <v>2011</v>
      </c>
      <c r="D82" s="19">
        <v>1535553</v>
      </c>
      <c r="E82" s="21">
        <f>(УТ_Доля_Абонентов[[#This Row],[Количество абонентов]]/D81)-1</f>
        <v>-0.85684332861195212</v>
      </c>
      <c r="F82" s="52"/>
      <c r="G82" s="21" t="e">
        <f>УТ_Доля_Абонентов[[#This Row],[Количество абонентов]]/УТ_Доля_Абонентов[[#This Row],[Население]]</f>
        <v>#DIV/0!</v>
      </c>
      <c r="H82" s="39">
        <v>7</v>
      </c>
      <c r="I82" s="40">
        <v>25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2:25" ht="13.8" x14ac:dyDescent="0.25">
      <c r="B83" s="22" t="s">
        <v>65</v>
      </c>
      <c r="C83" s="32">
        <v>2012</v>
      </c>
      <c r="D83" s="19">
        <v>1612464</v>
      </c>
      <c r="E83" s="21">
        <f>(УТ_Доля_Абонентов[[#This Row],[Количество абонентов]]/D82)-1</f>
        <v>5.0086841678535388E-2</v>
      </c>
      <c r="F83" s="52"/>
      <c r="G83" s="21" t="e">
        <f>УТ_Доля_Абонентов[[#This Row],[Количество абонентов]]/УТ_Доля_Абонентов[[#This Row],[Население]]</f>
        <v>#DIV/0!</v>
      </c>
      <c r="H83" s="39">
        <v>7</v>
      </c>
      <c r="I83" s="40">
        <v>25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2:25" ht="13.8" x14ac:dyDescent="0.25">
      <c r="B84" s="33" t="str">
        <f t="shared" ref="B84:B93" si="4">B83</f>
        <v>Северо-Кавказский</v>
      </c>
      <c r="C84" s="32">
        <v>2013</v>
      </c>
      <c r="D84" s="19">
        <v>1711014</v>
      </c>
      <c r="E84" s="21">
        <f>(УТ_Доля_Абонентов[[#This Row],[Количество абонентов]]/D83)-1</f>
        <v>6.1117643556693357E-2</v>
      </c>
      <c r="F84" s="52"/>
      <c r="G84" s="21" t="e">
        <f>УТ_Доля_Абонентов[[#This Row],[Количество абонентов]]/УТ_Доля_Абонентов[[#This Row],[Население]]</f>
        <v>#DIV/0!</v>
      </c>
      <c r="H84" s="39">
        <v>7</v>
      </c>
      <c r="I84" s="40">
        <v>25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2:25" ht="13.8" x14ac:dyDescent="0.25">
      <c r="B85" s="33" t="str">
        <f t="shared" si="4"/>
        <v>Северо-Кавказский</v>
      </c>
      <c r="C85" s="32">
        <v>2014</v>
      </c>
      <c r="D85" s="19">
        <v>1893322</v>
      </c>
      <c r="E85" s="21">
        <f>(УТ_Доля_Абонентов[[#This Row],[Количество абонентов]]/D84)-1</f>
        <v>0.10654968340410997</v>
      </c>
      <c r="F85" s="52">
        <v>9624577</v>
      </c>
      <c r="G85" s="21">
        <f>УТ_Доля_Абонентов[[#This Row],[Количество абонентов]]/УТ_Доля_Абонентов[[#This Row],[Население]]</f>
        <v>0.19671742456837324</v>
      </c>
      <c r="H85" s="39">
        <v>7</v>
      </c>
      <c r="I85" s="40">
        <v>25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2:25" ht="13.8" x14ac:dyDescent="0.25">
      <c r="B86" s="33" t="str">
        <f t="shared" si="4"/>
        <v>Северо-Кавказский</v>
      </c>
      <c r="C86" s="32">
        <v>2015</v>
      </c>
      <c r="D86" s="19">
        <v>1935722</v>
      </c>
      <c r="E86" s="21">
        <f>(УТ_Доля_Абонентов[[#This Row],[Количество абонентов]]/D85)-1</f>
        <v>2.23945002487691E-2</v>
      </c>
      <c r="F86" s="52">
        <v>9659070</v>
      </c>
      <c r="G86" s="21">
        <f>УТ_Доля_Абонентов[[#This Row],[Количество абонентов]]/УТ_Доля_Абонентов[[#This Row],[Население]]</f>
        <v>0.2004045938170031</v>
      </c>
      <c r="H86" s="39">
        <v>7</v>
      </c>
      <c r="I86" s="40">
        <v>25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2:25" ht="13.8" x14ac:dyDescent="0.25">
      <c r="B87" s="33" t="str">
        <f t="shared" si="4"/>
        <v>Северо-Кавказский</v>
      </c>
      <c r="C87" s="32">
        <v>2016</v>
      </c>
      <c r="D87" s="19">
        <v>2056428</v>
      </c>
      <c r="E87" s="21">
        <f>(УТ_Доля_Абонентов[[#This Row],[Количество абонентов]]/D86)-1</f>
        <v>6.2357094665453028E-2</v>
      </c>
      <c r="F87" s="52">
        <v>9718001</v>
      </c>
      <c r="G87" s="21">
        <f>УТ_Доля_Абонентов[[#This Row],[Количество абонентов]]/УТ_Доля_Абонентов[[#This Row],[Население]]</f>
        <v>0.21161018608662419</v>
      </c>
      <c r="H87" s="39">
        <v>7</v>
      </c>
      <c r="I87" s="40">
        <v>25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2:25" ht="13.8" x14ac:dyDescent="0.25">
      <c r="B88" s="33" t="str">
        <f t="shared" si="4"/>
        <v>Северо-Кавказский</v>
      </c>
      <c r="C88" s="32">
        <v>2017</v>
      </c>
      <c r="D88" s="19">
        <v>2207870</v>
      </c>
      <c r="E88" s="21">
        <f>(УТ_Доля_Абонентов[[#This Row],[Количество абонентов]]/D87)-1</f>
        <v>7.3643229911283026E-2</v>
      </c>
      <c r="F88" s="52">
        <v>9775770</v>
      </c>
      <c r="G88" s="21">
        <f>УТ_Доля_Абонентов[[#This Row],[Количество абонентов]]/УТ_Доля_Абонентов[[#This Row],[Население]]</f>
        <v>0.22585126286727286</v>
      </c>
      <c r="H88" s="39">
        <v>7</v>
      </c>
      <c r="I88" s="40">
        <v>25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2:25" ht="13.8" x14ac:dyDescent="0.25">
      <c r="B89" s="33" t="str">
        <f t="shared" si="4"/>
        <v>Северо-Кавказский</v>
      </c>
      <c r="C89" s="32">
        <v>2018</v>
      </c>
      <c r="D89" s="19">
        <v>2308748</v>
      </c>
      <c r="E89" s="21">
        <f>(УТ_Доля_Абонентов[[#This Row],[Количество абонентов]]/D88)-1</f>
        <v>4.56901900927138E-2</v>
      </c>
      <c r="F89" s="52">
        <v>9823481</v>
      </c>
      <c r="G89" s="21">
        <f>УТ_Доля_Абонентов[[#This Row],[Количество абонентов]]/УТ_Доля_Абонентов[[#This Row],[Население]]</f>
        <v>0.23502340972614494</v>
      </c>
      <c r="H89" s="39">
        <v>7</v>
      </c>
      <c r="I89" s="40">
        <v>25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2:25" ht="13.8" x14ac:dyDescent="0.25">
      <c r="B90" s="33" t="str">
        <f t="shared" si="4"/>
        <v>Северо-Кавказский</v>
      </c>
      <c r="C90" s="32">
        <v>2019</v>
      </c>
      <c r="D90" s="19">
        <v>2416438</v>
      </c>
      <c r="E90" s="21">
        <f>(УТ_Доля_Абонентов[[#This Row],[Количество абонентов]]/D89)-1</f>
        <v>4.6644328441215688E-2</v>
      </c>
      <c r="F90" s="52">
        <v>9866748</v>
      </c>
      <c r="G90" s="21">
        <f>УТ_Доля_Абонентов[[#This Row],[Количество абонентов]]/УТ_Доля_Абонентов[[#This Row],[Население]]</f>
        <v>0.24490723792682251</v>
      </c>
      <c r="H90" s="39">
        <v>7</v>
      </c>
      <c r="I90" s="40">
        <v>25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2:25" ht="13.8" x14ac:dyDescent="0.25">
      <c r="B91" s="33" t="str">
        <f t="shared" si="4"/>
        <v>Северо-Кавказский</v>
      </c>
      <c r="C91" s="32">
        <v>2020</v>
      </c>
      <c r="D91" s="19">
        <v>2508311</v>
      </c>
      <c r="E91" s="21">
        <f>(УТ_Доля_Абонентов[[#This Row],[Количество абонентов]]/D90)-1</f>
        <v>3.8020011272790866E-2</v>
      </c>
      <c r="F91" s="52">
        <v>9949117</v>
      </c>
      <c r="G91" s="21">
        <f>УТ_Доля_Абонентов[[#This Row],[Количество абонентов]]/УТ_Доля_Абонентов[[#This Row],[Население]]</f>
        <v>0.25211393131671889</v>
      </c>
      <c r="H91" s="39">
        <v>7</v>
      </c>
      <c r="I91" s="40">
        <v>25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2:25" ht="13.8" x14ac:dyDescent="0.25">
      <c r="B92" s="33" t="str">
        <f t="shared" si="4"/>
        <v>Северо-Кавказский</v>
      </c>
      <c r="C92" s="32">
        <v>2021</v>
      </c>
      <c r="D92" s="19">
        <v>2607190</v>
      </c>
      <c r="E92" s="21">
        <f>(УТ_Доля_Абонентов[[#This Row],[Количество абонентов]]/D91)-1</f>
        <v>3.9420550322507797E-2</v>
      </c>
      <c r="F92" s="52">
        <v>9967301</v>
      </c>
      <c r="G92" s="21">
        <f>УТ_Доля_Абонентов[[#This Row],[Количество абонентов]]/УТ_Доля_Абонентов[[#This Row],[Население]]</f>
        <v>0.26157432187509938</v>
      </c>
      <c r="H92" s="39">
        <v>7</v>
      </c>
      <c r="I92" s="40">
        <v>25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2:25" ht="13.8" x14ac:dyDescent="0.25">
      <c r="B93" s="33" t="str">
        <f t="shared" si="4"/>
        <v>Северо-Кавказский</v>
      </c>
      <c r="C93" s="32">
        <v>2022</v>
      </c>
      <c r="D93" s="19">
        <v>2576592</v>
      </c>
      <c r="E93" s="21">
        <f>(УТ_Доля_Абонентов[[#This Row],[Количество абонентов]]/D92)-1</f>
        <v>-1.1736006965353485E-2</v>
      </c>
      <c r="F93" s="52">
        <v>9997336</v>
      </c>
      <c r="G93" s="21">
        <f>УТ_Доля_Абонентов[[#This Row],[Количество абонентов]]/УТ_Доля_Абонентов[[#This Row],[Население]]</f>
        <v>0.25772785870155812</v>
      </c>
      <c r="H93" s="39">
        <v>7</v>
      </c>
      <c r="I93" s="40">
        <v>25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2:25" ht="13.8" x14ac:dyDescent="0.25">
      <c r="B94" s="22" t="s">
        <v>68</v>
      </c>
      <c r="C94" s="32">
        <v>2011</v>
      </c>
      <c r="D94" s="19">
        <v>2063121</v>
      </c>
      <c r="E94" s="21"/>
      <c r="F94" s="52"/>
      <c r="G94" s="21" t="e">
        <f>УТ_Доля_Абонентов[[#This Row],[Количество абонентов]]/УТ_Доля_Абонентов[[#This Row],[Население]]</f>
        <v>#DIV/0!</v>
      </c>
      <c r="H94" s="39">
        <v>52</v>
      </c>
      <c r="I94" s="40">
        <v>20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2:25" ht="13.8" x14ac:dyDescent="0.25">
      <c r="B95" s="22" t="s">
        <v>68</v>
      </c>
      <c r="C95" s="32">
        <v>2012</v>
      </c>
      <c r="D95" s="19">
        <v>2188800</v>
      </c>
      <c r="E95" s="21">
        <f>(УТ_Доля_Абонентов[[#This Row],[Количество абонентов]]/D94)-1</f>
        <v>6.0916931193080837E-2</v>
      </c>
      <c r="F95" s="52"/>
      <c r="G95" s="21" t="e">
        <f>УТ_Доля_Абонентов[[#This Row],[Количество абонентов]]/УТ_Доля_Абонентов[[#This Row],[Население]]</f>
        <v>#DIV/0!</v>
      </c>
      <c r="H95" s="39">
        <v>52</v>
      </c>
      <c r="I95" s="40">
        <v>20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2:25" ht="13.8" x14ac:dyDescent="0.25">
      <c r="B96" s="33" t="str">
        <f t="shared" ref="B96:B105" si="5">B95</f>
        <v>Сибирский</v>
      </c>
      <c r="C96" s="32">
        <v>2013</v>
      </c>
      <c r="D96" s="19">
        <v>2538086</v>
      </c>
      <c r="E96" s="21">
        <f>(УТ_Доля_Абонентов[[#This Row],[Количество абонентов]]/D95)-1</f>
        <v>0.15957876461988296</v>
      </c>
      <c r="F96" s="52"/>
      <c r="G96" s="21" t="e">
        <f>УТ_Доля_Абонентов[[#This Row],[Количество абонентов]]/УТ_Доля_Абонентов[[#This Row],[Население]]</f>
        <v>#DIV/0!</v>
      </c>
      <c r="H96" s="39">
        <v>52</v>
      </c>
      <c r="I96" s="40">
        <v>20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2:25" ht="13.8" x14ac:dyDescent="0.25">
      <c r="B97" s="33" t="str">
        <f t="shared" si="5"/>
        <v>Сибирский</v>
      </c>
      <c r="C97" s="32">
        <v>2014</v>
      </c>
      <c r="D97" s="19">
        <v>2673371</v>
      </c>
      <c r="E97" s="21">
        <f>(УТ_Доля_Абонентов[[#This Row],[Количество абонентов]]/D96)-1</f>
        <v>5.3301976371171067E-2</v>
      </c>
      <c r="F97" s="52">
        <v>19303310</v>
      </c>
      <c r="G97" s="21">
        <f>УТ_Доля_Абонентов[[#This Row],[Количество абонентов]]/УТ_Доля_Абонентов[[#This Row],[Население]]</f>
        <v>0.13849288023660192</v>
      </c>
      <c r="H97" s="39">
        <v>52</v>
      </c>
      <c r="I97" s="40">
        <v>20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2:25" ht="13.8" x14ac:dyDescent="0.25">
      <c r="B98" s="33" t="str">
        <f t="shared" si="5"/>
        <v>Сибирский</v>
      </c>
      <c r="C98" s="32">
        <v>2015</v>
      </c>
      <c r="D98" s="19">
        <v>3428657</v>
      </c>
      <c r="E98" s="21">
        <f>(УТ_Доля_Абонентов[[#This Row],[Количество абонентов]]/D97)-1</f>
        <v>0.2825219544911648</v>
      </c>
      <c r="F98" s="52">
        <v>19313880</v>
      </c>
      <c r="G98" s="21">
        <f>УТ_Доля_Абонентов[[#This Row],[Количество абонентов]]/УТ_Доля_Абонентов[[#This Row],[Население]]</f>
        <v>0.17752295240521324</v>
      </c>
      <c r="H98" s="39">
        <v>52</v>
      </c>
      <c r="I98" s="40">
        <v>20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2:25" ht="13.8" x14ac:dyDescent="0.25">
      <c r="B99" s="33" t="str">
        <f t="shared" si="5"/>
        <v>Сибирский</v>
      </c>
      <c r="C99" s="32">
        <v>2016</v>
      </c>
      <c r="D99" s="19">
        <v>4127478</v>
      </c>
      <c r="E99" s="21">
        <f>(УТ_Доля_Абонентов[[#This Row],[Количество абонентов]]/D98)-1</f>
        <v>0.20381770471645311</v>
      </c>
      <c r="F99" s="52">
        <v>19324031</v>
      </c>
      <c r="G99" s="21">
        <f>УТ_Доля_Абонентов[[#This Row],[Количество абонентов]]/УТ_Доля_Абонентов[[#This Row],[Население]]</f>
        <v>0.21359301276219231</v>
      </c>
      <c r="H99" s="39">
        <v>52</v>
      </c>
      <c r="I99" s="40">
        <v>20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2:25" ht="13.8" x14ac:dyDescent="0.25">
      <c r="B100" s="33" t="str">
        <f t="shared" si="5"/>
        <v>Сибирский</v>
      </c>
      <c r="C100" s="32">
        <v>2017</v>
      </c>
      <c r="D100" s="19">
        <v>2717186</v>
      </c>
      <c r="E100" s="21">
        <f>(УТ_Доля_Абонентов[[#This Row],[Количество абонентов]]/D99)-1</f>
        <v>-0.34168371097314143</v>
      </c>
      <c r="F100" s="52">
        <v>19326196</v>
      </c>
      <c r="G100" s="21">
        <f>УТ_Доля_Абонентов[[#This Row],[Количество абонентов]]/УТ_Доля_Абонентов[[#This Row],[Население]]</f>
        <v>0.14059600761577706</v>
      </c>
      <c r="H100" s="39">
        <v>52</v>
      </c>
      <c r="I100" s="40">
        <v>20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2:25" ht="13.8" x14ac:dyDescent="0.25">
      <c r="B101" s="33" t="str">
        <f t="shared" si="5"/>
        <v>Сибирский</v>
      </c>
      <c r="C101" s="32">
        <v>2018</v>
      </c>
      <c r="D101" s="19">
        <v>2515921</v>
      </c>
      <c r="E101" s="21">
        <f>(УТ_Доля_Абонентов[[#This Row],[Количество абонентов]]/D100)-1</f>
        <v>-7.4071116220972733E-2</v>
      </c>
      <c r="F101" s="52">
        <v>17230157</v>
      </c>
      <c r="G101" s="21">
        <f>УТ_Доля_Абонентов[[#This Row],[Количество абонентов]]/УТ_Доля_Абонентов[[#This Row],[Население]]</f>
        <v>0.14601846053985462</v>
      </c>
      <c r="H101" s="39">
        <v>52</v>
      </c>
      <c r="I101" s="40">
        <v>20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2:25" ht="13.8" x14ac:dyDescent="0.25">
      <c r="B102" s="33" t="str">
        <f t="shared" si="5"/>
        <v>Сибирский</v>
      </c>
      <c r="C102" s="32">
        <v>2019</v>
      </c>
      <c r="D102" s="19">
        <v>2861701</v>
      </c>
      <c r="E102" s="21">
        <f>(УТ_Доля_Абонентов[[#This Row],[Количество абонентов]]/D101)-1</f>
        <v>0.13743674781521364</v>
      </c>
      <c r="F102" s="52">
        <v>17173335</v>
      </c>
      <c r="G102" s="21">
        <f>УТ_Доля_Абонентов[[#This Row],[Количество абонентов]]/УТ_Доля_Абонентов[[#This Row],[Население]]</f>
        <v>0.16663629982178768</v>
      </c>
      <c r="H102" s="39">
        <v>52</v>
      </c>
      <c r="I102" s="40">
        <v>20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2:25" ht="13.8" x14ac:dyDescent="0.25">
      <c r="B103" s="33" t="str">
        <f t="shared" si="5"/>
        <v>Сибирский</v>
      </c>
      <c r="C103" s="32">
        <v>2020</v>
      </c>
      <c r="D103" s="19">
        <v>2925746</v>
      </c>
      <c r="E103" s="21">
        <f>(УТ_Доля_Абонентов[[#This Row],[Количество абонентов]]/D102)-1</f>
        <v>2.2380045993624087E-2</v>
      </c>
      <c r="F103" s="52">
        <v>17061157</v>
      </c>
      <c r="G103" s="21">
        <f>УТ_Доля_Абонентов[[#This Row],[Количество абонентов]]/УТ_Доля_Абонентов[[#This Row],[Население]]</f>
        <v>0.17148579079367243</v>
      </c>
      <c r="H103" s="39">
        <v>52</v>
      </c>
      <c r="I103" s="40">
        <v>20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2:25" ht="13.8" x14ac:dyDescent="0.25">
      <c r="B104" s="33" t="str">
        <f t="shared" si="5"/>
        <v>Сибирский</v>
      </c>
      <c r="C104" s="32">
        <v>2021</v>
      </c>
      <c r="D104" s="19">
        <v>3151812</v>
      </c>
      <c r="E104" s="21">
        <f>(УТ_Доля_Абонентов[[#This Row],[Количество абонентов]]/D103)-1</f>
        <v>7.7267814772711052E-2</v>
      </c>
      <c r="F104" s="52">
        <v>17003927</v>
      </c>
      <c r="G104" s="21">
        <f>УТ_Доля_Абонентов[[#This Row],[Количество абонентов]]/УТ_Доля_Абонентов[[#This Row],[Население]]</f>
        <v>0.1853578882101764</v>
      </c>
      <c r="H104" s="39">
        <v>52</v>
      </c>
      <c r="I104" s="40">
        <v>20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2:25" ht="13.8" x14ac:dyDescent="0.25">
      <c r="B105" s="33" t="str">
        <f t="shared" si="5"/>
        <v>Сибирский</v>
      </c>
      <c r="C105" s="32">
        <v>2022</v>
      </c>
      <c r="D105" s="19">
        <v>3139605</v>
      </c>
      <c r="E105" s="21">
        <f>(УТ_Доля_Абонентов[[#This Row],[Количество абонентов]]/D104)-1</f>
        <v>-3.8730101922322957E-3</v>
      </c>
      <c r="F105" s="52">
        <v>16889404</v>
      </c>
      <c r="G105" s="21">
        <f>УТ_Доля_Абонентов[[#This Row],[Количество абонентов]]/УТ_Доля_Абонентов[[#This Row],[Население]]</f>
        <v>0.18589199476784379</v>
      </c>
      <c r="H105" s="39">
        <v>52</v>
      </c>
      <c r="I105" s="40">
        <v>20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2:25" ht="13.8" x14ac:dyDescent="0.25">
      <c r="B106" s="22" t="s">
        <v>67</v>
      </c>
      <c r="C106" s="32">
        <v>2011</v>
      </c>
      <c r="D106" s="19">
        <v>2391165</v>
      </c>
      <c r="E106" s="21"/>
      <c r="F106" s="52"/>
      <c r="G106" s="21" t="e">
        <f>УТ_Доля_Абонентов[[#This Row],[Количество абонентов]]/УТ_Доля_Абонентов[[#This Row],[Население]]</f>
        <v>#DIV/0!</v>
      </c>
      <c r="H106" s="39">
        <v>38</v>
      </c>
      <c r="I106" s="40">
        <v>49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2:25" ht="13.8" x14ac:dyDescent="0.25">
      <c r="B107" s="22" t="s">
        <v>67</v>
      </c>
      <c r="C107" s="32">
        <v>2012</v>
      </c>
      <c r="D107" s="19">
        <v>2946325</v>
      </c>
      <c r="E107" s="21">
        <f>(УТ_Доля_Абонентов[[#This Row],[Количество абонентов]]/D106)-1</f>
        <v>0.23217134743942802</v>
      </c>
      <c r="F107" s="52"/>
      <c r="G107" s="21" t="e">
        <f>УТ_Доля_Абонентов[[#This Row],[Количество абонентов]]/УТ_Доля_Абонентов[[#This Row],[Население]]</f>
        <v>#DIV/0!</v>
      </c>
      <c r="H107" s="39">
        <v>38</v>
      </c>
      <c r="I107" s="40">
        <v>49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2:25" ht="13.8" x14ac:dyDescent="0.25">
      <c r="B108" s="33" t="str">
        <f t="shared" ref="B108:B117" si="6">B107</f>
        <v>Уральский</v>
      </c>
      <c r="C108" s="32">
        <v>2013</v>
      </c>
      <c r="D108" s="19">
        <v>3406854</v>
      </c>
      <c r="E108" s="21">
        <f>(УТ_Доля_Абонентов[[#This Row],[Количество абонентов]]/D107)-1</f>
        <v>0.1563062459165232</v>
      </c>
      <c r="F108" s="52"/>
      <c r="G108" s="21" t="e">
        <f>УТ_Доля_Абонентов[[#This Row],[Количество абонентов]]/УТ_Доля_Абонентов[[#This Row],[Население]]</f>
        <v>#DIV/0!</v>
      </c>
      <c r="H108" s="39">
        <v>38</v>
      </c>
      <c r="I108" s="40">
        <v>49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2:25" ht="13.8" x14ac:dyDescent="0.25">
      <c r="B109" s="33" t="str">
        <f t="shared" si="6"/>
        <v>Уральский</v>
      </c>
      <c r="C109" s="32">
        <v>2014</v>
      </c>
      <c r="D109" s="19">
        <v>2988673</v>
      </c>
      <c r="E109" s="21">
        <f>(УТ_Доля_Абонентов[[#This Row],[Количество абонентов]]/D108)-1</f>
        <v>-0.12274696831739784</v>
      </c>
      <c r="F109" s="52">
        <v>12255226</v>
      </c>
      <c r="G109" s="21">
        <f>УТ_Доля_Абонентов[[#This Row],[Количество абонентов]]/УТ_Доля_Абонентов[[#This Row],[Население]]</f>
        <v>0.24386926850634985</v>
      </c>
      <c r="H109" s="39">
        <v>38</v>
      </c>
      <c r="I109" s="40">
        <v>49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2:25" ht="13.8" x14ac:dyDescent="0.25">
      <c r="B110" s="33" t="str">
        <f t="shared" si="6"/>
        <v>Уральский</v>
      </c>
      <c r="C110" s="32">
        <v>2015</v>
      </c>
      <c r="D110" s="19">
        <v>3055896</v>
      </c>
      <c r="E110" s="21">
        <f>(УТ_Доля_Абонентов[[#This Row],[Количество абонентов]]/D109)-1</f>
        <v>2.2492591193482792E-2</v>
      </c>
      <c r="F110" s="52">
        <v>12276228</v>
      </c>
      <c r="G110" s="21">
        <f>УТ_Доля_Абонентов[[#This Row],[Количество абонентов]]/УТ_Доля_Абонентов[[#This Row],[Население]]</f>
        <v>0.24892792802479718</v>
      </c>
      <c r="H110" s="39">
        <v>38</v>
      </c>
      <c r="I110" s="40">
        <v>49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2:25" ht="13.8" x14ac:dyDescent="0.25">
      <c r="B111" s="33" t="str">
        <f t="shared" si="6"/>
        <v>Уральский</v>
      </c>
      <c r="C111" s="32">
        <v>2016</v>
      </c>
      <c r="D111" s="19">
        <v>3183816</v>
      </c>
      <c r="E111" s="21">
        <f>(УТ_Доля_Абонентов[[#This Row],[Количество абонентов]]/D110)-1</f>
        <v>4.186006330058345E-2</v>
      </c>
      <c r="F111" s="52">
        <v>12308103</v>
      </c>
      <c r="G111" s="21">
        <f>УТ_Доля_Абонентов[[#This Row],[Количество абонентов]]/УТ_Доля_Абонентов[[#This Row],[Население]]</f>
        <v>0.25867641829126714</v>
      </c>
      <c r="H111" s="39">
        <v>38</v>
      </c>
      <c r="I111" s="40">
        <v>49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2:25" ht="13.8" x14ac:dyDescent="0.25">
      <c r="B112" s="33" t="str">
        <f t="shared" si="6"/>
        <v>Уральский</v>
      </c>
      <c r="C112" s="32">
        <v>2017</v>
      </c>
      <c r="D112" s="19">
        <v>3468857</v>
      </c>
      <c r="E112" s="21">
        <f>(УТ_Доля_Абонентов[[#This Row],[Количество абонентов]]/D111)-1</f>
        <v>8.9528100870150729E-2</v>
      </c>
      <c r="F112" s="52">
        <v>12345803</v>
      </c>
      <c r="G112" s="21">
        <f>УТ_Доля_Абонентов[[#This Row],[Количество абонентов]]/УТ_Доля_Абонентов[[#This Row],[Население]]</f>
        <v>0.28097459517214068</v>
      </c>
      <c r="H112" s="39">
        <v>38</v>
      </c>
      <c r="I112" s="40">
        <v>49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2:25" ht="13.8" x14ac:dyDescent="0.25">
      <c r="B113" s="33" t="str">
        <f t="shared" si="6"/>
        <v>Уральский</v>
      </c>
      <c r="C113" s="32">
        <v>2018</v>
      </c>
      <c r="D113" s="19">
        <v>3673049</v>
      </c>
      <c r="E113" s="21">
        <f>(УТ_Доля_Абонентов[[#This Row],[Количество абонентов]]/D112)-1</f>
        <v>5.8864346382684563E-2</v>
      </c>
      <c r="F113" s="52">
        <v>12356229</v>
      </c>
      <c r="G113" s="21">
        <f>УТ_Доля_Абонентов[[#This Row],[Количество абонентов]]/УТ_Доля_Абонентов[[#This Row],[Население]]</f>
        <v>0.2972629432491094</v>
      </c>
      <c r="H113" s="39">
        <v>38</v>
      </c>
      <c r="I113" s="40">
        <v>49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2:25" ht="13.8" x14ac:dyDescent="0.25">
      <c r="B114" s="33" t="str">
        <f t="shared" si="6"/>
        <v>Уральский</v>
      </c>
      <c r="C114" s="32">
        <v>2019</v>
      </c>
      <c r="D114" s="19">
        <v>4190750</v>
      </c>
      <c r="E114" s="21">
        <f>(УТ_Доля_Абонентов[[#This Row],[Количество абонентов]]/D113)-1</f>
        <v>0.14094584635271667</v>
      </c>
      <c r="F114" s="52">
        <v>12350122</v>
      </c>
      <c r="G114" s="21">
        <f>УТ_Доля_Абонентов[[#This Row],[Количество абонентов]]/УТ_Доля_Абонентов[[#This Row],[Население]]</f>
        <v>0.33932863173335454</v>
      </c>
      <c r="H114" s="39">
        <v>38</v>
      </c>
      <c r="I114" s="40">
        <v>49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2:25" ht="13.8" x14ac:dyDescent="0.25">
      <c r="B115" s="33" t="str">
        <f t="shared" si="6"/>
        <v>Уральский</v>
      </c>
      <c r="C115" s="32">
        <v>2020</v>
      </c>
      <c r="D115" s="19">
        <v>4257028</v>
      </c>
      <c r="E115" s="21">
        <f>(УТ_Доля_Абонентов[[#This Row],[Количество абонентов]]/D114)-1</f>
        <v>1.5815307522519806E-2</v>
      </c>
      <c r="F115" s="52">
        <v>12345126</v>
      </c>
      <c r="G115" s="21">
        <f>УТ_Доля_Абонентов[[#This Row],[Количество абонентов]]/УТ_Доля_Абонентов[[#This Row],[Население]]</f>
        <v>0.34483471452620251</v>
      </c>
      <c r="H115" s="39">
        <v>38</v>
      </c>
      <c r="I115" s="40">
        <v>49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2:25" ht="13.8" x14ac:dyDescent="0.25">
      <c r="B116" s="33" t="str">
        <f t="shared" si="6"/>
        <v>Уральский</v>
      </c>
      <c r="C116" s="32">
        <v>2021</v>
      </c>
      <c r="D116" s="19">
        <v>4712874</v>
      </c>
      <c r="E116" s="21">
        <f>(УТ_Доля_Абонентов[[#This Row],[Количество абонентов]]/D115)-1</f>
        <v>0.10708080848892698</v>
      </c>
      <c r="F116" s="52">
        <v>12329500</v>
      </c>
      <c r="G116" s="21">
        <f>УТ_Доля_Абонентов[[#This Row],[Количество абонентов]]/УТ_Доля_Абонентов[[#This Row],[Население]]</f>
        <v>0.38224372440082727</v>
      </c>
      <c r="H116" s="39">
        <v>38</v>
      </c>
      <c r="I116" s="40">
        <v>49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2:25" ht="13.8" x14ac:dyDescent="0.25">
      <c r="B117" s="33" t="str">
        <f t="shared" si="6"/>
        <v>Уральский</v>
      </c>
      <c r="C117" s="32">
        <v>2022</v>
      </c>
      <c r="D117" s="19">
        <v>4666856</v>
      </c>
      <c r="E117" s="21">
        <f>(УТ_Доля_Абонентов[[#This Row],[Количество абонентов]]/D116)-1</f>
        <v>-9.7643179087749665E-3</v>
      </c>
      <c r="F117" s="52">
        <v>12294961</v>
      </c>
      <c r="G117" s="21">
        <f>УТ_Доля_Абонентов[[#This Row],[Количество абонентов]]/УТ_Доля_Абонентов[[#This Row],[Население]]</f>
        <v>0.37957468917550857</v>
      </c>
      <c r="H117" s="39">
        <v>38</v>
      </c>
      <c r="I117" s="40">
        <v>49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2:25" ht="13.8" x14ac:dyDescent="0.25">
      <c r="B118" s="22" t="s">
        <v>61</v>
      </c>
      <c r="C118" s="32">
        <v>2011</v>
      </c>
      <c r="D118" s="19">
        <v>13299265</v>
      </c>
      <c r="E118" s="21"/>
      <c r="F118" s="52"/>
      <c r="G118" s="21" t="e">
        <f>УТ_Доля_Абонентов[[#This Row],[Количество абонентов]]/УТ_Доля_Абонентов[[#This Row],[Население]]</f>
        <v>#DIV/0!</v>
      </c>
      <c r="H118" s="39">
        <v>14</v>
      </c>
      <c r="I118" s="40">
        <v>62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2:25" ht="13.8" x14ac:dyDescent="0.25">
      <c r="B119" s="22" t="s">
        <v>61</v>
      </c>
      <c r="C119" s="32">
        <v>2012</v>
      </c>
      <c r="D119" s="19">
        <v>14986464</v>
      </c>
      <c r="E119" s="21">
        <f>(УТ_Доля_Абонентов[[#This Row],[Количество абонентов]]/D118)-1</f>
        <v>0.12686407857877868</v>
      </c>
      <c r="F119" s="52"/>
      <c r="G119" s="21" t="e">
        <f>УТ_Доля_Абонентов[[#This Row],[Количество абонентов]]/УТ_Доля_Абонентов[[#This Row],[Население]]</f>
        <v>#DIV/0!</v>
      </c>
      <c r="H119" s="39">
        <v>14</v>
      </c>
      <c r="I119" s="40">
        <v>62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2:25" ht="13.8" x14ac:dyDescent="0.25">
      <c r="B120" s="33" t="str">
        <f t="shared" ref="B120:B129" si="7">B119</f>
        <v>Центральный</v>
      </c>
      <c r="C120" s="32">
        <v>2013</v>
      </c>
      <c r="D120" s="19">
        <v>16778864</v>
      </c>
      <c r="E120" s="21">
        <f>(УТ_Доля_Абонентов[[#This Row],[Количество абонентов]]/D119)-1</f>
        <v>0.11960126151172146</v>
      </c>
      <c r="F120" s="52"/>
      <c r="G120" s="21" t="e">
        <f>УТ_Доля_Абонентов[[#This Row],[Количество абонентов]]/УТ_Доля_Абонентов[[#This Row],[Население]]</f>
        <v>#DIV/0!</v>
      </c>
      <c r="H120" s="39">
        <v>14</v>
      </c>
      <c r="I120" s="40">
        <v>62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2:25" ht="13.8" x14ac:dyDescent="0.25">
      <c r="B121" s="33" t="str">
        <f t="shared" si="7"/>
        <v>Центральный</v>
      </c>
      <c r="C121" s="32">
        <v>2014</v>
      </c>
      <c r="D121" s="19">
        <v>19271353</v>
      </c>
      <c r="E121" s="21">
        <f>(УТ_Доля_Абонентов[[#This Row],[Количество абонентов]]/D120)-1</f>
        <v>0.14854932968048362</v>
      </c>
      <c r="F121" s="52">
        <v>38882355</v>
      </c>
      <c r="G121" s="21">
        <f>УТ_Доля_Абонентов[[#This Row],[Количество абонентов]]/УТ_Доля_Абонентов[[#This Row],[Население]]</f>
        <v>0.49563235045819626</v>
      </c>
      <c r="H121" s="39">
        <v>14</v>
      </c>
      <c r="I121" s="40">
        <v>62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2:25" ht="13.8" x14ac:dyDescent="0.25">
      <c r="B122" s="33" t="str">
        <f t="shared" si="7"/>
        <v>Центральный</v>
      </c>
      <c r="C122" s="32">
        <v>2015</v>
      </c>
      <c r="D122" s="19">
        <v>20425548</v>
      </c>
      <c r="E122" s="21">
        <f>(УТ_Доля_Абонентов[[#This Row],[Количество абонентов]]/D121)-1</f>
        <v>5.9891747092173597E-2</v>
      </c>
      <c r="F122" s="52">
        <v>38944837</v>
      </c>
      <c r="G122" s="21">
        <f>УТ_Доля_Абонентов[[#This Row],[Количество абонентов]]/УТ_Доля_Абонентов[[#This Row],[Население]]</f>
        <v>0.52447383461895092</v>
      </c>
      <c r="H122" s="39">
        <v>14</v>
      </c>
      <c r="I122" s="40">
        <v>62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2:25" ht="13.8" x14ac:dyDescent="0.25">
      <c r="B123" s="33" t="str">
        <f t="shared" si="7"/>
        <v>Центральный</v>
      </c>
      <c r="C123" s="32">
        <v>2016</v>
      </c>
      <c r="D123" s="19">
        <v>21772116</v>
      </c>
      <c r="E123" s="21">
        <f>(УТ_Доля_Абонентов[[#This Row],[Количество абонентов]]/D122)-1</f>
        <v>6.5925673083532477E-2</v>
      </c>
      <c r="F123" s="52">
        <v>39104319</v>
      </c>
      <c r="G123" s="21">
        <f>УТ_Доля_Абонентов[[#This Row],[Количество абонентов]]/УТ_Доля_Абонентов[[#This Row],[Население]]</f>
        <v>0.55677011022746614</v>
      </c>
      <c r="H123" s="39">
        <v>14</v>
      </c>
      <c r="I123" s="40">
        <v>62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2:25" ht="13.8" x14ac:dyDescent="0.25">
      <c r="B124" s="33" t="str">
        <f t="shared" si="7"/>
        <v>Центральный</v>
      </c>
      <c r="C124" s="32">
        <v>2017</v>
      </c>
      <c r="D124" s="19">
        <v>23774994</v>
      </c>
      <c r="E124" s="21">
        <f>(УТ_Доля_Абонентов[[#This Row],[Количество абонентов]]/D123)-1</f>
        <v>9.1992804006739703E-2</v>
      </c>
      <c r="F124" s="52">
        <v>39209582</v>
      </c>
      <c r="G124" s="21">
        <f>УТ_Доля_Абонентов[[#This Row],[Количество абонентов]]/УТ_Доля_Абонентов[[#This Row],[Население]]</f>
        <v>0.60635673188252814</v>
      </c>
      <c r="H124" s="39">
        <v>14</v>
      </c>
      <c r="I124" s="40">
        <v>62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2:25" ht="13.8" x14ac:dyDescent="0.25">
      <c r="B125" s="33" t="str">
        <f t="shared" si="7"/>
        <v>Центральный</v>
      </c>
      <c r="C125" s="32">
        <v>2018</v>
      </c>
      <c r="D125" s="19">
        <v>24785521</v>
      </c>
      <c r="E125" s="21">
        <f>(УТ_Доля_Абонентов[[#This Row],[Количество абонентов]]/D124)-1</f>
        <v>4.2503775184969506E-2</v>
      </c>
      <c r="F125" s="52">
        <v>39311413</v>
      </c>
      <c r="G125" s="21">
        <f>УТ_Доля_Абонентов[[#This Row],[Количество абонентов]]/УТ_Доля_Абонентов[[#This Row],[Население]]</f>
        <v>0.6304917353136098</v>
      </c>
      <c r="H125" s="39">
        <v>14</v>
      </c>
      <c r="I125" s="40">
        <v>62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2:25" ht="13.8" x14ac:dyDescent="0.25">
      <c r="B126" s="33" t="str">
        <f t="shared" si="7"/>
        <v>Центральный</v>
      </c>
      <c r="C126" s="32">
        <v>2019</v>
      </c>
      <c r="D126" s="19">
        <v>27240428</v>
      </c>
      <c r="E126" s="21">
        <f>(УТ_Доля_Абонентов[[#This Row],[Количество абонентов]]/D125)-1</f>
        <v>9.9046011580712801E-2</v>
      </c>
      <c r="F126" s="52">
        <v>39378059</v>
      </c>
      <c r="G126" s="21">
        <f>УТ_Доля_Абонентов[[#This Row],[Количество абонентов]]/УТ_Доля_Абонентов[[#This Row],[Население]]</f>
        <v>0.69176665106830182</v>
      </c>
      <c r="H126" s="39">
        <v>14</v>
      </c>
      <c r="I126" s="40">
        <v>62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2:25" ht="13.8" x14ac:dyDescent="0.25">
      <c r="B127" s="33" t="str">
        <f t="shared" si="7"/>
        <v>Центральный</v>
      </c>
      <c r="C127" s="32">
        <v>2020</v>
      </c>
      <c r="D127" s="19">
        <v>26913311</v>
      </c>
      <c r="E127" s="21">
        <f>(УТ_Доля_Абонентов[[#This Row],[Количество абонентов]]/D126)-1</f>
        <v>-1.2008511760534746E-2</v>
      </c>
      <c r="F127" s="52">
        <v>39342258</v>
      </c>
      <c r="G127" s="21">
        <f>УТ_Доля_Абонентов[[#This Row],[Количество абонентов]]/УТ_Доля_Абонентов[[#This Row],[Население]]</f>
        <v>0.68408150340532059</v>
      </c>
      <c r="H127" s="39">
        <v>14</v>
      </c>
      <c r="I127" s="40">
        <v>62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2:25" ht="13.8" x14ac:dyDescent="0.25">
      <c r="B128" s="33" t="str">
        <f t="shared" si="7"/>
        <v>Центральный</v>
      </c>
      <c r="C128" s="32">
        <v>2021</v>
      </c>
      <c r="D128" s="19">
        <v>29521561</v>
      </c>
      <c r="E128" s="21">
        <f>(УТ_Доля_Абонентов[[#This Row],[Количество абонентов]]/D127)-1</f>
        <v>9.6913010814611456E-2</v>
      </c>
      <c r="F128" s="52">
        <v>39250960</v>
      </c>
      <c r="G128" s="21">
        <f>УТ_Доля_Абонентов[[#This Row],[Количество абонентов]]/УТ_Доля_Абонентов[[#This Row],[Население]]</f>
        <v>0.75212328564702624</v>
      </c>
      <c r="H128" s="39">
        <v>14</v>
      </c>
      <c r="I128" s="40">
        <v>62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2:25" ht="13.8" x14ac:dyDescent="0.25">
      <c r="B129" s="33" t="str">
        <f t="shared" si="7"/>
        <v>Центральный</v>
      </c>
      <c r="C129" s="32">
        <v>2022</v>
      </c>
      <c r="D129" s="19">
        <v>29390054</v>
      </c>
      <c r="E129" s="21">
        <f>(УТ_Доля_Абонентов[[#This Row],[Количество абонентов]]/D128)-1</f>
        <v>-4.454608616394018E-3</v>
      </c>
      <c r="F129" s="52">
        <v>39104400</v>
      </c>
      <c r="G129" s="21">
        <f>УТ_Доля_Абонентов[[#This Row],[Количество абонентов]]/УТ_Доля_Абонентов[[#This Row],[Население]]</f>
        <v>0.75157920847781834</v>
      </c>
      <c r="H129" s="39">
        <v>14</v>
      </c>
      <c r="I129" s="40">
        <v>62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2:25" ht="13.8" x14ac:dyDescent="0.25">
      <c r="B130" s="22" t="s">
        <v>62</v>
      </c>
      <c r="C130" s="32">
        <v>2011</v>
      </c>
      <c r="D130" s="19">
        <v>3986561</v>
      </c>
      <c r="E130" s="21"/>
      <c r="F130" s="52"/>
      <c r="G130" s="21" t="e">
        <f>УТ_Доля_Абонентов[[#This Row],[Количество абонентов]]/УТ_Доля_Абонентов[[#This Row],[Население]]</f>
        <v>#DIV/0!</v>
      </c>
      <c r="H130" s="39">
        <v>10</v>
      </c>
      <c r="I130" s="40">
        <v>36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2:25" ht="13.8" x14ac:dyDescent="0.25">
      <c r="B131" s="22" t="s">
        <v>62</v>
      </c>
      <c r="C131" s="32">
        <v>2012</v>
      </c>
      <c r="D131" s="19">
        <v>4309493</v>
      </c>
      <c r="E131" s="21">
        <f>(УТ_Доля_Абонентов[[#This Row],[Количество абонентов]]/D130)-1</f>
        <v>8.100515707648781E-2</v>
      </c>
      <c r="F131" s="52"/>
      <c r="G131" s="21" t="e">
        <f>УТ_Доля_Абонентов[[#This Row],[Количество абонентов]]/УТ_Доля_Абонентов[[#This Row],[Население]]</f>
        <v>#DIV/0!</v>
      </c>
      <c r="H131" s="39">
        <v>10</v>
      </c>
      <c r="I131" s="40">
        <v>36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2:25" ht="13.8" x14ac:dyDescent="0.25">
      <c r="B132" s="33" t="str">
        <f t="shared" ref="B132:B140" si="8">B131</f>
        <v>Южный</v>
      </c>
      <c r="C132" s="32">
        <v>2013</v>
      </c>
      <c r="D132" s="19">
        <v>4659591</v>
      </c>
      <c r="E132" s="21">
        <f>(УТ_Доля_Абонентов[[#This Row],[Количество абонентов]]/D131)-1</f>
        <v>8.1238790734780242E-2</v>
      </c>
      <c r="F132" s="52"/>
      <c r="G132" s="21" t="e">
        <f>УТ_Доля_Абонентов[[#This Row],[Количество абонентов]]/УТ_Доля_Абонентов[[#This Row],[Население]]</f>
        <v>#DIV/0!</v>
      </c>
      <c r="H132" s="39">
        <v>10</v>
      </c>
      <c r="I132" s="40">
        <v>36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2:25" ht="13.8" x14ac:dyDescent="0.25">
      <c r="B133" s="33" t="str">
        <f t="shared" si="8"/>
        <v>Южный</v>
      </c>
      <c r="C133" s="32">
        <v>2014</v>
      </c>
      <c r="D133" s="19">
        <v>4837530</v>
      </c>
      <c r="E133" s="21">
        <f>(УТ_Доля_Абонентов[[#This Row],[Количество абонентов]]/D132)-1</f>
        <v>3.8187686429989265E-2</v>
      </c>
      <c r="F133" s="52">
        <v>13984708</v>
      </c>
      <c r="G133" s="21">
        <f>УТ_Доля_Абонентов[[#This Row],[Количество абонентов]]/УТ_Доля_Абонентов[[#This Row],[Население]]</f>
        <v>0.34591569591585325</v>
      </c>
      <c r="H133" s="39">
        <v>10</v>
      </c>
      <c r="I133" s="40">
        <v>36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2:25" ht="13.8" x14ac:dyDescent="0.25">
      <c r="B134" s="33" t="str">
        <f t="shared" si="8"/>
        <v>Южный</v>
      </c>
      <c r="C134" s="32">
        <v>2015</v>
      </c>
      <c r="D134" s="19">
        <v>5066103</v>
      </c>
      <c r="E134" s="21">
        <f>(УТ_Доля_Абонентов[[#This Row],[Количество абонентов]]/D133)-1</f>
        <v>4.72499395352588E-2</v>
      </c>
      <c r="F134" s="52">
        <v>14005541</v>
      </c>
      <c r="G134" s="21">
        <f>УТ_Доля_Абонентов[[#This Row],[Количество абонентов]]/УТ_Доля_Абонентов[[#This Row],[Население]]</f>
        <v>0.36172133586271321</v>
      </c>
      <c r="H134" s="39">
        <v>10</v>
      </c>
      <c r="I134" s="40">
        <v>36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2:25" ht="13.8" x14ac:dyDescent="0.25">
      <c r="B135" s="33" t="str">
        <f t="shared" si="8"/>
        <v>Южный</v>
      </c>
      <c r="C135" s="32">
        <v>2016</v>
      </c>
      <c r="D135" s="19">
        <v>5237837</v>
      </c>
      <c r="E135" s="21">
        <f>(УТ_Доля_Абонентов[[#This Row],[Количество абонентов]]/D134)-1</f>
        <v>3.389863964471318E-2</v>
      </c>
      <c r="F135" s="52">
        <v>16367949</v>
      </c>
      <c r="G135" s="21">
        <f>УТ_Доля_Абонентов[[#This Row],[Количество абонентов]]/УТ_Доля_Абонентов[[#This Row],[Население]]</f>
        <v>0.32000570138628853</v>
      </c>
      <c r="H135" s="39">
        <v>10</v>
      </c>
      <c r="I135" s="40">
        <v>36</v>
      </c>
      <c r="J135"/>
      <c r="K135"/>
    </row>
    <row r="136" spans="2:25" ht="13.8" x14ac:dyDescent="0.25">
      <c r="B136" s="33" t="str">
        <f t="shared" si="8"/>
        <v>Южный</v>
      </c>
      <c r="C136" s="32">
        <v>2017</v>
      </c>
      <c r="D136" s="19">
        <v>5746239</v>
      </c>
      <c r="E136" s="21">
        <f>(УТ_Доля_Абонентов[[#This Row],[Количество абонентов]]/D135)-1</f>
        <v>9.7063348859462328E-2</v>
      </c>
      <c r="F136" s="52">
        <v>16428458</v>
      </c>
      <c r="G136" s="21">
        <f>УТ_Доля_Абонентов[[#This Row],[Количество абонентов]]/УТ_Доля_Абонентов[[#This Row],[Население]]</f>
        <v>0.34977348452301488</v>
      </c>
      <c r="H136" s="39">
        <v>10</v>
      </c>
      <c r="I136" s="40">
        <v>36</v>
      </c>
      <c r="J136"/>
      <c r="K136"/>
    </row>
    <row r="137" spans="2:25" ht="13.8" x14ac:dyDescent="0.25">
      <c r="B137" s="33" t="str">
        <f t="shared" si="8"/>
        <v>Южный</v>
      </c>
      <c r="C137" s="32">
        <v>2018</v>
      </c>
      <c r="D137" s="19">
        <v>6220630</v>
      </c>
      <c r="E137" s="21">
        <f>(УТ_Доля_Абонентов[[#This Row],[Количество абонентов]]/D136)-1</f>
        <v>8.2556781922923816E-2</v>
      </c>
      <c r="F137" s="52">
        <v>16441852</v>
      </c>
      <c r="G137" s="21">
        <f>УТ_Доля_Абонентов[[#This Row],[Количество абонентов]]/УТ_Доля_Абонентов[[#This Row],[Население]]</f>
        <v>0.37834119903280966</v>
      </c>
      <c r="H137" s="39">
        <v>10</v>
      </c>
      <c r="I137" s="40">
        <v>36</v>
      </c>
      <c r="J137"/>
      <c r="K137"/>
    </row>
    <row r="138" spans="2:25" ht="13.8" x14ac:dyDescent="0.25">
      <c r="B138" s="33" t="str">
        <f t="shared" si="8"/>
        <v>Южный</v>
      </c>
      <c r="C138" s="32">
        <v>2019</v>
      </c>
      <c r="D138" s="19">
        <v>6675455</v>
      </c>
      <c r="E138" s="21">
        <f>(УТ_Доля_Абонентов[[#This Row],[Количество абонентов]]/D137)-1</f>
        <v>7.3115584755884866E-2</v>
      </c>
      <c r="F138" s="52">
        <v>16454550</v>
      </c>
      <c r="G138" s="21">
        <f>УТ_Доля_Абонентов[[#This Row],[Количество абонентов]]/УТ_Доля_Абонентов[[#This Row],[Население]]</f>
        <v>0.40569052328991068</v>
      </c>
      <c r="H138" s="39">
        <v>10</v>
      </c>
      <c r="I138" s="40">
        <v>36</v>
      </c>
      <c r="J138"/>
      <c r="K138"/>
    </row>
    <row r="139" spans="2:25" ht="13.8" x14ac:dyDescent="0.25">
      <c r="B139" s="33" t="str">
        <f t="shared" si="8"/>
        <v>Южный</v>
      </c>
      <c r="C139" s="32">
        <v>2020</v>
      </c>
      <c r="D139" s="19">
        <v>6862541</v>
      </c>
      <c r="E139" s="21">
        <f>(УТ_Доля_Абонентов[[#This Row],[Количество абонентов]]/D138)-1</f>
        <v>2.8025954785104501E-2</v>
      </c>
      <c r="F139" s="52">
        <v>16474286</v>
      </c>
      <c r="G139" s="21">
        <f>УТ_Доля_Абонентов[[#This Row],[Количество абонентов]]/УТ_Доля_Абонентов[[#This Row],[Население]]</f>
        <v>0.41656075413526267</v>
      </c>
      <c r="H139" s="39">
        <v>10</v>
      </c>
      <c r="I139" s="40">
        <v>36</v>
      </c>
      <c r="J139"/>
      <c r="K139"/>
    </row>
    <row r="140" spans="2:25" ht="13.8" x14ac:dyDescent="0.25">
      <c r="B140" s="33" t="str">
        <f t="shared" si="8"/>
        <v>Южный</v>
      </c>
      <c r="C140" s="32">
        <v>2021</v>
      </c>
      <c r="D140" s="19">
        <v>7326127</v>
      </c>
      <c r="E140" s="21">
        <f>(УТ_Доля_Абонентов[[#This Row],[Количество абонентов]]/D139)-1</f>
        <v>6.7553111886690331E-2</v>
      </c>
      <c r="F140" s="52">
        <v>16482488</v>
      </c>
      <c r="G140" s="21">
        <f>УТ_Доля_Абонентов[[#This Row],[Количество абонентов]]/УТ_Доля_Абонентов[[#This Row],[Население]]</f>
        <v>0.44447943781302918</v>
      </c>
      <c r="H140" s="39">
        <v>10</v>
      </c>
      <c r="I140" s="40">
        <v>36</v>
      </c>
      <c r="J140"/>
      <c r="K140"/>
    </row>
    <row r="141" spans="2:25" ht="13.8" x14ac:dyDescent="0.25">
      <c r="B141" s="29" t="str">
        <f>B140</f>
        <v>Южный</v>
      </c>
      <c r="C141" s="34">
        <v>2022</v>
      </c>
      <c r="D141" s="30">
        <v>7172373</v>
      </c>
      <c r="E141" s="21">
        <f>(УТ_Доля_Абонентов[[#This Row],[Количество абонентов]]/D140)-1</f>
        <v>-2.0987078165584649E-2</v>
      </c>
      <c r="F141" s="52">
        <v>16434898</v>
      </c>
      <c r="G141" s="27">
        <f>УТ_Доля_Абонентов[[#This Row],[Количество абонентов]]/УТ_Доля_Абонентов[[#This Row],[Население]]</f>
        <v>0.43641116604435271</v>
      </c>
      <c r="H141" s="39">
        <v>10</v>
      </c>
      <c r="I141" s="40">
        <v>36</v>
      </c>
      <c r="J141"/>
      <c r="K141"/>
    </row>
    <row r="142" spans="2:25" x14ac:dyDescent="0.25">
      <c r="B142"/>
      <c r="C142"/>
      <c r="D142"/>
      <c r="E142"/>
      <c r="I142"/>
      <c r="J142"/>
      <c r="K142"/>
    </row>
    <row r="143" spans="2:25" x14ac:dyDescent="0.25">
      <c r="B143"/>
      <c r="C143"/>
      <c r="D143"/>
      <c r="E143"/>
      <c r="I143"/>
      <c r="J143"/>
      <c r="K143"/>
    </row>
    <row r="144" spans="2:25" x14ac:dyDescent="0.25">
      <c r="B144"/>
      <c r="C144"/>
      <c r="D144"/>
      <c r="E144"/>
      <c r="I144"/>
      <c r="J144"/>
      <c r="K144"/>
    </row>
    <row r="145" spans="2:11" x14ac:dyDescent="0.25">
      <c r="B145"/>
      <c r="C145"/>
      <c r="D145"/>
      <c r="E145"/>
      <c r="I145"/>
      <c r="J145"/>
      <c r="K145"/>
    </row>
    <row r="146" spans="2:11" x14ac:dyDescent="0.25">
      <c r="B146"/>
      <c r="C146"/>
      <c r="D146"/>
      <c r="E146"/>
      <c r="I146"/>
      <c r="J146"/>
      <c r="K146"/>
    </row>
    <row r="147" spans="2:11" x14ac:dyDescent="0.25">
      <c r="B147"/>
      <c r="C147"/>
      <c r="D147"/>
      <c r="E147"/>
      <c r="I147"/>
      <c r="J147"/>
      <c r="K147"/>
    </row>
    <row r="148" spans="2:11" x14ac:dyDescent="0.25">
      <c r="B148"/>
      <c r="C148"/>
      <c r="D148"/>
      <c r="E148"/>
      <c r="I148"/>
      <c r="J148"/>
      <c r="K148"/>
    </row>
    <row r="149" spans="2:11" x14ac:dyDescent="0.25">
      <c r="B149"/>
      <c r="C149"/>
      <c r="D149"/>
      <c r="E149"/>
      <c r="I149"/>
      <c r="J149"/>
      <c r="K149"/>
    </row>
    <row r="150" spans="2:11" x14ac:dyDescent="0.25">
      <c r="B150"/>
      <c r="C150"/>
      <c r="D150"/>
      <c r="E150"/>
      <c r="I150"/>
      <c r="J150"/>
      <c r="K150"/>
    </row>
    <row r="151" spans="2:11" x14ac:dyDescent="0.25">
      <c r="B151"/>
      <c r="C151"/>
      <c r="D151"/>
      <c r="E151"/>
      <c r="I151"/>
      <c r="J151"/>
      <c r="K151"/>
    </row>
    <row r="152" spans="2:11" x14ac:dyDescent="0.25">
      <c r="B152"/>
      <c r="C152"/>
      <c r="D152"/>
      <c r="E152"/>
      <c r="K152"/>
    </row>
    <row r="153" spans="2:11" x14ac:dyDescent="0.25">
      <c r="B153"/>
      <c r="C153"/>
      <c r="D153"/>
      <c r="E153"/>
      <c r="K153"/>
    </row>
    <row r="154" spans="2:11" x14ac:dyDescent="0.25">
      <c r="B154"/>
      <c r="C154"/>
      <c r="D154"/>
      <c r="E154"/>
      <c r="K154"/>
    </row>
    <row r="155" spans="2:11" x14ac:dyDescent="0.25">
      <c r="B155"/>
      <c r="C155"/>
      <c r="D155"/>
      <c r="E155"/>
      <c r="K155"/>
    </row>
    <row r="156" spans="2:11" x14ac:dyDescent="0.25">
      <c r="B156"/>
      <c r="C156"/>
      <c r="D156"/>
      <c r="E156"/>
      <c r="K156"/>
    </row>
    <row r="157" spans="2:11" x14ac:dyDescent="0.25">
      <c r="B157"/>
      <c r="C157"/>
      <c r="D157"/>
      <c r="E157"/>
      <c r="K157"/>
    </row>
    <row r="158" spans="2:11" x14ac:dyDescent="0.25">
      <c r="B158"/>
      <c r="C158"/>
      <c r="D158"/>
      <c r="E158"/>
      <c r="K158"/>
    </row>
    <row r="159" spans="2:11" x14ac:dyDescent="0.25">
      <c r="B159"/>
      <c r="C159"/>
      <c r="D159"/>
      <c r="E159"/>
    </row>
    <row r="160" spans="2:11" x14ac:dyDescent="0.25">
      <c r="B160"/>
      <c r="C160"/>
      <c r="D160"/>
      <c r="E160"/>
    </row>
    <row r="161" spans="2:5" x14ac:dyDescent="0.25">
      <c r="B161"/>
      <c r="C161"/>
      <c r="D161"/>
      <c r="E161"/>
    </row>
    <row r="162" spans="2:5" x14ac:dyDescent="0.25">
      <c r="B162"/>
      <c r="C162"/>
      <c r="D162"/>
      <c r="E162"/>
    </row>
    <row r="163" spans="2:5" x14ac:dyDescent="0.25">
      <c r="B163"/>
      <c r="C163"/>
      <c r="D163"/>
      <c r="E163"/>
    </row>
    <row r="164" spans="2:5" x14ac:dyDescent="0.25">
      <c r="B164"/>
      <c r="C164"/>
      <c r="D164"/>
      <c r="E164"/>
    </row>
    <row r="165" spans="2:5" x14ac:dyDescent="0.25">
      <c r="B165"/>
      <c r="C165"/>
      <c r="D165"/>
      <c r="E165"/>
    </row>
    <row r="166" spans="2:5" x14ac:dyDescent="0.25">
      <c r="B166"/>
      <c r="C166"/>
      <c r="D166"/>
      <c r="E166"/>
    </row>
    <row r="167" spans="2:5" x14ac:dyDescent="0.25">
      <c r="B167"/>
      <c r="C167"/>
      <c r="D167"/>
      <c r="E167"/>
    </row>
    <row r="168" spans="2:5" x14ac:dyDescent="0.25">
      <c r="B168"/>
      <c r="C168"/>
      <c r="D168"/>
      <c r="E168"/>
    </row>
    <row r="169" spans="2:5" x14ac:dyDescent="0.25">
      <c r="B169"/>
      <c r="C169"/>
      <c r="D169"/>
      <c r="E169"/>
    </row>
    <row r="170" spans="2:5" x14ac:dyDescent="0.25">
      <c r="B170"/>
      <c r="C170"/>
      <c r="D170"/>
      <c r="E170"/>
    </row>
    <row r="171" spans="2:5" x14ac:dyDescent="0.25">
      <c r="B171"/>
      <c r="C171"/>
      <c r="D171"/>
      <c r="E171"/>
    </row>
    <row r="172" spans="2:5" x14ac:dyDescent="0.25">
      <c r="B172"/>
      <c r="C172"/>
      <c r="D172"/>
      <c r="E172"/>
    </row>
    <row r="173" spans="2:5" x14ac:dyDescent="0.25">
      <c r="B173"/>
      <c r="C173"/>
      <c r="D173"/>
      <c r="E173"/>
    </row>
  </sheetData>
  <pageMargins left="0.7" right="0.7" top="0.75" bottom="0.75" header="0.3" footer="0.3"/>
  <pageSetup paperSize="9" orientation="portrait" horizontalDpi="1200" verticalDpi="1200" r:id="rId3"/>
  <ignoredErrors>
    <ignoredError sqref="B47 B59 B71 B83 B95 B107:D107 B119 B131:D131" calculatedColumn="1"/>
  </ignoredErrors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GridLines="0" tabSelected="1" zoomScale="39" zoomScaleNormal="100" workbookViewId="0">
      <selection activeCell="AT24" sqref="AT24"/>
    </sheetView>
  </sheetViews>
  <sheetFormatPr defaultColWidth="9.109375" defaultRowHeight="13.2" x14ac:dyDescent="0.25"/>
  <cols>
    <col min="1" max="16384" width="9.109375" style="43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0">
    <pageSetUpPr fitToPage="1"/>
  </sheetPr>
  <dimension ref="A1:AV126"/>
  <sheetViews>
    <sheetView workbookViewId="0">
      <selection activeCell="B3" sqref="B3:B5"/>
    </sheetView>
  </sheetViews>
  <sheetFormatPr defaultRowHeight="13.2" x14ac:dyDescent="0.25"/>
  <cols>
    <col min="2" max="2" width="37.5546875" bestFit="1" customWidth="1"/>
    <col min="3" max="3" width="20.44140625" bestFit="1" customWidth="1"/>
    <col min="4" max="4" width="9.6640625" bestFit="1" customWidth="1"/>
    <col min="5" max="5" width="10.33203125" bestFit="1" customWidth="1"/>
    <col min="6" max="6" width="10.88671875" bestFit="1" customWidth="1"/>
    <col min="7" max="7" width="11" bestFit="1" customWidth="1"/>
    <col min="8" max="8" width="10.109375" bestFit="1" customWidth="1"/>
    <col min="9" max="9" width="10.33203125" bestFit="1" customWidth="1"/>
    <col min="10" max="10" width="10.88671875" bestFit="1" customWidth="1"/>
    <col min="11" max="11" width="11" bestFit="1" customWidth="1"/>
    <col min="12" max="12" width="10.109375" bestFit="1" customWidth="1"/>
    <col min="13" max="13" width="10.33203125" bestFit="1" customWidth="1"/>
    <col min="14" max="14" width="10.88671875" bestFit="1" customWidth="1"/>
    <col min="15" max="15" width="11" bestFit="1" customWidth="1"/>
    <col min="16" max="16" width="10.109375" bestFit="1" customWidth="1"/>
    <col min="17" max="17" width="10.33203125" bestFit="1" customWidth="1"/>
    <col min="18" max="18" width="10.88671875" bestFit="1" customWidth="1"/>
    <col min="19" max="19" width="11" bestFit="1" customWidth="1"/>
    <col min="20" max="20" width="10.109375" bestFit="1" customWidth="1"/>
    <col min="21" max="21" width="10.33203125" bestFit="1" customWidth="1"/>
    <col min="22" max="22" width="10.88671875" bestFit="1" customWidth="1"/>
    <col min="23" max="23" width="11" bestFit="1" customWidth="1"/>
    <col min="24" max="24" width="10.109375" bestFit="1" customWidth="1"/>
    <col min="25" max="25" width="10.33203125" bestFit="1" customWidth="1"/>
    <col min="26" max="26" width="10.88671875" bestFit="1" customWidth="1"/>
    <col min="27" max="27" width="11" bestFit="1" customWidth="1"/>
    <col min="28" max="28" width="10.109375" bestFit="1" customWidth="1"/>
    <col min="29" max="29" width="10.33203125" bestFit="1" customWidth="1"/>
    <col min="30" max="30" width="10.88671875" bestFit="1" customWidth="1"/>
    <col min="31" max="31" width="11" bestFit="1" customWidth="1"/>
    <col min="32" max="32" width="10.109375" bestFit="1" customWidth="1"/>
    <col min="33" max="33" width="10.33203125" bestFit="1" customWidth="1"/>
    <col min="34" max="34" width="10.88671875" bestFit="1" customWidth="1"/>
    <col min="35" max="35" width="11" bestFit="1" customWidth="1"/>
    <col min="36" max="36" width="10.109375" bestFit="1" customWidth="1"/>
    <col min="37" max="37" width="10.33203125" bestFit="1" customWidth="1"/>
    <col min="38" max="38" width="10.88671875" bestFit="1" customWidth="1"/>
    <col min="39" max="39" width="11" bestFit="1" customWidth="1"/>
    <col min="40" max="40" width="10.109375" bestFit="1" customWidth="1"/>
    <col min="41" max="41" width="10.33203125" bestFit="1" customWidth="1"/>
    <col min="42" max="42" width="10.88671875" bestFit="1" customWidth="1"/>
    <col min="43" max="43" width="11" bestFit="1" customWidth="1"/>
    <col min="44" max="44" width="10.109375" bestFit="1" customWidth="1"/>
    <col min="45" max="45" width="10.33203125" bestFit="1" customWidth="1"/>
    <col min="46" max="46" width="10.88671875" bestFit="1" customWidth="1"/>
    <col min="47" max="47" width="11" bestFit="1" customWidth="1"/>
    <col min="48" max="48" width="10.109375" bestFit="1" customWidth="1"/>
  </cols>
  <sheetData>
    <row r="1" spans="1:48" s="5" customFormat="1" ht="12.75" customHeight="1" x14ac:dyDescent="0.25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48" ht="12.75" customHeight="1" x14ac:dyDescent="0.25"/>
    <row r="3" spans="1:48" ht="12.75" customHeight="1" x14ac:dyDescent="0.25">
      <c r="B3" s="53" t="s">
        <v>6</v>
      </c>
      <c r="C3" s="53" t="s">
        <v>60</v>
      </c>
      <c r="D3" s="54" t="s">
        <v>131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</row>
    <row r="4" spans="1:48" ht="12.75" customHeight="1" x14ac:dyDescent="0.25">
      <c r="B4" s="53"/>
      <c r="C4" s="53"/>
      <c r="D4" s="55">
        <v>2011</v>
      </c>
      <c r="E4" s="55"/>
      <c r="F4" s="55"/>
      <c r="G4" s="55"/>
      <c r="H4" s="55">
        <v>2012</v>
      </c>
      <c r="I4" s="55" t="s">
        <v>1</v>
      </c>
      <c r="J4" s="55" t="s">
        <v>1</v>
      </c>
      <c r="K4" s="55" t="s">
        <v>1</v>
      </c>
      <c r="L4" s="55">
        <v>2013</v>
      </c>
      <c r="M4" s="55" t="s">
        <v>1</v>
      </c>
      <c r="N4" s="55" t="s">
        <v>1</v>
      </c>
      <c r="O4" s="55" t="s">
        <v>1</v>
      </c>
      <c r="P4" s="56">
        <v>2014</v>
      </c>
      <c r="Q4" s="57"/>
      <c r="R4" s="57"/>
      <c r="S4" s="58"/>
      <c r="T4" s="56">
        <v>2015</v>
      </c>
      <c r="U4" s="57"/>
      <c r="V4" s="57"/>
      <c r="W4" s="58"/>
      <c r="X4" s="56">
        <v>2016</v>
      </c>
      <c r="Y4" s="57"/>
      <c r="Z4" s="57"/>
      <c r="AA4" s="58"/>
      <c r="AB4" s="55">
        <v>2017</v>
      </c>
      <c r="AC4" s="55" t="s">
        <v>1</v>
      </c>
      <c r="AD4" s="55" t="s">
        <v>1</v>
      </c>
      <c r="AE4" s="55" t="s">
        <v>1</v>
      </c>
      <c r="AF4" s="55">
        <v>2018</v>
      </c>
      <c r="AG4" s="55" t="s">
        <v>1</v>
      </c>
      <c r="AH4" s="55" t="s">
        <v>1</v>
      </c>
      <c r="AI4" s="55" t="s">
        <v>1</v>
      </c>
      <c r="AJ4" s="55">
        <v>2019</v>
      </c>
      <c r="AK4" s="55" t="s">
        <v>1</v>
      </c>
      <c r="AL4" s="55" t="s">
        <v>1</v>
      </c>
      <c r="AM4" s="55" t="s">
        <v>1</v>
      </c>
      <c r="AN4" s="55">
        <v>2020</v>
      </c>
      <c r="AO4" s="55" t="s">
        <v>1</v>
      </c>
      <c r="AP4" s="55" t="s">
        <v>1</v>
      </c>
      <c r="AQ4" s="55" t="s">
        <v>1</v>
      </c>
      <c r="AR4" s="55">
        <v>2021</v>
      </c>
      <c r="AS4" s="55" t="s">
        <v>1</v>
      </c>
      <c r="AT4" s="55" t="s">
        <v>1</v>
      </c>
      <c r="AU4" s="55" t="s">
        <v>1</v>
      </c>
      <c r="AV4" s="7">
        <v>2022</v>
      </c>
    </row>
    <row r="5" spans="1:48" ht="12.75" customHeight="1" x14ac:dyDescent="0.25">
      <c r="B5" s="53"/>
      <c r="C5" s="53"/>
      <c r="D5" s="6" t="s">
        <v>4</v>
      </c>
      <c r="E5" s="6" t="s">
        <v>5</v>
      </c>
      <c r="F5" s="6" t="s">
        <v>2</v>
      </c>
      <c r="G5" s="6" t="s">
        <v>3</v>
      </c>
      <c r="H5" s="6" t="s">
        <v>4</v>
      </c>
      <c r="I5" s="6" t="s">
        <v>5</v>
      </c>
      <c r="J5" s="6" t="s">
        <v>2</v>
      </c>
      <c r="K5" s="6" t="s">
        <v>3</v>
      </c>
      <c r="L5" s="6" t="s">
        <v>4</v>
      </c>
      <c r="M5" s="6" t="s">
        <v>5</v>
      </c>
      <c r="N5" s="6" t="s">
        <v>2</v>
      </c>
      <c r="O5" s="6" t="s">
        <v>3</v>
      </c>
      <c r="P5" s="6" t="s">
        <v>4</v>
      </c>
      <c r="Q5" s="6" t="s">
        <v>5</v>
      </c>
      <c r="R5" s="6" t="s">
        <v>2</v>
      </c>
      <c r="S5" s="6" t="s">
        <v>3</v>
      </c>
      <c r="T5" s="6" t="s">
        <v>4</v>
      </c>
      <c r="U5" s="6" t="s">
        <v>5</v>
      </c>
      <c r="V5" s="6" t="s">
        <v>2</v>
      </c>
      <c r="W5" s="6" t="s">
        <v>3</v>
      </c>
      <c r="X5" s="6" t="s">
        <v>4</v>
      </c>
      <c r="Y5" s="6" t="s">
        <v>5</v>
      </c>
      <c r="Z5" s="6" t="s">
        <v>2</v>
      </c>
      <c r="AA5" s="6" t="s">
        <v>3</v>
      </c>
      <c r="AB5" s="6" t="s">
        <v>4</v>
      </c>
      <c r="AC5" s="6" t="s">
        <v>5</v>
      </c>
      <c r="AD5" s="6" t="s">
        <v>2</v>
      </c>
      <c r="AE5" s="6" t="s">
        <v>3</v>
      </c>
      <c r="AF5" s="6" t="s">
        <v>4</v>
      </c>
      <c r="AG5" s="6" t="s">
        <v>5</v>
      </c>
      <c r="AH5" s="6" t="s">
        <v>2</v>
      </c>
      <c r="AI5" s="6" t="s">
        <v>3</v>
      </c>
      <c r="AJ5" s="6" t="s">
        <v>4</v>
      </c>
      <c r="AK5" s="6" t="s">
        <v>5</v>
      </c>
      <c r="AL5" s="6" t="s">
        <v>2</v>
      </c>
      <c r="AM5" s="6" t="s">
        <v>3</v>
      </c>
      <c r="AN5" s="6" t="s">
        <v>4</v>
      </c>
      <c r="AO5" s="6" t="s">
        <v>5</v>
      </c>
      <c r="AP5" s="6" t="s">
        <v>2</v>
      </c>
      <c r="AQ5" s="6" t="s">
        <v>3</v>
      </c>
      <c r="AR5" s="6" t="s">
        <v>4</v>
      </c>
      <c r="AS5" s="6" t="s">
        <v>5</v>
      </c>
      <c r="AT5" s="6" t="s">
        <v>2</v>
      </c>
      <c r="AU5" s="6" t="s">
        <v>3</v>
      </c>
      <c r="AV5" s="6" t="s">
        <v>4</v>
      </c>
    </row>
    <row r="6" spans="1:48" ht="12.75" customHeight="1" x14ac:dyDescent="0.25">
      <c r="B6" s="1" t="s">
        <v>94</v>
      </c>
      <c r="C6" s="1" t="s">
        <v>68</v>
      </c>
      <c r="D6" s="10"/>
      <c r="E6" s="10"/>
      <c r="F6" s="11">
        <v>1090354</v>
      </c>
      <c r="G6" s="11">
        <v>1260805</v>
      </c>
      <c r="H6" s="11">
        <v>1324925</v>
      </c>
      <c r="I6" s="11">
        <v>1324577</v>
      </c>
      <c r="J6" s="13"/>
      <c r="K6" s="11">
        <v>1379060</v>
      </c>
      <c r="L6" s="11">
        <v>1367105</v>
      </c>
      <c r="M6" s="11">
        <v>1409624</v>
      </c>
      <c r="N6" s="11">
        <v>1453556</v>
      </c>
      <c r="O6" s="11">
        <v>1443439</v>
      </c>
      <c r="P6" s="11">
        <v>1417832</v>
      </c>
      <c r="Q6" s="11">
        <v>1588897</v>
      </c>
      <c r="R6" s="11">
        <v>1799391</v>
      </c>
      <c r="S6" s="11">
        <v>1445216</v>
      </c>
      <c r="T6" s="11">
        <v>1425253</v>
      </c>
      <c r="U6" s="11">
        <v>1440180</v>
      </c>
      <c r="V6" s="11">
        <v>1483663</v>
      </c>
      <c r="W6" s="11">
        <v>1537086</v>
      </c>
      <c r="X6" s="11">
        <v>1473444</v>
      </c>
      <c r="Y6" s="11">
        <v>1546041</v>
      </c>
      <c r="Z6" s="11">
        <v>1600352</v>
      </c>
      <c r="AA6" s="11">
        <v>1591196</v>
      </c>
      <c r="AB6" s="11">
        <v>1587515</v>
      </c>
      <c r="AC6" s="11">
        <v>1645004</v>
      </c>
      <c r="AD6" s="11">
        <v>1719341</v>
      </c>
      <c r="AE6" s="11">
        <v>1753821</v>
      </c>
      <c r="AF6" s="11">
        <v>1762283</v>
      </c>
      <c r="AG6" s="11">
        <v>1805184</v>
      </c>
      <c r="AH6" s="11">
        <v>1870263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</row>
    <row r="7" spans="1:48" ht="12.75" customHeight="1" x14ac:dyDescent="0.25">
      <c r="B7" s="1" t="s">
        <v>92</v>
      </c>
      <c r="C7" s="1" t="s">
        <v>68</v>
      </c>
      <c r="D7" s="10"/>
      <c r="E7" s="10"/>
      <c r="F7" s="12"/>
      <c r="G7" s="12"/>
      <c r="H7" s="12"/>
      <c r="I7" s="12"/>
      <c r="J7" s="14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1">
        <v>1908371</v>
      </c>
      <c r="AJ7" s="11">
        <v>1911795</v>
      </c>
      <c r="AK7" s="11">
        <v>1984331</v>
      </c>
      <c r="AL7" s="11">
        <v>2028163</v>
      </c>
      <c r="AM7" s="11">
        <v>2045219</v>
      </c>
      <c r="AN7" s="11">
        <v>2045940</v>
      </c>
      <c r="AO7" s="11">
        <v>2016172</v>
      </c>
      <c r="AP7" s="11">
        <v>2073181</v>
      </c>
      <c r="AQ7" s="11">
        <v>2103803</v>
      </c>
      <c r="AR7" s="11">
        <v>2134436</v>
      </c>
      <c r="AS7" s="11">
        <v>2163498</v>
      </c>
      <c r="AT7" s="11">
        <v>2230235</v>
      </c>
      <c r="AU7" s="11">
        <v>2243373</v>
      </c>
      <c r="AV7" s="11">
        <v>2212430</v>
      </c>
    </row>
    <row r="8" spans="1:48" ht="12.75" customHeight="1" x14ac:dyDescent="0.25">
      <c r="B8" s="1" t="s">
        <v>118</v>
      </c>
      <c r="C8" s="1" t="s">
        <v>69</v>
      </c>
      <c r="D8" s="10"/>
      <c r="E8" s="10"/>
      <c r="F8" s="11">
        <v>476814</v>
      </c>
      <c r="G8" s="11">
        <v>483874</v>
      </c>
      <c r="H8" s="11">
        <v>490222</v>
      </c>
      <c r="I8" s="11">
        <v>452092</v>
      </c>
      <c r="J8" s="13"/>
      <c r="K8" s="11">
        <v>511354</v>
      </c>
      <c r="L8" s="11">
        <v>514781</v>
      </c>
      <c r="M8" s="11">
        <v>512465</v>
      </c>
      <c r="N8" s="11">
        <v>532373</v>
      </c>
      <c r="O8" s="11">
        <v>572297</v>
      </c>
      <c r="P8" s="11">
        <v>566988</v>
      </c>
      <c r="Q8" s="11">
        <v>555163</v>
      </c>
      <c r="R8" s="11">
        <v>566381</v>
      </c>
      <c r="S8" s="11">
        <v>600622</v>
      </c>
      <c r="T8" s="11">
        <v>609898</v>
      </c>
      <c r="U8" s="11">
        <v>591571</v>
      </c>
      <c r="V8" s="11">
        <v>599564</v>
      </c>
      <c r="W8" s="11">
        <v>639148</v>
      </c>
      <c r="X8" s="11">
        <v>615835</v>
      </c>
      <c r="Y8" s="11">
        <v>601677</v>
      </c>
      <c r="Z8" s="11">
        <v>609815</v>
      </c>
      <c r="AA8" s="11">
        <v>625323</v>
      </c>
      <c r="AB8" s="11">
        <v>654783</v>
      </c>
      <c r="AC8" s="11">
        <v>648898</v>
      </c>
      <c r="AD8" s="11">
        <v>661125</v>
      </c>
      <c r="AE8" s="11">
        <v>671015</v>
      </c>
      <c r="AF8" s="11">
        <v>671033</v>
      </c>
      <c r="AG8" s="11">
        <v>678691</v>
      </c>
      <c r="AH8" s="11">
        <v>694871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8" ht="12.75" customHeight="1" x14ac:dyDescent="0.25">
      <c r="B9" s="1" t="s">
        <v>119</v>
      </c>
      <c r="C9" s="1" t="s">
        <v>69</v>
      </c>
      <c r="D9" s="10"/>
      <c r="E9" s="10"/>
      <c r="F9" s="12"/>
      <c r="G9" s="12"/>
      <c r="H9" s="12"/>
      <c r="I9" s="12"/>
      <c r="J9" s="14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1">
        <v>712790</v>
      </c>
      <c r="AJ9" s="11">
        <v>720718</v>
      </c>
      <c r="AK9" s="11">
        <v>761720</v>
      </c>
      <c r="AL9" s="11">
        <v>770257</v>
      </c>
      <c r="AM9" s="11">
        <v>762205</v>
      </c>
      <c r="AN9" s="11">
        <v>760164</v>
      </c>
      <c r="AO9" s="11">
        <v>755262</v>
      </c>
      <c r="AP9" s="11">
        <v>778682</v>
      </c>
      <c r="AQ9" s="11">
        <v>791264</v>
      </c>
      <c r="AR9" s="11">
        <v>804185</v>
      </c>
      <c r="AS9" s="11">
        <v>813292</v>
      </c>
      <c r="AT9" s="11">
        <v>830830</v>
      </c>
      <c r="AU9" s="11">
        <v>840888</v>
      </c>
      <c r="AV9" s="11">
        <v>834981</v>
      </c>
    </row>
    <row r="10" spans="1:48" ht="12.75" customHeight="1" x14ac:dyDescent="0.25">
      <c r="B10" s="1" t="s">
        <v>27</v>
      </c>
      <c r="C10" s="1" t="s">
        <v>64</v>
      </c>
      <c r="D10" s="10"/>
      <c r="E10" s="10"/>
      <c r="F10" s="11">
        <v>770461</v>
      </c>
      <c r="G10" s="11">
        <v>784123</v>
      </c>
      <c r="H10" s="11">
        <v>755326</v>
      </c>
      <c r="I10" s="11">
        <v>739255</v>
      </c>
      <c r="J10" s="13"/>
      <c r="K10" s="11">
        <v>783889</v>
      </c>
      <c r="L10" s="11">
        <v>789786</v>
      </c>
      <c r="M10" s="11">
        <v>736594</v>
      </c>
      <c r="N10" s="11">
        <v>757824</v>
      </c>
      <c r="O10" s="11">
        <v>844615</v>
      </c>
      <c r="P10" s="11">
        <v>838507</v>
      </c>
      <c r="Q10" s="11">
        <v>1072784</v>
      </c>
      <c r="R10" s="11">
        <v>851537</v>
      </c>
      <c r="S10" s="11">
        <v>868257</v>
      </c>
      <c r="T10" s="11">
        <v>891572</v>
      </c>
      <c r="U10" s="11">
        <v>814985</v>
      </c>
      <c r="V10" s="11">
        <v>832341</v>
      </c>
      <c r="W10" s="11">
        <v>821543</v>
      </c>
      <c r="X10" s="11">
        <v>757470</v>
      </c>
      <c r="Y10" s="11">
        <v>832902</v>
      </c>
      <c r="Z10" s="11">
        <v>779574</v>
      </c>
      <c r="AA10" s="11">
        <v>778025</v>
      </c>
      <c r="AB10" s="11">
        <v>780046</v>
      </c>
      <c r="AC10" s="11">
        <v>811078</v>
      </c>
      <c r="AD10" s="11">
        <v>807827</v>
      </c>
      <c r="AE10" s="11">
        <v>815997</v>
      </c>
      <c r="AF10" s="11">
        <v>820811</v>
      </c>
      <c r="AG10" s="11">
        <v>841001</v>
      </c>
      <c r="AH10" s="11">
        <v>859463</v>
      </c>
      <c r="AI10" s="11">
        <v>889488</v>
      </c>
      <c r="AJ10" s="11">
        <v>908414</v>
      </c>
      <c r="AK10" s="11">
        <v>981961</v>
      </c>
      <c r="AL10" s="11">
        <v>1014794</v>
      </c>
      <c r="AM10" s="11">
        <v>1020000</v>
      </c>
      <c r="AN10" s="11">
        <v>1016810</v>
      </c>
      <c r="AO10" s="11">
        <v>997139</v>
      </c>
      <c r="AP10" s="11">
        <v>1030941</v>
      </c>
      <c r="AQ10" s="11">
        <v>1031502</v>
      </c>
      <c r="AR10" s="11">
        <v>1047126</v>
      </c>
      <c r="AS10" s="11">
        <v>1075132</v>
      </c>
      <c r="AT10" s="11">
        <v>1122704</v>
      </c>
      <c r="AU10" s="11">
        <v>1126452</v>
      </c>
      <c r="AV10" s="11">
        <v>1111386</v>
      </c>
    </row>
    <row r="11" spans="1:48" ht="12.75" customHeight="1" x14ac:dyDescent="0.25">
      <c r="B11" s="1" t="s">
        <v>38</v>
      </c>
      <c r="C11" s="1" t="s">
        <v>62</v>
      </c>
      <c r="D11" s="10"/>
      <c r="E11" s="10"/>
      <c r="F11" s="11">
        <v>581757</v>
      </c>
      <c r="G11" s="11">
        <v>636267</v>
      </c>
      <c r="H11" s="11">
        <v>641260</v>
      </c>
      <c r="I11" s="11">
        <v>608820</v>
      </c>
      <c r="J11" s="13"/>
      <c r="K11" s="11">
        <v>662074</v>
      </c>
      <c r="L11" s="11">
        <v>664580</v>
      </c>
      <c r="M11" s="11">
        <v>663575</v>
      </c>
      <c r="N11" s="11">
        <v>688863</v>
      </c>
      <c r="O11" s="11">
        <v>712929</v>
      </c>
      <c r="P11" s="11">
        <v>713685</v>
      </c>
      <c r="Q11" s="11">
        <v>715486</v>
      </c>
      <c r="R11" s="11">
        <v>723811</v>
      </c>
      <c r="S11" s="11">
        <v>744335</v>
      </c>
      <c r="T11" s="11">
        <v>735305</v>
      </c>
      <c r="U11" s="11">
        <v>736279</v>
      </c>
      <c r="V11" s="11">
        <v>733186</v>
      </c>
      <c r="W11" s="11">
        <v>738644</v>
      </c>
      <c r="X11" s="11">
        <v>715603</v>
      </c>
      <c r="Y11" s="11">
        <v>712956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8" ht="12.75" customHeight="1" x14ac:dyDescent="0.25">
      <c r="B12" s="1" t="s">
        <v>45</v>
      </c>
      <c r="C12" s="1" t="s">
        <v>62</v>
      </c>
      <c r="D12" s="10"/>
      <c r="E12" s="10"/>
      <c r="F12" s="12"/>
      <c r="G12" s="12"/>
      <c r="H12" s="12"/>
      <c r="I12" s="12"/>
      <c r="J12" s="14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1">
        <v>756110</v>
      </c>
      <c r="AA12" s="11">
        <v>773193</v>
      </c>
      <c r="AB12" s="11">
        <v>772273</v>
      </c>
      <c r="AC12" s="11">
        <v>782762</v>
      </c>
      <c r="AD12" s="11">
        <v>789864</v>
      </c>
      <c r="AE12" s="11">
        <v>804751</v>
      </c>
      <c r="AF12" s="11">
        <v>765745</v>
      </c>
      <c r="AG12" s="11">
        <v>775425</v>
      </c>
      <c r="AH12" s="11">
        <v>801786</v>
      </c>
      <c r="AI12" s="11">
        <v>794841</v>
      </c>
      <c r="AJ12" s="11">
        <v>789041</v>
      </c>
      <c r="AK12" s="11">
        <v>906350</v>
      </c>
      <c r="AL12" s="11">
        <v>917792</v>
      </c>
      <c r="AM12" s="11">
        <v>914839</v>
      </c>
      <c r="AN12" s="11">
        <v>905459</v>
      </c>
      <c r="AO12" s="11">
        <v>881588</v>
      </c>
      <c r="AP12" s="11">
        <v>920184</v>
      </c>
      <c r="AQ12" s="11">
        <v>937320</v>
      </c>
      <c r="AR12" s="11">
        <v>935059</v>
      </c>
      <c r="AS12" s="11">
        <v>933250</v>
      </c>
      <c r="AT12" s="11">
        <v>955733</v>
      </c>
      <c r="AU12" s="11">
        <v>954311</v>
      </c>
      <c r="AV12" s="11">
        <v>945973</v>
      </c>
    </row>
    <row r="13" spans="1:48" ht="12.75" customHeight="1" x14ac:dyDescent="0.25">
      <c r="B13" s="1" t="s">
        <v>7</v>
      </c>
      <c r="C13" s="1" t="s">
        <v>61</v>
      </c>
      <c r="D13" s="10"/>
      <c r="E13" s="10"/>
      <c r="F13" s="11">
        <v>689051</v>
      </c>
      <c r="G13" s="11">
        <v>830195</v>
      </c>
      <c r="H13" s="11">
        <v>867249</v>
      </c>
      <c r="I13" s="11">
        <v>838728</v>
      </c>
      <c r="J13" s="13"/>
      <c r="K13" s="11">
        <v>885508</v>
      </c>
      <c r="L13" s="11">
        <v>856899</v>
      </c>
      <c r="M13" s="11">
        <v>860682</v>
      </c>
      <c r="N13" s="11">
        <v>895778</v>
      </c>
      <c r="O13" s="11">
        <v>919686</v>
      </c>
      <c r="P13" s="11">
        <v>895468</v>
      </c>
      <c r="Q13" s="11">
        <v>907947</v>
      </c>
      <c r="R13" s="11">
        <v>952435</v>
      </c>
      <c r="S13" s="11">
        <v>1006652</v>
      </c>
      <c r="T13" s="11">
        <v>977594</v>
      </c>
      <c r="U13" s="11">
        <v>991956</v>
      </c>
      <c r="V13" s="11">
        <v>988394</v>
      </c>
      <c r="W13" s="11">
        <v>1023806</v>
      </c>
      <c r="X13" s="11">
        <v>1007330</v>
      </c>
      <c r="Y13" s="11">
        <v>998838</v>
      </c>
      <c r="Z13" s="11">
        <v>1026606</v>
      </c>
      <c r="AA13" s="11">
        <v>1083838</v>
      </c>
      <c r="AB13" s="11">
        <v>1077894</v>
      </c>
      <c r="AC13" s="11">
        <v>1086591</v>
      </c>
      <c r="AD13" s="11">
        <v>1116285</v>
      </c>
      <c r="AE13" s="11">
        <v>1110910</v>
      </c>
      <c r="AF13" s="11">
        <v>1110751</v>
      </c>
      <c r="AG13" s="11">
        <v>1120525</v>
      </c>
      <c r="AH13" s="11">
        <v>1179439</v>
      </c>
      <c r="AI13" s="11">
        <v>1232562</v>
      </c>
      <c r="AJ13" s="11">
        <v>1256135</v>
      </c>
      <c r="AK13" s="11">
        <v>1301873</v>
      </c>
      <c r="AL13" s="11">
        <v>1350182</v>
      </c>
      <c r="AM13" s="11">
        <v>1382939</v>
      </c>
      <c r="AN13" s="11">
        <v>1391920</v>
      </c>
      <c r="AO13" s="11">
        <v>1386468</v>
      </c>
      <c r="AP13" s="11">
        <v>1423428</v>
      </c>
      <c r="AQ13" s="11">
        <v>1436887</v>
      </c>
      <c r="AR13" s="11">
        <v>1448954</v>
      </c>
      <c r="AS13" s="11">
        <v>1459013</v>
      </c>
      <c r="AT13" s="11">
        <v>1488791</v>
      </c>
      <c r="AU13" s="11">
        <v>1516687</v>
      </c>
      <c r="AV13" s="11">
        <v>1506526</v>
      </c>
    </row>
    <row r="14" spans="1:48" ht="12.75" customHeight="1" x14ac:dyDescent="0.25">
      <c r="B14" s="1" t="s">
        <v>8</v>
      </c>
      <c r="C14" s="1" t="s">
        <v>61</v>
      </c>
      <c r="D14" s="10"/>
      <c r="E14" s="10"/>
      <c r="F14" s="11">
        <v>695352</v>
      </c>
      <c r="G14" s="11">
        <v>591605</v>
      </c>
      <c r="H14" s="11">
        <v>601249</v>
      </c>
      <c r="I14" s="11">
        <v>594003</v>
      </c>
      <c r="J14" s="13"/>
      <c r="K14" s="11">
        <v>644865</v>
      </c>
      <c r="L14" s="11">
        <v>672003</v>
      </c>
      <c r="M14" s="11">
        <v>668809</v>
      </c>
      <c r="N14" s="11">
        <v>699468</v>
      </c>
      <c r="O14" s="11">
        <v>711657</v>
      </c>
      <c r="P14" s="11">
        <v>704521</v>
      </c>
      <c r="Q14" s="11">
        <v>708656</v>
      </c>
      <c r="R14" s="11">
        <v>740619</v>
      </c>
      <c r="S14" s="11">
        <v>782223</v>
      </c>
      <c r="T14" s="11">
        <v>758118</v>
      </c>
      <c r="U14" s="11">
        <v>754144</v>
      </c>
      <c r="V14" s="11">
        <v>764860</v>
      </c>
      <c r="W14" s="11">
        <v>808033</v>
      </c>
      <c r="X14" s="11">
        <v>702257</v>
      </c>
      <c r="Y14" s="11">
        <v>685668</v>
      </c>
      <c r="Z14" s="11">
        <v>708229</v>
      </c>
      <c r="AA14" s="11">
        <v>731200</v>
      </c>
      <c r="AB14" s="11">
        <v>719557</v>
      </c>
      <c r="AC14" s="11">
        <v>786019</v>
      </c>
      <c r="AD14" s="11">
        <v>798152</v>
      </c>
      <c r="AE14" s="11">
        <v>798930</v>
      </c>
      <c r="AF14" s="11">
        <v>795379</v>
      </c>
      <c r="AG14" s="11">
        <v>806869</v>
      </c>
      <c r="AH14" s="11">
        <v>832425</v>
      </c>
      <c r="AI14" s="11">
        <v>857453</v>
      </c>
      <c r="AJ14" s="11">
        <v>883918</v>
      </c>
      <c r="AK14" s="11">
        <v>918425</v>
      </c>
      <c r="AL14" s="11">
        <v>961929</v>
      </c>
      <c r="AM14" s="11">
        <v>978019</v>
      </c>
      <c r="AN14" s="11">
        <v>976886</v>
      </c>
      <c r="AO14" s="11">
        <v>958914</v>
      </c>
      <c r="AP14" s="11">
        <v>996793</v>
      </c>
      <c r="AQ14" s="11">
        <v>1008216</v>
      </c>
      <c r="AR14" s="11">
        <v>1011477</v>
      </c>
      <c r="AS14" s="11">
        <v>1022659</v>
      </c>
      <c r="AT14" s="11">
        <v>1054283</v>
      </c>
      <c r="AU14" s="11">
        <v>1069397</v>
      </c>
      <c r="AV14" s="11">
        <v>1061206</v>
      </c>
    </row>
    <row r="15" spans="1:48" ht="12.75" customHeight="1" x14ac:dyDescent="0.25">
      <c r="B15" s="1" t="s">
        <v>9</v>
      </c>
      <c r="C15" s="1" t="s">
        <v>61</v>
      </c>
      <c r="D15" s="10"/>
      <c r="E15" s="10"/>
      <c r="F15" s="11">
        <v>800578</v>
      </c>
      <c r="G15" s="11">
        <v>723608</v>
      </c>
      <c r="H15" s="11">
        <v>719482</v>
      </c>
      <c r="I15" s="11">
        <v>734561</v>
      </c>
      <c r="J15" s="13"/>
      <c r="K15" s="11">
        <v>767826</v>
      </c>
      <c r="L15" s="11">
        <v>765035</v>
      </c>
      <c r="M15" s="11">
        <v>784053</v>
      </c>
      <c r="N15" s="11">
        <v>802375</v>
      </c>
      <c r="O15" s="11">
        <v>823065</v>
      </c>
      <c r="P15" s="11">
        <v>813880</v>
      </c>
      <c r="Q15" s="11">
        <v>829254</v>
      </c>
      <c r="R15" s="11">
        <v>866621</v>
      </c>
      <c r="S15" s="11">
        <v>880958</v>
      </c>
      <c r="T15" s="11">
        <v>848734</v>
      </c>
      <c r="U15" s="11">
        <v>864870</v>
      </c>
      <c r="V15" s="11">
        <v>883792</v>
      </c>
      <c r="W15" s="11">
        <v>909657</v>
      </c>
      <c r="X15" s="11">
        <v>869350</v>
      </c>
      <c r="Y15" s="11">
        <v>899894</v>
      </c>
      <c r="Z15" s="11">
        <v>898656</v>
      </c>
      <c r="AA15" s="11">
        <v>925205</v>
      </c>
      <c r="AB15" s="11">
        <v>913025</v>
      </c>
      <c r="AC15" s="11">
        <v>944460</v>
      </c>
      <c r="AD15" s="11">
        <v>965793</v>
      </c>
      <c r="AE15" s="11">
        <v>953544</v>
      </c>
      <c r="AF15" s="11">
        <v>945111</v>
      </c>
      <c r="AG15" s="11">
        <v>964941</v>
      </c>
      <c r="AH15" s="11">
        <v>991455</v>
      </c>
      <c r="AI15" s="11">
        <v>1015901</v>
      </c>
      <c r="AJ15" s="11">
        <v>1033085</v>
      </c>
      <c r="AK15" s="11">
        <v>1110053</v>
      </c>
      <c r="AL15" s="11">
        <v>1157106</v>
      </c>
      <c r="AM15" s="11">
        <v>1178909</v>
      </c>
      <c r="AN15" s="11">
        <v>1174891</v>
      </c>
      <c r="AO15" s="11">
        <v>1165613</v>
      </c>
      <c r="AP15" s="11">
        <v>1204620</v>
      </c>
      <c r="AQ15" s="11">
        <v>1201884</v>
      </c>
      <c r="AR15" s="11">
        <v>1211581</v>
      </c>
      <c r="AS15" s="11">
        <v>1230160</v>
      </c>
      <c r="AT15" s="11">
        <v>1274428</v>
      </c>
      <c r="AU15" s="11">
        <v>1286413</v>
      </c>
      <c r="AV15" s="11">
        <v>1267931</v>
      </c>
    </row>
    <row r="16" spans="1:48" ht="12.75" customHeight="1" x14ac:dyDescent="0.25">
      <c r="B16" s="1" t="s">
        <v>39</v>
      </c>
      <c r="C16" s="1" t="s">
        <v>62</v>
      </c>
      <c r="D16" s="10"/>
      <c r="E16" s="10"/>
      <c r="F16" s="11">
        <v>1392008</v>
      </c>
      <c r="G16" s="11">
        <v>1563664</v>
      </c>
      <c r="H16" s="11">
        <v>1739545</v>
      </c>
      <c r="I16" s="11">
        <v>1744364</v>
      </c>
      <c r="J16" s="13"/>
      <c r="K16" s="11">
        <v>1625576</v>
      </c>
      <c r="L16" s="11">
        <v>1838800</v>
      </c>
      <c r="M16" s="11">
        <v>1857612</v>
      </c>
      <c r="N16" s="11">
        <v>1868314</v>
      </c>
      <c r="O16" s="11">
        <v>2030987</v>
      </c>
      <c r="P16" s="11">
        <v>1836483</v>
      </c>
      <c r="Q16" s="11">
        <v>1867917</v>
      </c>
      <c r="R16" s="11">
        <v>1901963</v>
      </c>
      <c r="S16" s="11">
        <v>2076525</v>
      </c>
      <c r="T16" s="11">
        <v>1911706</v>
      </c>
      <c r="U16" s="11">
        <v>1653433</v>
      </c>
      <c r="V16" s="11">
        <v>1673981</v>
      </c>
      <c r="W16" s="11">
        <v>1721526</v>
      </c>
      <c r="X16" s="11">
        <v>1569430</v>
      </c>
      <c r="Y16" s="11">
        <v>1607745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48" ht="12.75" customHeight="1" x14ac:dyDescent="0.25">
      <c r="B17" s="1" t="s">
        <v>46</v>
      </c>
      <c r="C17" s="1" t="s">
        <v>62</v>
      </c>
      <c r="D17" s="10"/>
      <c r="E17" s="10"/>
      <c r="F17" s="12"/>
      <c r="G17" s="12"/>
      <c r="H17" s="12"/>
      <c r="I17" s="12"/>
      <c r="J17" s="14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1">
        <v>1699812</v>
      </c>
      <c r="AA17" s="11">
        <v>1859479</v>
      </c>
      <c r="AB17" s="11">
        <v>1840584</v>
      </c>
      <c r="AC17" s="11">
        <v>1878510</v>
      </c>
      <c r="AD17" s="11">
        <v>1970619</v>
      </c>
      <c r="AE17" s="11">
        <v>1933848</v>
      </c>
      <c r="AF17" s="11">
        <v>1853092</v>
      </c>
      <c r="AG17" s="11">
        <v>1868174</v>
      </c>
      <c r="AH17" s="11">
        <v>1920782</v>
      </c>
      <c r="AI17" s="11">
        <v>1940078</v>
      </c>
      <c r="AJ17" s="11">
        <v>1931371</v>
      </c>
      <c r="AK17" s="11">
        <v>2041841</v>
      </c>
      <c r="AL17" s="11">
        <v>2105338</v>
      </c>
      <c r="AM17" s="11">
        <v>2138431</v>
      </c>
      <c r="AN17" s="11">
        <v>2142433</v>
      </c>
      <c r="AO17" s="11">
        <v>2130242</v>
      </c>
      <c r="AP17" s="11">
        <v>2182655</v>
      </c>
      <c r="AQ17" s="11">
        <v>2198838</v>
      </c>
      <c r="AR17" s="11">
        <v>2209057</v>
      </c>
      <c r="AS17" s="11">
        <v>2224343</v>
      </c>
      <c r="AT17" s="11">
        <v>2277379</v>
      </c>
      <c r="AU17" s="11">
        <v>2292704</v>
      </c>
      <c r="AV17" s="11">
        <v>2240639</v>
      </c>
    </row>
    <row r="18" spans="2:48" ht="12.75" customHeight="1" x14ac:dyDescent="0.25">
      <c r="B18" s="1" t="s">
        <v>28</v>
      </c>
      <c r="C18" s="1" t="s">
        <v>64</v>
      </c>
      <c r="D18" s="10"/>
      <c r="E18" s="10"/>
      <c r="F18" s="11">
        <v>681186</v>
      </c>
      <c r="G18" s="11">
        <v>666157</v>
      </c>
      <c r="H18" s="11">
        <v>685756</v>
      </c>
      <c r="I18" s="11">
        <v>670021</v>
      </c>
      <c r="J18" s="13"/>
      <c r="K18" s="11">
        <v>685541</v>
      </c>
      <c r="L18" s="11">
        <v>656708</v>
      </c>
      <c r="M18" s="11">
        <v>620024</v>
      </c>
      <c r="N18" s="11">
        <v>643814</v>
      </c>
      <c r="O18" s="11">
        <v>803256</v>
      </c>
      <c r="P18" s="11">
        <v>783205</v>
      </c>
      <c r="Q18" s="11">
        <v>1126518</v>
      </c>
      <c r="R18" s="11">
        <v>791153</v>
      </c>
      <c r="S18" s="11">
        <v>787308</v>
      </c>
      <c r="T18" s="11">
        <v>798256</v>
      </c>
      <c r="U18" s="11">
        <v>681189</v>
      </c>
      <c r="V18" s="11">
        <v>704858</v>
      </c>
      <c r="W18" s="11">
        <v>741017</v>
      </c>
      <c r="X18" s="11">
        <v>689733</v>
      </c>
      <c r="Y18" s="11">
        <v>716012</v>
      </c>
      <c r="Z18" s="11">
        <v>762354</v>
      </c>
      <c r="AA18" s="11">
        <v>737976</v>
      </c>
      <c r="AB18" s="11">
        <v>741347</v>
      </c>
      <c r="AC18" s="11">
        <v>745395</v>
      </c>
      <c r="AD18" s="11">
        <v>769706</v>
      </c>
      <c r="AE18" s="11">
        <v>782428</v>
      </c>
      <c r="AF18" s="11">
        <v>785883</v>
      </c>
      <c r="AG18" s="11">
        <v>813588</v>
      </c>
      <c r="AH18" s="11">
        <v>841653</v>
      </c>
      <c r="AI18" s="11">
        <v>872266</v>
      </c>
      <c r="AJ18" s="11">
        <v>904806</v>
      </c>
      <c r="AK18" s="11">
        <v>964260</v>
      </c>
      <c r="AL18" s="11">
        <v>999309</v>
      </c>
      <c r="AM18" s="11">
        <v>1025873</v>
      </c>
      <c r="AN18" s="11">
        <v>1023785</v>
      </c>
      <c r="AO18" s="11">
        <v>1052652</v>
      </c>
      <c r="AP18" s="11">
        <v>1064490</v>
      </c>
      <c r="AQ18" s="11">
        <v>1065979</v>
      </c>
      <c r="AR18" s="11">
        <v>1076869</v>
      </c>
      <c r="AS18" s="11">
        <v>1111886</v>
      </c>
      <c r="AT18" s="11">
        <v>1151436</v>
      </c>
      <c r="AU18" s="11">
        <v>1153671</v>
      </c>
      <c r="AV18" s="11">
        <v>1148250</v>
      </c>
    </row>
    <row r="19" spans="2:48" ht="12.75" customHeight="1" x14ac:dyDescent="0.25">
      <c r="B19" s="1" t="s">
        <v>10</v>
      </c>
      <c r="C19" s="1" t="s">
        <v>61</v>
      </c>
      <c r="D19" s="10"/>
      <c r="E19" s="10"/>
      <c r="F19" s="11">
        <v>1325113</v>
      </c>
      <c r="G19" s="11">
        <v>1148750</v>
      </c>
      <c r="H19" s="11">
        <v>1207330</v>
      </c>
      <c r="I19" s="11">
        <v>1149830</v>
      </c>
      <c r="J19" s="13"/>
      <c r="K19" s="11">
        <v>1223775</v>
      </c>
      <c r="L19" s="11">
        <v>1186134</v>
      </c>
      <c r="M19" s="11">
        <v>1208509</v>
      </c>
      <c r="N19" s="11">
        <v>1253680</v>
      </c>
      <c r="O19" s="11">
        <v>1283700</v>
      </c>
      <c r="P19" s="11">
        <v>1275010</v>
      </c>
      <c r="Q19" s="11">
        <v>1281788</v>
      </c>
      <c r="R19" s="11">
        <v>1355790</v>
      </c>
      <c r="S19" s="11">
        <v>1377983</v>
      </c>
      <c r="T19" s="11">
        <v>1363657</v>
      </c>
      <c r="U19" s="11">
        <v>1385701</v>
      </c>
      <c r="V19" s="11">
        <v>1380827</v>
      </c>
      <c r="W19" s="11">
        <v>1451168</v>
      </c>
      <c r="X19" s="11">
        <v>964020</v>
      </c>
      <c r="Y19" s="11">
        <v>1426346</v>
      </c>
      <c r="Z19" s="11">
        <v>1500586</v>
      </c>
      <c r="AA19" s="11">
        <v>1562825</v>
      </c>
      <c r="AB19" s="11">
        <v>1549724</v>
      </c>
      <c r="AC19" s="11">
        <v>1641670</v>
      </c>
      <c r="AD19" s="11">
        <v>1639368</v>
      </c>
      <c r="AE19" s="11">
        <v>1590270</v>
      </c>
      <c r="AF19" s="11">
        <v>1596558</v>
      </c>
      <c r="AG19" s="11">
        <v>1644282</v>
      </c>
      <c r="AH19" s="11">
        <v>1743488</v>
      </c>
      <c r="AI19" s="11">
        <v>1814593</v>
      </c>
      <c r="AJ19" s="11">
        <v>1856974</v>
      </c>
      <c r="AK19" s="11">
        <v>1915907</v>
      </c>
      <c r="AL19" s="11">
        <v>2003020</v>
      </c>
      <c r="AM19" s="11">
        <v>2032259</v>
      </c>
      <c r="AN19" s="11">
        <v>2039612</v>
      </c>
      <c r="AO19" s="11">
        <v>2023838</v>
      </c>
      <c r="AP19" s="11">
        <v>2093224</v>
      </c>
      <c r="AQ19" s="11">
        <v>2103731</v>
      </c>
      <c r="AR19" s="11">
        <v>2125921</v>
      </c>
      <c r="AS19" s="11">
        <v>2183870</v>
      </c>
      <c r="AT19" s="11">
        <v>2248238</v>
      </c>
      <c r="AU19" s="11">
        <v>2270238</v>
      </c>
      <c r="AV19" s="11">
        <v>2244182</v>
      </c>
    </row>
    <row r="20" spans="2:48" ht="12.75" customHeight="1" x14ac:dyDescent="0.25">
      <c r="B20" s="1" t="s">
        <v>24</v>
      </c>
      <c r="C20" s="1" t="s">
        <v>61</v>
      </c>
      <c r="D20" s="10"/>
      <c r="E20" s="10"/>
      <c r="F20" s="11">
        <v>11878351</v>
      </c>
      <c r="G20" s="11">
        <v>13299265</v>
      </c>
      <c r="H20" s="11">
        <v>13838912</v>
      </c>
      <c r="I20" s="11">
        <v>14025740</v>
      </c>
      <c r="J20" s="13"/>
      <c r="K20" s="11">
        <v>14986464</v>
      </c>
      <c r="L20" s="11">
        <v>14994599</v>
      </c>
      <c r="M20" s="11">
        <v>15553069</v>
      </c>
      <c r="N20" s="11">
        <v>16580237</v>
      </c>
      <c r="O20" s="11">
        <v>16778864</v>
      </c>
      <c r="P20" s="11">
        <v>16617893</v>
      </c>
      <c r="Q20" s="11">
        <v>17843223</v>
      </c>
      <c r="R20" s="11">
        <v>18737645</v>
      </c>
      <c r="S20" s="11">
        <v>19271353</v>
      </c>
      <c r="T20" s="11">
        <v>18837199</v>
      </c>
      <c r="U20" s="11">
        <v>19065056</v>
      </c>
      <c r="V20" s="11">
        <v>19446314</v>
      </c>
      <c r="W20" s="11">
        <v>20425548</v>
      </c>
      <c r="X20" s="11">
        <v>20026388</v>
      </c>
      <c r="Y20" s="11">
        <v>20405882</v>
      </c>
      <c r="Z20" s="11">
        <v>21428921</v>
      </c>
      <c r="AA20" s="11">
        <v>21772116</v>
      </c>
      <c r="AB20" s="11">
        <v>21948965</v>
      </c>
      <c r="AC20" s="11">
        <v>23017801</v>
      </c>
      <c r="AD20" s="11">
        <v>23606138</v>
      </c>
      <c r="AE20" s="11">
        <v>23774994</v>
      </c>
      <c r="AF20" s="11">
        <v>23370823</v>
      </c>
      <c r="AG20" s="11">
        <v>23788289</v>
      </c>
      <c r="AH20" s="11">
        <v>24149272</v>
      </c>
      <c r="AI20" s="11">
        <v>24785521</v>
      </c>
      <c r="AJ20" s="11">
        <v>24695873</v>
      </c>
      <c r="AK20" s="11">
        <v>26387917</v>
      </c>
      <c r="AL20" s="11">
        <v>27024802</v>
      </c>
      <c r="AM20" s="11">
        <v>27240428</v>
      </c>
      <c r="AN20" s="11">
        <v>26902623</v>
      </c>
      <c r="AO20" s="11">
        <v>25803522</v>
      </c>
      <c r="AP20" s="11">
        <v>26590370</v>
      </c>
      <c r="AQ20" s="11">
        <v>26913311</v>
      </c>
      <c r="AR20" s="11">
        <v>27236497</v>
      </c>
      <c r="AS20" s="11">
        <v>28290402</v>
      </c>
      <c r="AT20" s="11">
        <v>29126083</v>
      </c>
      <c r="AU20" s="11">
        <v>29521561</v>
      </c>
      <c r="AV20" s="11">
        <v>29390054</v>
      </c>
    </row>
    <row r="21" spans="2:48" ht="12.75" customHeight="1" x14ac:dyDescent="0.25">
      <c r="B21" s="1" t="s">
        <v>34</v>
      </c>
      <c r="C21" s="1" t="s">
        <v>64</v>
      </c>
      <c r="D21" s="10"/>
      <c r="E21" s="10"/>
      <c r="F21" s="11">
        <v>4332237</v>
      </c>
      <c r="G21" s="11">
        <v>4349173</v>
      </c>
      <c r="H21" s="11">
        <v>4632259</v>
      </c>
      <c r="I21" s="11">
        <v>4762731</v>
      </c>
      <c r="J21" s="13"/>
      <c r="K21" s="11">
        <v>4998886</v>
      </c>
      <c r="L21" s="11">
        <v>5105309</v>
      </c>
      <c r="M21" s="11">
        <v>5117061</v>
      </c>
      <c r="N21" s="11">
        <v>5380811</v>
      </c>
      <c r="O21" s="11">
        <v>5936517</v>
      </c>
      <c r="P21" s="11">
        <v>5896493</v>
      </c>
      <c r="Q21" s="11">
        <v>7637329</v>
      </c>
      <c r="R21" s="11">
        <v>6324883</v>
      </c>
      <c r="S21" s="11">
        <v>6376729</v>
      </c>
      <c r="T21" s="11">
        <v>6453274</v>
      </c>
      <c r="U21" s="11">
        <v>6088960</v>
      </c>
      <c r="V21" s="11">
        <v>6361128</v>
      </c>
      <c r="W21" s="11">
        <v>6508182</v>
      </c>
      <c r="X21" s="11">
        <v>6474408</v>
      </c>
      <c r="Y21" s="11">
        <v>6754437</v>
      </c>
      <c r="Z21" s="11">
        <v>7171876</v>
      </c>
      <c r="AA21" s="11">
        <v>7269694</v>
      </c>
      <c r="AB21" s="11">
        <v>7152457</v>
      </c>
      <c r="AC21" s="11">
        <v>7467109</v>
      </c>
      <c r="AD21" s="11">
        <v>7710746</v>
      </c>
      <c r="AE21" s="11">
        <v>7783669</v>
      </c>
      <c r="AF21" s="11">
        <v>7740635</v>
      </c>
      <c r="AG21" s="11">
        <v>7932304</v>
      </c>
      <c r="AH21" s="11">
        <v>8051308</v>
      </c>
      <c r="AI21" s="11">
        <v>8234824</v>
      </c>
      <c r="AJ21" s="11">
        <v>8309545</v>
      </c>
      <c r="AK21" s="11">
        <v>8898119</v>
      </c>
      <c r="AL21" s="11">
        <v>9231606</v>
      </c>
      <c r="AM21" s="11">
        <v>9338549</v>
      </c>
      <c r="AN21" s="11">
        <v>9316949</v>
      </c>
      <c r="AO21" s="11">
        <v>9128780</v>
      </c>
      <c r="AP21" s="11">
        <v>9458917</v>
      </c>
      <c r="AQ21" s="11">
        <v>9661742</v>
      </c>
      <c r="AR21" s="11">
        <v>9770324</v>
      </c>
      <c r="AS21" s="11">
        <v>10079661</v>
      </c>
      <c r="AT21" s="11">
        <v>10477630</v>
      </c>
      <c r="AU21" s="11">
        <v>10715986</v>
      </c>
      <c r="AV21" s="11">
        <v>10726381</v>
      </c>
    </row>
    <row r="22" spans="2:48" ht="12.75" customHeight="1" x14ac:dyDescent="0.25">
      <c r="B22" s="1" t="s">
        <v>129</v>
      </c>
      <c r="C22" s="1" t="s">
        <v>70</v>
      </c>
      <c r="D22" s="10"/>
      <c r="E22" s="10"/>
      <c r="F22" s="12"/>
      <c r="G22" s="12"/>
      <c r="H22" s="12"/>
      <c r="I22" s="12"/>
      <c r="J22" s="14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1">
        <v>2050</v>
      </c>
      <c r="Y22" s="11">
        <v>3100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48" ht="12.75" customHeight="1" x14ac:dyDescent="0.25">
      <c r="B23" s="1" t="s">
        <v>48</v>
      </c>
      <c r="C23" s="1" t="s">
        <v>62</v>
      </c>
      <c r="D23" s="10"/>
      <c r="E23" s="10"/>
      <c r="F23" s="12"/>
      <c r="G23" s="12"/>
      <c r="H23" s="12"/>
      <c r="I23" s="12"/>
      <c r="J23" s="14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1">
        <v>4773</v>
      </c>
      <c r="AA23" s="11">
        <v>5301</v>
      </c>
      <c r="AB23" s="11">
        <v>5120</v>
      </c>
      <c r="AC23" s="11">
        <v>4960</v>
      </c>
      <c r="AD23" s="11">
        <v>7369</v>
      </c>
      <c r="AE23" s="11">
        <v>15450</v>
      </c>
      <c r="AF23" s="11">
        <v>13767</v>
      </c>
      <c r="AG23" s="11">
        <v>14330</v>
      </c>
      <c r="AH23" s="11">
        <v>13343</v>
      </c>
      <c r="AI23" s="11">
        <v>12742</v>
      </c>
      <c r="AJ23" s="11">
        <v>11888</v>
      </c>
      <c r="AK23" s="11">
        <v>12000</v>
      </c>
      <c r="AL23" s="11">
        <v>11726</v>
      </c>
      <c r="AM23" s="11">
        <v>11490</v>
      </c>
      <c r="AN23" s="11">
        <v>11813</v>
      </c>
      <c r="AO23" s="11">
        <v>11716</v>
      </c>
      <c r="AP23" s="11">
        <v>11443</v>
      </c>
      <c r="AQ23" s="11">
        <v>10901</v>
      </c>
      <c r="AR23" s="11">
        <v>7245</v>
      </c>
      <c r="AS23" s="11">
        <v>7317</v>
      </c>
      <c r="AT23" s="11">
        <v>7198</v>
      </c>
      <c r="AU23" s="11">
        <v>6868</v>
      </c>
      <c r="AV23" s="11">
        <v>6623</v>
      </c>
    </row>
    <row r="24" spans="2:48" ht="12.75" customHeight="1" x14ac:dyDescent="0.25">
      <c r="B24" s="1" t="s">
        <v>124</v>
      </c>
      <c r="C24" s="1" t="s">
        <v>69</v>
      </c>
      <c r="D24" s="10"/>
      <c r="E24" s="10"/>
      <c r="F24" s="11">
        <v>68094</v>
      </c>
      <c r="G24" s="11">
        <v>62691</v>
      </c>
      <c r="H24" s="11">
        <v>80305</v>
      </c>
      <c r="I24" s="11">
        <v>72164</v>
      </c>
      <c r="J24" s="13"/>
      <c r="K24" s="11">
        <v>82553</v>
      </c>
      <c r="L24" s="11">
        <v>90791</v>
      </c>
      <c r="M24" s="11">
        <v>87177</v>
      </c>
      <c r="N24" s="11">
        <v>91931</v>
      </c>
      <c r="O24" s="11">
        <v>104555</v>
      </c>
      <c r="P24" s="11">
        <v>101817</v>
      </c>
      <c r="Q24" s="11">
        <v>100322</v>
      </c>
      <c r="R24" s="11">
        <v>100184</v>
      </c>
      <c r="S24" s="11">
        <v>105213</v>
      </c>
      <c r="T24" s="11">
        <v>104006</v>
      </c>
      <c r="U24" s="11">
        <v>101978</v>
      </c>
      <c r="V24" s="11">
        <v>99897</v>
      </c>
      <c r="W24" s="11">
        <v>105726</v>
      </c>
      <c r="X24" s="11">
        <v>96834</v>
      </c>
      <c r="Y24" s="11">
        <v>94384</v>
      </c>
      <c r="Z24" s="11">
        <v>94586</v>
      </c>
      <c r="AA24" s="11">
        <v>97294</v>
      </c>
      <c r="AB24" s="11">
        <v>102432</v>
      </c>
      <c r="AC24" s="11">
        <v>99540</v>
      </c>
      <c r="AD24" s="11">
        <v>101185</v>
      </c>
      <c r="AE24" s="11">
        <v>100748</v>
      </c>
      <c r="AF24" s="11">
        <v>100512</v>
      </c>
      <c r="AG24" s="11">
        <v>101427</v>
      </c>
      <c r="AH24" s="11">
        <v>102357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48" ht="12.75" customHeight="1" x14ac:dyDescent="0.25">
      <c r="B25" s="1" t="s">
        <v>125</v>
      </c>
      <c r="C25" s="1" t="s">
        <v>69</v>
      </c>
      <c r="D25" s="10"/>
      <c r="E25" s="10"/>
      <c r="F25" s="12"/>
      <c r="G25" s="12"/>
      <c r="H25" s="12"/>
      <c r="I25" s="12"/>
      <c r="J25" s="14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1">
        <v>106177</v>
      </c>
      <c r="AJ25" s="11">
        <v>107890</v>
      </c>
      <c r="AK25" s="11">
        <v>125676</v>
      </c>
      <c r="AL25" s="11">
        <v>129739</v>
      </c>
      <c r="AM25" s="11">
        <v>129256</v>
      </c>
      <c r="AN25" s="11">
        <v>128283</v>
      </c>
      <c r="AO25" s="11">
        <v>127443</v>
      </c>
      <c r="AP25" s="11">
        <v>132008</v>
      </c>
      <c r="AQ25" s="11">
        <v>134505</v>
      </c>
      <c r="AR25" s="11">
        <v>136104</v>
      </c>
      <c r="AS25" s="11">
        <v>137005</v>
      </c>
      <c r="AT25" s="11">
        <v>139548</v>
      </c>
      <c r="AU25" s="11">
        <v>141954</v>
      </c>
      <c r="AV25" s="11">
        <v>141720</v>
      </c>
    </row>
    <row r="26" spans="2:48" ht="12.75" customHeight="1" x14ac:dyDescent="0.25">
      <c r="B26" s="1" t="s">
        <v>96</v>
      </c>
      <c r="C26" s="1" t="s">
        <v>68</v>
      </c>
      <c r="D26" s="10"/>
      <c r="E26" s="10"/>
      <c r="F26" s="11">
        <v>415299</v>
      </c>
      <c r="G26" s="11">
        <v>433673</v>
      </c>
      <c r="H26" s="11">
        <v>455152</v>
      </c>
      <c r="I26" s="11">
        <v>409555</v>
      </c>
      <c r="J26" s="13"/>
      <c r="K26" s="11">
        <v>478953</v>
      </c>
      <c r="L26" s="11">
        <v>484218</v>
      </c>
      <c r="M26" s="11">
        <v>486480</v>
      </c>
      <c r="N26" s="11">
        <v>501406</v>
      </c>
      <c r="O26" s="11">
        <v>548458</v>
      </c>
      <c r="P26" s="11">
        <v>553155</v>
      </c>
      <c r="Q26" s="11">
        <v>541721</v>
      </c>
      <c r="R26" s="11">
        <v>529991</v>
      </c>
      <c r="S26" s="11">
        <v>587782</v>
      </c>
      <c r="T26" s="11">
        <v>599115</v>
      </c>
      <c r="U26" s="11">
        <v>555107</v>
      </c>
      <c r="V26" s="11">
        <v>556219</v>
      </c>
      <c r="W26" s="11">
        <v>633454</v>
      </c>
      <c r="X26" s="11">
        <v>596547</v>
      </c>
      <c r="Y26" s="11">
        <v>573972</v>
      </c>
      <c r="Z26" s="11">
        <v>582435</v>
      </c>
      <c r="AA26" s="11">
        <v>613087</v>
      </c>
      <c r="AB26" s="11">
        <v>655787</v>
      </c>
      <c r="AC26" s="11">
        <v>638415</v>
      </c>
      <c r="AD26" s="11">
        <v>650881</v>
      </c>
      <c r="AE26" s="11">
        <v>670574</v>
      </c>
      <c r="AF26" s="11">
        <v>666166</v>
      </c>
      <c r="AG26" s="11">
        <v>674263</v>
      </c>
      <c r="AH26" s="11">
        <v>683588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2:48" ht="12.75" customHeight="1" x14ac:dyDescent="0.25">
      <c r="B27" s="1" t="s">
        <v>110</v>
      </c>
      <c r="C27" s="1" t="s">
        <v>69</v>
      </c>
      <c r="D27" s="10"/>
      <c r="E27" s="10"/>
      <c r="F27" s="12"/>
      <c r="G27" s="12"/>
      <c r="H27" s="12"/>
      <c r="I27" s="12"/>
      <c r="J27" s="14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1">
        <v>705459</v>
      </c>
      <c r="AJ27" s="11">
        <v>718281</v>
      </c>
      <c r="AK27" s="11">
        <v>795705</v>
      </c>
      <c r="AL27" s="11">
        <v>835812</v>
      </c>
      <c r="AM27" s="11">
        <v>830682</v>
      </c>
      <c r="AN27" s="11">
        <v>837809</v>
      </c>
      <c r="AO27" s="11">
        <v>849676</v>
      </c>
      <c r="AP27" s="11">
        <v>885870</v>
      </c>
      <c r="AQ27" s="11">
        <v>898037</v>
      </c>
      <c r="AR27" s="11">
        <v>914261</v>
      </c>
      <c r="AS27" s="11">
        <v>918266</v>
      </c>
      <c r="AT27" s="11">
        <v>952790</v>
      </c>
      <c r="AU27" s="11">
        <v>956799</v>
      </c>
      <c r="AV27" s="11">
        <v>945236</v>
      </c>
    </row>
    <row r="28" spans="2:48" ht="12.75" customHeight="1" x14ac:dyDescent="0.25">
      <c r="B28" s="1" t="s">
        <v>11</v>
      </c>
      <c r="C28" s="1" t="s">
        <v>61</v>
      </c>
      <c r="D28" s="10"/>
      <c r="E28" s="10"/>
      <c r="F28" s="11">
        <v>612798</v>
      </c>
      <c r="G28" s="11">
        <v>641768</v>
      </c>
      <c r="H28" s="11">
        <v>631459</v>
      </c>
      <c r="I28" s="11">
        <v>615426</v>
      </c>
      <c r="J28" s="13"/>
      <c r="K28" s="11">
        <v>658968</v>
      </c>
      <c r="L28" s="11">
        <v>649628</v>
      </c>
      <c r="M28" s="11">
        <v>604340</v>
      </c>
      <c r="N28" s="11">
        <v>627597</v>
      </c>
      <c r="O28" s="11">
        <v>720951</v>
      </c>
      <c r="P28" s="11">
        <v>702705</v>
      </c>
      <c r="Q28" s="11">
        <v>891090</v>
      </c>
      <c r="R28" s="11">
        <v>731251</v>
      </c>
      <c r="S28" s="11">
        <v>746800</v>
      </c>
      <c r="T28" s="11">
        <v>717268</v>
      </c>
      <c r="U28" s="11">
        <v>649207</v>
      </c>
      <c r="V28" s="11">
        <v>662144</v>
      </c>
      <c r="W28" s="11">
        <v>680039</v>
      </c>
      <c r="X28" s="11">
        <v>658130</v>
      </c>
      <c r="Y28" s="11">
        <v>668600</v>
      </c>
      <c r="Z28" s="11">
        <v>695032</v>
      </c>
      <c r="AA28" s="11">
        <v>707090</v>
      </c>
      <c r="AB28" s="11">
        <v>692227</v>
      </c>
      <c r="AC28" s="11">
        <v>692155</v>
      </c>
      <c r="AD28" s="11">
        <v>706900</v>
      </c>
      <c r="AE28" s="11">
        <v>721471</v>
      </c>
      <c r="AF28" s="11">
        <v>718024</v>
      </c>
      <c r="AG28" s="11">
        <v>725563</v>
      </c>
      <c r="AH28" s="11">
        <v>751398</v>
      </c>
      <c r="AI28" s="11">
        <v>774407</v>
      </c>
      <c r="AJ28" s="11">
        <v>783530</v>
      </c>
      <c r="AK28" s="11">
        <v>890528</v>
      </c>
      <c r="AL28" s="11">
        <v>912282</v>
      </c>
      <c r="AM28" s="11">
        <v>924909</v>
      </c>
      <c r="AN28" s="11">
        <v>928943</v>
      </c>
      <c r="AO28" s="11">
        <v>909350</v>
      </c>
      <c r="AP28" s="11">
        <v>963300</v>
      </c>
      <c r="AQ28" s="11">
        <v>985251</v>
      </c>
      <c r="AR28" s="11">
        <v>1008958</v>
      </c>
      <c r="AS28" s="11">
        <v>1031063</v>
      </c>
      <c r="AT28" s="11">
        <v>1053853</v>
      </c>
      <c r="AU28" s="11">
        <v>1060713</v>
      </c>
      <c r="AV28" s="11">
        <v>1050312</v>
      </c>
    </row>
    <row r="29" spans="2:48" ht="12.75" customHeight="1" x14ac:dyDescent="0.25">
      <c r="B29" s="1" t="s">
        <v>100</v>
      </c>
      <c r="C29" s="1" t="s">
        <v>68</v>
      </c>
      <c r="D29" s="10"/>
      <c r="E29" s="10"/>
      <c r="F29" s="11">
        <v>2002471</v>
      </c>
      <c r="G29" s="11">
        <v>2063121</v>
      </c>
      <c r="H29" s="11">
        <v>2007467</v>
      </c>
      <c r="I29" s="11">
        <v>1992431</v>
      </c>
      <c r="J29" s="13"/>
      <c r="K29" s="11">
        <v>2188800</v>
      </c>
      <c r="L29" s="11">
        <v>2113671</v>
      </c>
      <c r="M29" s="11">
        <v>2153113</v>
      </c>
      <c r="N29" s="11">
        <v>2185949</v>
      </c>
      <c r="O29" s="11">
        <v>2323479</v>
      </c>
      <c r="P29" s="11">
        <v>2350329</v>
      </c>
      <c r="Q29" s="11">
        <v>2210700</v>
      </c>
      <c r="R29" s="11">
        <v>2236231</v>
      </c>
      <c r="S29" s="11">
        <v>915292</v>
      </c>
      <c r="T29" s="11">
        <v>957872</v>
      </c>
      <c r="U29" s="11">
        <v>3428657</v>
      </c>
      <c r="V29" s="11">
        <v>3302703</v>
      </c>
      <c r="W29" s="11">
        <v>2456990</v>
      </c>
      <c r="X29" s="11">
        <v>2267644</v>
      </c>
      <c r="Y29" s="11">
        <v>4035141</v>
      </c>
      <c r="Z29" s="11">
        <v>4127478</v>
      </c>
      <c r="AA29" s="11">
        <v>2553561</v>
      </c>
      <c r="AB29" s="11">
        <v>2638347</v>
      </c>
      <c r="AC29" s="11">
        <v>2651308</v>
      </c>
      <c r="AD29" s="11">
        <v>2717186</v>
      </c>
      <c r="AE29" s="11">
        <v>2100769</v>
      </c>
      <c r="AF29" s="11">
        <v>2114317</v>
      </c>
      <c r="AG29" s="11">
        <v>2142228</v>
      </c>
      <c r="AH29" s="11">
        <v>2210949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2:48" ht="12.75" customHeight="1" x14ac:dyDescent="0.25">
      <c r="B30" s="1" t="s">
        <v>97</v>
      </c>
      <c r="C30" s="1" t="s">
        <v>68</v>
      </c>
      <c r="D30" s="10"/>
      <c r="E30" s="10"/>
      <c r="F30" s="12"/>
      <c r="G30" s="12"/>
      <c r="H30" s="12"/>
      <c r="I30" s="12"/>
      <c r="J30" s="14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1">
        <v>2276140</v>
      </c>
      <c r="AJ30" s="11">
        <v>2290900</v>
      </c>
      <c r="AK30" s="11">
        <v>2414155</v>
      </c>
      <c r="AL30" s="11">
        <v>2504447</v>
      </c>
      <c r="AM30" s="11">
        <v>2512286</v>
      </c>
      <c r="AN30" s="11">
        <v>2510909</v>
      </c>
      <c r="AO30" s="11">
        <v>2481946</v>
      </c>
      <c r="AP30" s="11">
        <v>2547083</v>
      </c>
      <c r="AQ30" s="11">
        <v>2550849</v>
      </c>
      <c r="AR30" s="11">
        <v>2571865</v>
      </c>
      <c r="AS30" s="11">
        <v>2594781</v>
      </c>
      <c r="AT30" s="11">
        <v>2673076</v>
      </c>
      <c r="AU30" s="11">
        <v>2679097</v>
      </c>
      <c r="AV30" s="11">
        <v>2666588</v>
      </c>
    </row>
    <row r="31" spans="2:48" ht="12.75" customHeight="1" x14ac:dyDescent="0.25">
      <c r="B31" s="1" t="s">
        <v>51</v>
      </c>
      <c r="C31" s="1" t="s">
        <v>65</v>
      </c>
      <c r="D31" s="10"/>
      <c r="E31" s="10"/>
      <c r="F31" s="11">
        <v>396074</v>
      </c>
      <c r="G31" s="11">
        <v>421495</v>
      </c>
      <c r="H31" s="11">
        <v>458663</v>
      </c>
      <c r="I31" s="11">
        <v>460847</v>
      </c>
      <c r="J31" s="13"/>
      <c r="K31" s="11">
        <v>468895</v>
      </c>
      <c r="L31" s="11">
        <v>465497</v>
      </c>
      <c r="M31" s="11">
        <v>473830</v>
      </c>
      <c r="N31" s="11">
        <v>484963</v>
      </c>
      <c r="O31" s="11">
        <v>506827</v>
      </c>
      <c r="P31" s="11">
        <v>514026</v>
      </c>
      <c r="Q31" s="11">
        <v>521525</v>
      </c>
      <c r="R31" s="11">
        <v>534370</v>
      </c>
      <c r="S31" s="11">
        <v>562371</v>
      </c>
      <c r="T31" s="11">
        <v>573487</v>
      </c>
      <c r="U31" s="11">
        <v>587831</v>
      </c>
      <c r="V31" s="11">
        <v>561321</v>
      </c>
      <c r="W31" s="11">
        <v>579006</v>
      </c>
      <c r="X31" s="11">
        <v>563010</v>
      </c>
      <c r="Y31" s="11">
        <v>548290</v>
      </c>
      <c r="Z31" s="11">
        <v>561251</v>
      </c>
      <c r="AA31" s="11">
        <v>587901</v>
      </c>
      <c r="AB31" s="11">
        <v>595938</v>
      </c>
      <c r="AC31" s="11">
        <v>608716</v>
      </c>
      <c r="AD31" s="11">
        <v>631705</v>
      </c>
      <c r="AE31" s="11">
        <v>635350</v>
      </c>
      <c r="AF31" s="11">
        <v>633461</v>
      </c>
      <c r="AG31" s="11">
        <v>626768</v>
      </c>
      <c r="AH31" s="11">
        <v>636469</v>
      </c>
      <c r="AI31" s="11">
        <v>635619</v>
      </c>
      <c r="AJ31" s="11">
        <v>638125</v>
      </c>
      <c r="AK31" s="11">
        <v>648156</v>
      </c>
      <c r="AL31" s="11">
        <v>658113</v>
      </c>
      <c r="AM31" s="11">
        <v>672007</v>
      </c>
      <c r="AN31" s="11">
        <v>660805</v>
      </c>
      <c r="AO31" s="11">
        <v>652475</v>
      </c>
      <c r="AP31" s="11">
        <v>667617</v>
      </c>
      <c r="AQ31" s="11">
        <v>676455</v>
      </c>
      <c r="AR31" s="11">
        <v>675517</v>
      </c>
      <c r="AS31" s="11">
        <v>669120</v>
      </c>
      <c r="AT31" s="11">
        <v>679050</v>
      </c>
      <c r="AU31" s="11">
        <v>678206</v>
      </c>
      <c r="AV31" s="11">
        <v>667534</v>
      </c>
    </row>
    <row r="32" spans="2:48" ht="12.75" customHeight="1" x14ac:dyDescent="0.25">
      <c r="B32" s="1" t="s">
        <v>29</v>
      </c>
      <c r="C32" s="1" t="s">
        <v>64</v>
      </c>
      <c r="D32" s="10"/>
      <c r="E32" s="10"/>
      <c r="F32" s="11">
        <v>733220</v>
      </c>
      <c r="G32" s="11">
        <v>770302</v>
      </c>
      <c r="H32" s="11">
        <v>775846</v>
      </c>
      <c r="I32" s="11">
        <v>789772</v>
      </c>
      <c r="J32" s="13"/>
      <c r="K32" s="11">
        <v>850945</v>
      </c>
      <c r="L32" s="11">
        <v>854495</v>
      </c>
      <c r="M32" s="11">
        <v>852130</v>
      </c>
      <c r="N32" s="11">
        <v>884324</v>
      </c>
      <c r="O32" s="11">
        <v>937835</v>
      </c>
      <c r="P32" s="11">
        <v>937331</v>
      </c>
      <c r="Q32" s="11">
        <v>1060418</v>
      </c>
      <c r="R32" s="11">
        <v>983642</v>
      </c>
      <c r="S32" s="11">
        <v>1002832</v>
      </c>
      <c r="T32" s="11">
        <v>1018507</v>
      </c>
      <c r="U32" s="11">
        <v>988351</v>
      </c>
      <c r="V32" s="11">
        <v>1010043</v>
      </c>
      <c r="W32" s="11">
        <v>804883</v>
      </c>
      <c r="X32" s="11">
        <v>767827</v>
      </c>
      <c r="Y32" s="11">
        <v>769068</v>
      </c>
      <c r="Z32" s="11">
        <v>796054</v>
      </c>
      <c r="AA32" s="11">
        <v>833859</v>
      </c>
      <c r="AB32" s="11">
        <v>805768</v>
      </c>
      <c r="AC32" s="11">
        <v>820956</v>
      </c>
      <c r="AD32" s="11">
        <v>856004</v>
      </c>
      <c r="AE32" s="11">
        <v>876413</v>
      </c>
      <c r="AF32" s="11">
        <v>875514</v>
      </c>
      <c r="AG32" s="11">
        <v>889457</v>
      </c>
      <c r="AH32" s="11">
        <v>920417</v>
      </c>
      <c r="AI32" s="11">
        <v>949460</v>
      </c>
      <c r="AJ32" s="11">
        <v>957414</v>
      </c>
      <c r="AK32" s="11">
        <v>997676</v>
      </c>
      <c r="AL32" s="11">
        <v>1031430</v>
      </c>
      <c r="AM32" s="11">
        <v>1046286</v>
      </c>
      <c r="AN32" s="11">
        <v>1042312</v>
      </c>
      <c r="AO32" s="11">
        <v>1018039</v>
      </c>
      <c r="AP32" s="11">
        <v>1054798</v>
      </c>
      <c r="AQ32" s="11">
        <v>1069813</v>
      </c>
      <c r="AR32" s="11">
        <v>1081404</v>
      </c>
      <c r="AS32" s="11">
        <v>1117242</v>
      </c>
      <c r="AT32" s="11">
        <v>1165791</v>
      </c>
      <c r="AU32" s="11">
        <v>1186597</v>
      </c>
      <c r="AV32" s="11">
        <v>1165895</v>
      </c>
    </row>
    <row r="33" spans="2:48" ht="12.75" customHeight="1" x14ac:dyDescent="0.25">
      <c r="B33" s="1" t="s">
        <v>12</v>
      </c>
      <c r="C33" s="1" t="s">
        <v>61</v>
      </c>
      <c r="D33" s="10"/>
      <c r="E33" s="10"/>
      <c r="F33" s="11">
        <v>551963</v>
      </c>
      <c r="G33" s="11">
        <v>566852</v>
      </c>
      <c r="H33" s="11">
        <v>558842</v>
      </c>
      <c r="I33" s="11">
        <v>567089</v>
      </c>
      <c r="J33" s="13"/>
      <c r="K33" s="11">
        <v>609547</v>
      </c>
      <c r="L33" s="11">
        <v>566257</v>
      </c>
      <c r="M33" s="11">
        <v>587071</v>
      </c>
      <c r="N33" s="11">
        <v>632726</v>
      </c>
      <c r="O33" s="11">
        <v>652973</v>
      </c>
      <c r="P33" s="11">
        <v>636912</v>
      </c>
      <c r="Q33" s="11">
        <v>651083</v>
      </c>
      <c r="R33" s="11">
        <v>688350</v>
      </c>
      <c r="S33" s="11">
        <v>691957</v>
      </c>
      <c r="T33" s="11">
        <v>698430</v>
      </c>
      <c r="U33" s="11">
        <v>709120</v>
      </c>
      <c r="V33" s="11">
        <v>718139</v>
      </c>
      <c r="W33" s="11">
        <v>758705</v>
      </c>
      <c r="X33" s="11">
        <v>736495</v>
      </c>
      <c r="Y33" s="11">
        <v>755558</v>
      </c>
      <c r="Z33" s="11">
        <v>773763</v>
      </c>
      <c r="AA33" s="11">
        <v>937499</v>
      </c>
      <c r="AB33" s="11">
        <v>917215</v>
      </c>
      <c r="AC33" s="11">
        <v>944686</v>
      </c>
      <c r="AD33" s="11">
        <v>846786</v>
      </c>
      <c r="AE33" s="11">
        <v>829653</v>
      </c>
      <c r="AF33" s="11">
        <v>823583</v>
      </c>
      <c r="AG33" s="11">
        <v>847172</v>
      </c>
      <c r="AH33" s="11">
        <v>876116</v>
      </c>
      <c r="AI33" s="11">
        <v>895937</v>
      </c>
      <c r="AJ33" s="11">
        <v>909845</v>
      </c>
      <c r="AK33" s="11">
        <v>955383</v>
      </c>
      <c r="AL33" s="11">
        <v>997911</v>
      </c>
      <c r="AM33" s="11">
        <v>1008227</v>
      </c>
      <c r="AN33" s="11">
        <v>1008355</v>
      </c>
      <c r="AO33" s="11">
        <v>1011065</v>
      </c>
      <c r="AP33" s="11">
        <v>1040876</v>
      </c>
      <c r="AQ33" s="11">
        <v>1042187</v>
      </c>
      <c r="AR33" s="11">
        <v>1053382</v>
      </c>
      <c r="AS33" s="11">
        <v>1083383</v>
      </c>
      <c r="AT33" s="11">
        <v>1120572</v>
      </c>
      <c r="AU33" s="11">
        <v>1117467</v>
      </c>
      <c r="AV33" s="11">
        <v>1107790</v>
      </c>
    </row>
    <row r="34" spans="2:48" ht="12.75" customHeight="1" x14ac:dyDescent="0.25">
      <c r="B34" s="1" t="s">
        <v>112</v>
      </c>
      <c r="C34" s="1" t="s">
        <v>69</v>
      </c>
      <c r="D34" s="10"/>
      <c r="E34" s="10"/>
      <c r="F34" s="11">
        <v>238031</v>
      </c>
      <c r="G34" s="11">
        <v>249220</v>
      </c>
      <c r="H34" s="11">
        <v>245661</v>
      </c>
      <c r="I34" s="11">
        <v>235719</v>
      </c>
      <c r="J34" s="13"/>
      <c r="K34" s="11">
        <v>263699</v>
      </c>
      <c r="L34" s="11">
        <v>267971</v>
      </c>
      <c r="M34" s="11">
        <v>264749</v>
      </c>
      <c r="N34" s="11">
        <v>277224</v>
      </c>
      <c r="O34" s="11">
        <v>296341</v>
      </c>
      <c r="P34" s="11">
        <v>297235</v>
      </c>
      <c r="Q34" s="11">
        <v>300201</v>
      </c>
      <c r="R34" s="11">
        <v>297444</v>
      </c>
      <c r="S34" s="11">
        <v>307838</v>
      </c>
      <c r="T34" s="11">
        <v>314842</v>
      </c>
      <c r="U34" s="11">
        <v>312557</v>
      </c>
      <c r="V34" s="11">
        <v>315771</v>
      </c>
      <c r="W34" s="11">
        <v>338329</v>
      </c>
      <c r="X34" s="11">
        <v>329760</v>
      </c>
      <c r="Y34" s="11">
        <v>344258</v>
      </c>
      <c r="Z34" s="11">
        <v>330148</v>
      </c>
      <c r="AA34" s="11">
        <v>328273</v>
      </c>
      <c r="AB34" s="11">
        <v>336036</v>
      </c>
      <c r="AC34" s="11">
        <v>337306</v>
      </c>
      <c r="AD34" s="11">
        <v>339018</v>
      </c>
      <c r="AE34" s="11">
        <v>331263</v>
      </c>
      <c r="AF34" s="11">
        <v>320325</v>
      </c>
      <c r="AG34" s="11">
        <v>323056</v>
      </c>
      <c r="AH34" s="11">
        <v>330335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ht="12.75" customHeight="1" x14ac:dyDescent="0.25">
      <c r="B35" s="1" t="s">
        <v>113</v>
      </c>
      <c r="C35" s="1" t="s">
        <v>69</v>
      </c>
      <c r="D35" s="10"/>
      <c r="E35" s="10"/>
      <c r="F35" s="12"/>
      <c r="G35" s="12"/>
      <c r="H35" s="12"/>
      <c r="I35" s="12"/>
      <c r="J35" s="14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1">
        <v>328640</v>
      </c>
      <c r="AJ35" s="11">
        <v>323865</v>
      </c>
      <c r="AK35" s="11">
        <v>342682</v>
      </c>
      <c r="AL35" s="11">
        <v>345317</v>
      </c>
      <c r="AM35" s="11">
        <v>338672</v>
      </c>
      <c r="AN35" s="11">
        <v>332027</v>
      </c>
      <c r="AO35" s="11">
        <v>325547</v>
      </c>
      <c r="AP35" s="11">
        <v>334260</v>
      </c>
      <c r="AQ35" s="11">
        <v>332549</v>
      </c>
      <c r="AR35" s="11">
        <v>334658</v>
      </c>
      <c r="AS35" s="11">
        <v>339488</v>
      </c>
      <c r="AT35" s="11">
        <v>354415</v>
      </c>
      <c r="AU35" s="11">
        <v>353092</v>
      </c>
      <c r="AV35" s="11">
        <v>342328</v>
      </c>
    </row>
    <row r="36" spans="2:48" ht="12.75" customHeight="1" x14ac:dyDescent="0.25">
      <c r="B36" s="1" t="s">
        <v>52</v>
      </c>
      <c r="C36" s="1" t="s">
        <v>65</v>
      </c>
      <c r="D36" s="10"/>
      <c r="E36" s="10"/>
      <c r="F36" s="11">
        <v>200195</v>
      </c>
      <c r="G36" s="11">
        <v>210069</v>
      </c>
      <c r="H36" s="11">
        <v>226030</v>
      </c>
      <c r="I36" s="11">
        <v>221845</v>
      </c>
      <c r="J36" s="13"/>
      <c r="K36" s="11">
        <v>225891</v>
      </c>
      <c r="L36" s="11">
        <v>222331</v>
      </c>
      <c r="M36" s="11">
        <v>230159</v>
      </c>
      <c r="N36" s="11">
        <v>227960</v>
      </c>
      <c r="O36" s="11">
        <v>232167</v>
      </c>
      <c r="P36" s="11">
        <v>235025</v>
      </c>
      <c r="Q36" s="11">
        <v>241265</v>
      </c>
      <c r="R36" s="11">
        <v>250560</v>
      </c>
      <c r="S36" s="11">
        <v>267060</v>
      </c>
      <c r="T36" s="11">
        <v>265663</v>
      </c>
      <c r="U36" s="11">
        <v>270154</v>
      </c>
      <c r="V36" s="11">
        <v>261363</v>
      </c>
      <c r="W36" s="11">
        <v>273495</v>
      </c>
      <c r="X36" s="11">
        <v>266583</v>
      </c>
      <c r="Y36" s="11">
        <v>269849</v>
      </c>
      <c r="Z36" s="11">
        <v>275536</v>
      </c>
      <c r="AA36" s="11">
        <v>284650</v>
      </c>
      <c r="AB36" s="11">
        <v>287559</v>
      </c>
      <c r="AC36" s="11">
        <v>292570</v>
      </c>
      <c r="AD36" s="11">
        <v>296692</v>
      </c>
      <c r="AE36" s="11">
        <v>300263</v>
      </c>
      <c r="AF36" s="11">
        <v>300150</v>
      </c>
      <c r="AG36" s="11">
        <v>300003</v>
      </c>
      <c r="AH36" s="11">
        <v>307320</v>
      </c>
      <c r="AI36" s="11">
        <v>308702</v>
      </c>
      <c r="AJ36" s="11">
        <v>309900</v>
      </c>
      <c r="AK36" s="11">
        <v>315404</v>
      </c>
      <c r="AL36" s="11">
        <v>316191</v>
      </c>
      <c r="AM36" s="11">
        <v>320089</v>
      </c>
      <c r="AN36" s="11">
        <v>319490</v>
      </c>
      <c r="AO36" s="11">
        <v>310297</v>
      </c>
      <c r="AP36" s="11">
        <v>320402</v>
      </c>
      <c r="AQ36" s="11">
        <v>325958</v>
      </c>
      <c r="AR36" s="11">
        <v>328573</v>
      </c>
      <c r="AS36" s="11">
        <v>326206</v>
      </c>
      <c r="AT36" s="11">
        <v>331889</v>
      </c>
      <c r="AU36" s="11">
        <v>333611</v>
      </c>
      <c r="AV36" s="11">
        <v>327509</v>
      </c>
    </row>
    <row r="37" spans="2:48" ht="12.75" customHeight="1" x14ac:dyDescent="0.25">
      <c r="B37" s="1" t="s">
        <v>102</v>
      </c>
      <c r="C37" s="1" t="s">
        <v>68</v>
      </c>
      <c r="D37" s="10"/>
      <c r="E37" s="10"/>
      <c r="F37" s="11">
        <v>1612865</v>
      </c>
      <c r="G37" s="11">
        <v>1879718</v>
      </c>
      <c r="H37" s="11">
        <v>1925509</v>
      </c>
      <c r="I37" s="11">
        <v>1990818</v>
      </c>
      <c r="J37" s="13"/>
      <c r="K37" s="11">
        <v>2073754</v>
      </c>
      <c r="L37" s="11">
        <v>2117047</v>
      </c>
      <c r="M37" s="11">
        <v>2195507</v>
      </c>
      <c r="N37" s="11">
        <v>2311191</v>
      </c>
      <c r="O37" s="11">
        <v>2331036</v>
      </c>
      <c r="P37" s="11">
        <v>2301239</v>
      </c>
      <c r="Q37" s="11">
        <v>2304155</v>
      </c>
      <c r="R37" s="11">
        <v>2330761</v>
      </c>
      <c r="S37" s="11">
        <v>2070486</v>
      </c>
      <c r="T37" s="11">
        <v>1672091</v>
      </c>
      <c r="U37" s="11">
        <v>1624141</v>
      </c>
      <c r="V37" s="11">
        <v>1681163</v>
      </c>
      <c r="W37" s="11">
        <v>1774605</v>
      </c>
      <c r="X37" s="11">
        <v>1756989</v>
      </c>
      <c r="Y37" s="11">
        <v>1781926</v>
      </c>
      <c r="Z37" s="11">
        <v>1832183</v>
      </c>
      <c r="AA37" s="11">
        <v>1885197</v>
      </c>
      <c r="AB37" s="11">
        <v>1880997</v>
      </c>
      <c r="AC37" s="11">
        <v>1915048</v>
      </c>
      <c r="AD37" s="11">
        <v>1955833</v>
      </c>
      <c r="AE37" s="11">
        <v>1847325</v>
      </c>
      <c r="AF37" s="11">
        <v>1876783</v>
      </c>
      <c r="AG37" s="11">
        <v>1919464</v>
      </c>
      <c r="AH37" s="11">
        <v>2017030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2:48" ht="12.75" customHeight="1" x14ac:dyDescent="0.25">
      <c r="B38" s="1" t="s">
        <v>98</v>
      </c>
      <c r="C38" s="1" t="s">
        <v>68</v>
      </c>
      <c r="D38" s="10"/>
      <c r="E38" s="10"/>
      <c r="F38" s="12"/>
      <c r="G38" s="12"/>
      <c r="H38" s="12"/>
      <c r="I38" s="12"/>
      <c r="J38" s="14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1">
        <v>2125771</v>
      </c>
      <c r="AJ38" s="11">
        <v>2146160</v>
      </c>
      <c r="AK38" s="11">
        <v>2287035</v>
      </c>
      <c r="AL38" s="11">
        <v>2341717</v>
      </c>
      <c r="AM38" s="11">
        <v>2390441</v>
      </c>
      <c r="AN38" s="11">
        <v>2409669</v>
      </c>
      <c r="AO38" s="11">
        <v>2380272</v>
      </c>
      <c r="AP38" s="11">
        <v>2426920</v>
      </c>
      <c r="AQ38" s="11">
        <v>2456687</v>
      </c>
      <c r="AR38" s="11">
        <v>2497583</v>
      </c>
      <c r="AS38" s="11">
        <v>2525217</v>
      </c>
      <c r="AT38" s="11">
        <v>2584705</v>
      </c>
      <c r="AU38" s="11">
        <v>2598311</v>
      </c>
      <c r="AV38" s="11">
        <v>2586993</v>
      </c>
    </row>
    <row r="39" spans="2:48" ht="12.75" customHeight="1" x14ac:dyDescent="0.25">
      <c r="B39" s="1" t="s">
        <v>73</v>
      </c>
      <c r="C39" s="1" t="s">
        <v>63</v>
      </c>
      <c r="D39" s="10"/>
      <c r="E39" s="10"/>
      <c r="F39" s="11">
        <v>710038</v>
      </c>
      <c r="G39" s="11">
        <v>636575</v>
      </c>
      <c r="H39" s="11">
        <v>760617</v>
      </c>
      <c r="I39" s="11">
        <v>672530</v>
      </c>
      <c r="J39" s="13"/>
      <c r="K39" s="11">
        <v>723177</v>
      </c>
      <c r="L39" s="11">
        <v>698230</v>
      </c>
      <c r="M39" s="11">
        <v>697676</v>
      </c>
      <c r="N39" s="11">
        <v>729628</v>
      </c>
      <c r="O39" s="11">
        <v>759225</v>
      </c>
      <c r="P39" s="11">
        <v>763675</v>
      </c>
      <c r="Q39" s="11">
        <v>762831</v>
      </c>
      <c r="R39" s="11">
        <v>766653</v>
      </c>
      <c r="S39" s="11">
        <v>795963</v>
      </c>
      <c r="T39" s="11">
        <v>768012</v>
      </c>
      <c r="U39" s="11">
        <v>802585</v>
      </c>
      <c r="V39" s="11">
        <v>800695</v>
      </c>
      <c r="W39" s="11">
        <v>833390</v>
      </c>
      <c r="X39" s="11">
        <v>800567</v>
      </c>
      <c r="Y39" s="11">
        <v>796872</v>
      </c>
      <c r="Z39" s="11">
        <v>796109</v>
      </c>
      <c r="AA39" s="11">
        <v>816819</v>
      </c>
      <c r="AB39" s="11">
        <v>811281</v>
      </c>
      <c r="AC39" s="11">
        <v>834471</v>
      </c>
      <c r="AD39" s="11">
        <v>836012</v>
      </c>
      <c r="AE39" s="11">
        <v>850681</v>
      </c>
      <c r="AF39" s="11">
        <v>849148</v>
      </c>
      <c r="AG39" s="11">
        <v>860515</v>
      </c>
      <c r="AH39" s="11">
        <v>892532</v>
      </c>
      <c r="AI39" s="11">
        <v>922471</v>
      </c>
      <c r="AJ39" s="11">
        <v>949074</v>
      </c>
      <c r="AK39" s="11">
        <v>966628</v>
      </c>
      <c r="AL39" s="11">
        <v>1007206</v>
      </c>
      <c r="AM39" s="11">
        <v>1030344</v>
      </c>
      <c r="AN39" s="11">
        <v>1031221</v>
      </c>
      <c r="AO39" s="11">
        <v>1019921</v>
      </c>
      <c r="AP39" s="11">
        <v>1075694</v>
      </c>
      <c r="AQ39" s="11">
        <v>1106713</v>
      </c>
      <c r="AR39" s="11">
        <v>1124684</v>
      </c>
      <c r="AS39" s="11">
        <v>1146002</v>
      </c>
      <c r="AT39" s="11">
        <v>1201355</v>
      </c>
      <c r="AU39" s="11">
        <v>1222700</v>
      </c>
      <c r="AV39" s="11">
        <v>1218172</v>
      </c>
    </row>
    <row r="40" spans="2:48" ht="12.75" customHeight="1" x14ac:dyDescent="0.25">
      <c r="B40" s="1" t="s">
        <v>13</v>
      </c>
      <c r="C40" s="1" t="s">
        <v>61</v>
      </c>
      <c r="D40" s="10"/>
      <c r="E40" s="10"/>
      <c r="F40" s="11">
        <v>375644</v>
      </c>
      <c r="G40" s="11">
        <v>385485</v>
      </c>
      <c r="H40" s="11">
        <v>393819</v>
      </c>
      <c r="I40" s="11">
        <v>507978</v>
      </c>
      <c r="J40" s="13"/>
      <c r="K40" s="11">
        <v>388990</v>
      </c>
      <c r="L40" s="11">
        <v>386365</v>
      </c>
      <c r="M40" s="11">
        <v>366809</v>
      </c>
      <c r="N40" s="11">
        <v>384759</v>
      </c>
      <c r="O40" s="11">
        <v>437284</v>
      </c>
      <c r="P40" s="11">
        <v>428136</v>
      </c>
      <c r="Q40" s="11">
        <v>487238</v>
      </c>
      <c r="R40" s="11">
        <v>444330</v>
      </c>
      <c r="S40" s="11">
        <v>451241</v>
      </c>
      <c r="T40" s="11">
        <v>449258</v>
      </c>
      <c r="U40" s="11">
        <v>406128</v>
      </c>
      <c r="V40" s="11">
        <v>399941</v>
      </c>
      <c r="W40" s="11">
        <v>407341</v>
      </c>
      <c r="X40" s="11">
        <v>401484</v>
      </c>
      <c r="Y40" s="11">
        <v>410386</v>
      </c>
      <c r="Z40" s="11">
        <v>425083</v>
      </c>
      <c r="AA40" s="11">
        <v>436585</v>
      </c>
      <c r="AB40" s="11">
        <v>442315</v>
      </c>
      <c r="AC40" s="11">
        <v>439390</v>
      </c>
      <c r="AD40" s="11">
        <v>447898</v>
      </c>
      <c r="AE40" s="11">
        <v>450421</v>
      </c>
      <c r="AF40" s="11">
        <v>449028</v>
      </c>
      <c r="AG40" s="11">
        <v>451431</v>
      </c>
      <c r="AH40" s="11">
        <v>469887</v>
      </c>
      <c r="AI40" s="11">
        <v>484687</v>
      </c>
      <c r="AJ40" s="11">
        <v>494057</v>
      </c>
      <c r="AK40" s="11">
        <v>526674</v>
      </c>
      <c r="AL40" s="11">
        <v>547531</v>
      </c>
      <c r="AM40" s="11">
        <v>552874</v>
      </c>
      <c r="AN40" s="11">
        <v>550909</v>
      </c>
      <c r="AO40" s="11">
        <v>542687</v>
      </c>
      <c r="AP40" s="11">
        <v>560747</v>
      </c>
      <c r="AQ40" s="11">
        <v>564038</v>
      </c>
      <c r="AR40" s="11">
        <v>569234</v>
      </c>
      <c r="AS40" s="11">
        <v>575808</v>
      </c>
      <c r="AT40" s="11">
        <v>590269</v>
      </c>
      <c r="AU40" s="11">
        <v>596423</v>
      </c>
      <c r="AV40" s="11">
        <v>590740</v>
      </c>
    </row>
    <row r="41" spans="2:48" ht="12.75" customHeight="1" x14ac:dyDescent="0.25">
      <c r="B41" s="1" t="s">
        <v>37</v>
      </c>
      <c r="C41" s="1" t="s">
        <v>62</v>
      </c>
      <c r="D41" s="10"/>
      <c r="E41" s="10"/>
      <c r="F41" s="11">
        <v>3457457</v>
      </c>
      <c r="G41" s="11">
        <v>3986561</v>
      </c>
      <c r="H41" s="11">
        <v>4036419</v>
      </c>
      <c r="I41" s="11">
        <v>4056310</v>
      </c>
      <c r="J41" s="13"/>
      <c r="K41" s="11">
        <v>4309493</v>
      </c>
      <c r="L41" s="11">
        <v>4344590</v>
      </c>
      <c r="M41" s="11">
        <v>4377028</v>
      </c>
      <c r="N41" s="11">
        <v>4621293</v>
      </c>
      <c r="O41" s="11">
        <v>4659591</v>
      </c>
      <c r="P41" s="11">
        <v>4045824</v>
      </c>
      <c r="Q41" s="11">
        <v>3946776</v>
      </c>
      <c r="R41" s="11">
        <v>4613598</v>
      </c>
      <c r="S41" s="11">
        <v>4837530</v>
      </c>
      <c r="T41" s="11">
        <v>4760320</v>
      </c>
      <c r="U41" s="11">
        <v>4910737</v>
      </c>
      <c r="V41" s="11">
        <v>5066103</v>
      </c>
      <c r="W41" s="11">
        <v>4989135</v>
      </c>
      <c r="X41" s="11">
        <v>4851049</v>
      </c>
      <c r="Y41" s="11">
        <v>4910267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2:48" ht="12.75" customHeight="1" x14ac:dyDescent="0.25">
      <c r="B42" s="1" t="s">
        <v>44</v>
      </c>
      <c r="C42" s="1" t="s">
        <v>62</v>
      </c>
      <c r="D42" s="10"/>
      <c r="E42" s="10"/>
      <c r="F42" s="12"/>
      <c r="G42" s="12"/>
      <c r="H42" s="12"/>
      <c r="I42" s="12"/>
      <c r="J42" s="14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1">
        <v>5237837</v>
      </c>
      <c r="AA42" s="11">
        <v>5207543</v>
      </c>
      <c r="AB42" s="11">
        <v>5262853</v>
      </c>
      <c r="AC42" s="11">
        <v>5523779</v>
      </c>
      <c r="AD42" s="11">
        <v>5746239</v>
      </c>
      <c r="AE42" s="11">
        <v>5688408</v>
      </c>
      <c r="AF42" s="11">
        <v>5700983</v>
      </c>
      <c r="AG42" s="11">
        <v>5855729</v>
      </c>
      <c r="AH42" s="11">
        <v>6200006</v>
      </c>
      <c r="AI42" s="11">
        <v>6220630</v>
      </c>
      <c r="AJ42" s="11">
        <v>6327239</v>
      </c>
      <c r="AK42" s="11">
        <v>6613987</v>
      </c>
      <c r="AL42" s="11">
        <v>6675455</v>
      </c>
      <c r="AM42" s="11">
        <v>6606721</v>
      </c>
      <c r="AN42" s="11">
        <v>6606715</v>
      </c>
      <c r="AO42" s="11">
        <v>6456275</v>
      </c>
      <c r="AP42" s="11">
        <v>6748085</v>
      </c>
      <c r="AQ42" s="11">
        <v>6862541</v>
      </c>
      <c r="AR42" s="11">
        <v>6907446</v>
      </c>
      <c r="AS42" s="11">
        <v>7063967</v>
      </c>
      <c r="AT42" s="11">
        <v>7326127</v>
      </c>
      <c r="AU42" s="11">
        <v>7267079</v>
      </c>
      <c r="AV42" s="11">
        <v>7172373</v>
      </c>
    </row>
    <row r="43" spans="2:48" ht="12.75" customHeight="1" x14ac:dyDescent="0.25">
      <c r="B43" s="1" t="s">
        <v>99</v>
      </c>
      <c r="C43" s="1" t="s">
        <v>68</v>
      </c>
      <c r="D43" s="10"/>
      <c r="E43" s="10"/>
      <c r="F43" s="11">
        <v>1508484</v>
      </c>
      <c r="G43" s="11">
        <v>1611549</v>
      </c>
      <c r="H43" s="11">
        <v>1731813</v>
      </c>
      <c r="I43" s="11">
        <v>1743763</v>
      </c>
      <c r="J43" s="13"/>
      <c r="K43" s="11">
        <v>1914409</v>
      </c>
      <c r="L43" s="11">
        <v>1909907</v>
      </c>
      <c r="M43" s="11">
        <v>2012104</v>
      </c>
      <c r="N43" s="11">
        <v>2121638</v>
      </c>
      <c r="O43" s="11">
        <v>2208838</v>
      </c>
      <c r="P43" s="11">
        <v>2136398</v>
      </c>
      <c r="Q43" s="11">
        <v>2150855</v>
      </c>
      <c r="R43" s="11">
        <v>2192242</v>
      </c>
      <c r="S43" s="11">
        <v>1846518</v>
      </c>
      <c r="T43" s="11">
        <v>1861354</v>
      </c>
      <c r="U43" s="11">
        <v>1901924</v>
      </c>
      <c r="V43" s="11">
        <v>1921570</v>
      </c>
      <c r="W43" s="11">
        <v>2039523</v>
      </c>
      <c r="X43" s="11">
        <v>1963722</v>
      </c>
      <c r="Y43" s="11">
        <v>1965011</v>
      </c>
      <c r="Z43" s="11">
        <v>2024455</v>
      </c>
      <c r="AA43" s="11">
        <v>2086717</v>
      </c>
      <c r="AB43" s="11">
        <v>2090275</v>
      </c>
      <c r="AC43" s="11">
        <v>2176382</v>
      </c>
      <c r="AD43" s="11">
        <v>2284077</v>
      </c>
      <c r="AE43" s="11">
        <v>2245328</v>
      </c>
      <c r="AF43" s="11">
        <v>2260508</v>
      </c>
      <c r="AG43" s="11">
        <v>2287717</v>
      </c>
      <c r="AH43" s="11">
        <v>2346807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</row>
    <row r="44" spans="2:48" ht="12.75" customHeight="1" x14ac:dyDescent="0.25">
      <c r="B44" s="1" t="s">
        <v>95</v>
      </c>
      <c r="C44" s="1" t="s">
        <v>68</v>
      </c>
      <c r="D44" s="10"/>
      <c r="E44" s="10"/>
      <c r="F44" s="12"/>
      <c r="G44" s="12"/>
      <c r="H44" s="12"/>
      <c r="I44" s="12"/>
      <c r="J44" s="14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1">
        <v>2427063</v>
      </c>
      <c r="AJ44" s="11">
        <v>2448002</v>
      </c>
      <c r="AK44" s="11">
        <v>2574074</v>
      </c>
      <c r="AL44" s="11">
        <v>2648349</v>
      </c>
      <c r="AM44" s="11">
        <v>2672963</v>
      </c>
      <c r="AN44" s="11">
        <v>2687419</v>
      </c>
      <c r="AO44" s="11">
        <v>2654978</v>
      </c>
      <c r="AP44" s="11">
        <v>2741779</v>
      </c>
      <c r="AQ44" s="11">
        <v>2772061</v>
      </c>
      <c r="AR44" s="11">
        <v>2836226</v>
      </c>
      <c r="AS44" s="11">
        <v>2881564</v>
      </c>
      <c r="AT44" s="11">
        <v>2946876</v>
      </c>
      <c r="AU44" s="11">
        <v>2969528</v>
      </c>
      <c r="AV44" s="11">
        <v>2961307</v>
      </c>
    </row>
    <row r="45" spans="2:48" ht="12.75" customHeight="1" x14ac:dyDescent="0.25">
      <c r="B45" s="1" t="s">
        <v>80</v>
      </c>
      <c r="C45" s="1" t="s">
        <v>67</v>
      </c>
      <c r="D45" s="10"/>
      <c r="E45" s="10"/>
      <c r="F45" s="11">
        <v>384379</v>
      </c>
      <c r="G45" s="11">
        <v>415699</v>
      </c>
      <c r="H45" s="11">
        <v>427712</v>
      </c>
      <c r="I45" s="11">
        <v>411597</v>
      </c>
      <c r="J45" s="13"/>
      <c r="K45" s="11">
        <v>437119</v>
      </c>
      <c r="L45" s="11">
        <v>422690</v>
      </c>
      <c r="M45" s="11">
        <v>446041</v>
      </c>
      <c r="N45" s="11">
        <v>476264</v>
      </c>
      <c r="O45" s="11">
        <v>482251</v>
      </c>
      <c r="P45" s="11">
        <v>480980</v>
      </c>
      <c r="Q45" s="11">
        <v>482596</v>
      </c>
      <c r="R45" s="11">
        <v>490886</v>
      </c>
      <c r="S45" s="11">
        <v>499190</v>
      </c>
      <c r="T45" s="11">
        <v>497787</v>
      </c>
      <c r="U45" s="11">
        <v>489116</v>
      </c>
      <c r="V45" s="11">
        <v>481647</v>
      </c>
      <c r="W45" s="11">
        <v>490219</v>
      </c>
      <c r="X45" s="11">
        <v>473800</v>
      </c>
      <c r="Y45" s="11">
        <v>470624</v>
      </c>
      <c r="Z45" s="11">
        <v>484894</v>
      </c>
      <c r="AA45" s="11">
        <v>496698</v>
      </c>
      <c r="AB45" s="11">
        <v>486557</v>
      </c>
      <c r="AC45" s="11">
        <v>489083</v>
      </c>
      <c r="AD45" s="11">
        <v>493365</v>
      </c>
      <c r="AE45" s="11">
        <v>498314</v>
      </c>
      <c r="AF45" s="11">
        <v>496574</v>
      </c>
      <c r="AG45" s="11">
        <v>499882</v>
      </c>
      <c r="AH45" s="11">
        <v>524350</v>
      </c>
      <c r="AI45" s="11">
        <v>597281</v>
      </c>
      <c r="AJ45" s="11">
        <v>565114</v>
      </c>
      <c r="AK45" s="11">
        <v>758156</v>
      </c>
      <c r="AL45" s="11">
        <v>790610</v>
      </c>
      <c r="AM45" s="11">
        <v>815876</v>
      </c>
      <c r="AN45" s="11">
        <v>825829</v>
      </c>
      <c r="AO45" s="11">
        <v>819880</v>
      </c>
      <c r="AP45" s="11">
        <v>843579</v>
      </c>
      <c r="AQ45" s="11">
        <v>846914</v>
      </c>
      <c r="AR45" s="11">
        <v>853889</v>
      </c>
      <c r="AS45" s="11">
        <v>870421</v>
      </c>
      <c r="AT45" s="11">
        <v>881632</v>
      </c>
      <c r="AU45" s="11">
        <v>885819</v>
      </c>
      <c r="AV45" s="11">
        <v>875204</v>
      </c>
    </row>
    <row r="46" spans="2:48" ht="12.75" customHeight="1" x14ac:dyDescent="0.25">
      <c r="B46" s="1" t="s">
        <v>14</v>
      </c>
      <c r="C46" s="1" t="s">
        <v>61</v>
      </c>
      <c r="D46" s="10"/>
      <c r="E46" s="10"/>
      <c r="F46" s="11">
        <v>659563</v>
      </c>
      <c r="G46" s="11">
        <v>837340</v>
      </c>
      <c r="H46" s="11">
        <v>613783</v>
      </c>
      <c r="I46" s="11">
        <v>588279</v>
      </c>
      <c r="J46" s="13"/>
      <c r="K46" s="11">
        <v>630934</v>
      </c>
      <c r="L46" s="11">
        <v>621779</v>
      </c>
      <c r="M46" s="11">
        <v>605244</v>
      </c>
      <c r="N46" s="11">
        <v>634434</v>
      </c>
      <c r="O46" s="11">
        <v>663322</v>
      </c>
      <c r="P46" s="11">
        <v>650817</v>
      </c>
      <c r="Q46" s="11">
        <v>651331</v>
      </c>
      <c r="R46" s="11">
        <v>684293</v>
      </c>
      <c r="S46" s="11">
        <v>717843</v>
      </c>
      <c r="T46" s="11">
        <v>695901</v>
      </c>
      <c r="U46" s="11">
        <v>701914</v>
      </c>
      <c r="V46" s="11">
        <v>713965</v>
      </c>
      <c r="W46" s="11">
        <v>727597</v>
      </c>
      <c r="X46" s="11">
        <v>706345</v>
      </c>
      <c r="Y46" s="11">
        <v>712909</v>
      </c>
      <c r="Z46" s="11">
        <v>729930</v>
      </c>
      <c r="AA46" s="11">
        <v>760203</v>
      </c>
      <c r="AB46" s="11">
        <v>747338</v>
      </c>
      <c r="AC46" s="11">
        <v>765137</v>
      </c>
      <c r="AD46" s="11">
        <v>783676</v>
      </c>
      <c r="AE46" s="11">
        <v>793575</v>
      </c>
      <c r="AF46" s="11">
        <v>775074</v>
      </c>
      <c r="AG46" s="11">
        <v>786348</v>
      </c>
      <c r="AH46" s="11">
        <v>827239</v>
      </c>
      <c r="AI46" s="11">
        <v>878046</v>
      </c>
      <c r="AJ46" s="11">
        <v>893634</v>
      </c>
      <c r="AK46" s="11">
        <v>951253</v>
      </c>
      <c r="AL46" s="11">
        <v>987431</v>
      </c>
      <c r="AM46" s="11">
        <v>1006989</v>
      </c>
      <c r="AN46" s="11">
        <v>1000947</v>
      </c>
      <c r="AO46" s="11">
        <v>987674</v>
      </c>
      <c r="AP46" s="11">
        <v>1015988</v>
      </c>
      <c r="AQ46" s="11">
        <v>1026659</v>
      </c>
      <c r="AR46" s="11">
        <v>1034640</v>
      </c>
      <c r="AS46" s="11">
        <v>1037993</v>
      </c>
      <c r="AT46" s="11">
        <v>1067204</v>
      </c>
      <c r="AU46" s="11">
        <v>1081632</v>
      </c>
      <c r="AV46" s="11">
        <v>1072840</v>
      </c>
    </row>
    <row r="47" spans="2:48" ht="12.75" customHeight="1" x14ac:dyDescent="0.25">
      <c r="B47" s="1" t="s">
        <v>30</v>
      </c>
      <c r="C47" s="1" t="s">
        <v>64</v>
      </c>
      <c r="D47" s="10"/>
      <c r="E47" s="10"/>
      <c r="F47" s="11">
        <v>5308</v>
      </c>
      <c r="G47" s="11">
        <v>4706</v>
      </c>
      <c r="H47" s="11">
        <v>4325</v>
      </c>
      <c r="I47" s="11">
        <v>4318</v>
      </c>
      <c r="J47" s="13"/>
      <c r="K47" s="11">
        <v>3425</v>
      </c>
      <c r="L47" s="11">
        <v>3116</v>
      </c>
      <c r="M47" s="11">
        <v>3066</v>
      </c>
      <c r="N47" s="11">
        <v>2717</v>
      </c>
      <c r="O47" s="11">
        <v>2334</v>
      </c>
      <c r="P47" s="11">
        <v>2075</v>
      </c>
      <c r="Q47" s="11">
        <v>2031</v>
      </c>
      <c r="R47" s="11">
        <v>1817</v>
      </c>
      <c r="S47" s="11">
        <v>1596</v>
      </c>
      <c r="T47" s="11">
        <v>1454</v>
      </c>
      <c r="U47" s="11">
        <v>1427</v>
      </c>
      <c r="V47" s="12"/>
      <c r="W47" s="12"/>
      <c r="X47" s="12"/>
      <c r="Y47" s="12"/>
      <c r="Z47" s="12"/>
      <c r="AA47" s="12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2:48" ht="12.75" customHeight="1" x14ac:dyDescent="0.25">
      <c r="B48" s="1" t="s">
        <v>15</v>
      </c>
      <c r="C48" s="1" t="s">
        <v>61</v>
      </c>
      <c r="D48" s="10"/>
      <c r="E48" s="10"/>
      <c r="F48" s="11">
        <v>474558</v>
      </c>
      <c r="G48" s="11">
        <v>538128</v>
      </c>
      <c r="H48" s="11">
        <v>557667</v>
      </c>
      <c r="I48" s="11">
        <v>543327</v>
      </c>
      <c r="J48" s="13"/>
      <c r="K48" s="11">
        <v>578214</v>
      </c>
      <c r="L48" s="11">
        <v>568855</v>
      </c>
      <c r="M48" s="11">
        <v>572272</v>
      </c>
      <c r="N48" s="11">
        <v>608299</v>
      </c>
      <c r="O48" s="11">
        <v>633472</v>
      </c>
      <c r="P48" s="11">
        <v>609218</v>
      </c>
      <c r="Q48" s="11">
        <v>613925</v>
      </c>
      <c r="R48" s="11">
        <v>652915</v>
      </c>
      <c r="S48" s="11">
        <v>679738</v>
      </c>
      <c r="T48" s="11">
        <v>658788</v>
      </c>
      <c r="U48" s="11">
        <v>669862</v>
      </c>
      <c r="V48" s="11">
        <v>667118</v>
      </c>
      <c r="W48" s="11">
        <v>710299</v>
      </c>
      <c r="X48" s="11">
        <v>688496</v>
      </c>
      <c r="Y48" s="11">
        <v>692526</v>
      </c>
      <c r="Z48" s="11">
        <v>724446</v>
      </c>
      <c r="AA48" s="11">
        <v>710821</v>
      </c>
      <c r="AB48" s="11">
        <v>701398</v>
      </c>
      <c r="AC48" s="11">
        <v>741825</v>
      </c>
      <c r="AD48" s="11">
        <v>766423</v>
      </c>
      <c r="AE48" s="11">
        <v>750144</v>
      </c>
      <c r="AF48" s="11">
        <v>748026</v>
      </c>
      <c r="AG48" s="11">
        <v>764029</v>
      </c>
      <c r="AH48" s="11">
        <v>813611</v>
      </c>
      <c r="AI48" s="11">
        <v>870862</v>
      </c>
      <c r="AJ48" s="11">
        <v>884282</v>
      </c>
      <c r="AK48" s="11">
        <v>942219</v>
      </c>
      <c r="AL48" s="11">
        <v>994154</v>
      </c>
      <c r="AM48" s="11">
        <v>1009142</v>
      </c>
      <c r="AN48" s="11">
        <v>1010886</v>
      </c>
      <c r="AO48" s="11">
        <v>1000968</v>
      </c>
      <c r="AP48" s="11">
        <v>1037660</v>
      </c>
      <c r="AQ48" s="11">
        <v>1053105</v>
      </c>
      <c r="AR48" s="11">
        <v>1064337</v>
      </c>
      <c r="AS48" s="11">
        <v>1076537</v>
      </c>
      <c r="AT48" s="11">
        <v>1099971</v>
      </c>
      <c r="AU48" s="11">
        <v>1115452</v>
      </c>
      <c r="AV48" s="11">
        <v>1097080</v>
      </c>
    </row>
    <row r="49" spans="2:48" ht="12.75" customHeight="1" x14ac:dyDescent="0.25">
      <c r="B49" s="1" t="s">
        <v>120</v>
      </c>
      <c r="C49" s="1" t="s">
        <v>69</v>
      </c>
      <c r="D49" s="10"/>
      <c r="E49" s="10"/>
      <c r="F49" s="11">
        <v>94951</v>
      </c>
      <c r="G49" s="11">
        <v>102676</v>
      </c>
      <c r="H49" s="11">
        <v>106731</v>
      </c>
      <c r="I49" s="11">
        <v>100533</v>
      </c>
      <c r="J49" s="13"/>
      <c r="K49" s="11">
        <v>117770</v>
      </c>
      <c r="L49" s="11">
        <v>122210</v>
      </c>
      <c r="M49" s="11">
        <v>123049</v>
      </c>
      <c r="N49" s="11">
        <v>130227</v>
      </c>
      <c r="O49" s="11">
        <v>140672</v>
      </c>
      <c r="P49" s="11">
        <v>144190</v>
      </c>
      <c r="Q49" s="11">
        <v>142470</v>
      </c>
      <c r="R49" s="11">
        <v>145717</v>
      </c>
      <c r="S49" s="11">
        <v>156162</v>
      </c>
      <c r="T49" s="11">
        <v>150993</v>
      </c>
      <c r="U49" s="11">
        <v>148681</v>
      </c>
      <c r="V49" s="11">
        <v>151297</v>
      </c>
      <c r="W49" s="11">
        <v>164855</v>
      </c>
      <c r="X49" s="11">
        <v>161907</v>
      </c>
      <c r="Y49" s="11">
        <v>160158</v>
      </c>
      <c r="Z49" s="11">
        <v>152708</v>
      </c>
      <c r="AA49" s="11">
        <v>158578</v>
      </c>
      <c r="AB49" s="11">
        <v>160961</v>
      </c>
      <c r="AC49" s="11">
        <v>155587</v>
      </c>
      <c r="AD49" s="11">
        <v>154303</v>
      </c>
      <c r="AE49" s="11">
        <v>141384</v>
      </c>
      <c r="AF49" s="11">
        <v>139739</v>
      </c>
      <c r="AG49" s="11">
        <v>139035</v>
      </c>
      <c r="AH49" s="11">
        <v>140372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</row>
    <row r="50" spans="2:48" ht="12.75" customHeight="1" x14ac:dyDescent="0.25">
      <c r="B50" s="1" t="s">
        <v>121</v>
      </c>
      <c r="C50" s="1" t="s">
        <v>69</v>
      </c>
      <c r="D50" s="10"/>
      <c r="E50" s="10"/>
      <c r="F50" s="12"/>
      <c r="G50" s="12"/>
      <c r="H50" s="12"/>
      <c r="I50" s="12"/>
      <c r="J50" s="14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1">
        <v>143569</v>
      </c>
      <c r="AJ50" s="11">
        <v>142055</v>
      </c>
      <c r="AK50" s="11">
        <v>146989</v>
      </c>
      <c r="AL50" s="11">
        <v>145378</v>
      </c>
      <c r="AM50" s="11">
        <v>144891</v>
      </c>
      <c r="AN50" s="11">
        <v>143269</v>
      </c>
      <c r="AO50" s="11">
        <v>139164</v>
      </c>
      <c r="AP50" s="11">
        <v>141350</v>
      </c>
      <c r="AQ50" s="11">
        <v>142653</v>
      </c>
      <c r="AR50" s="11">
        <v>146721</v>
      </c>
      <c r="AS50" s="11">
        <v>145656</v>
      </c>
      <c r="AT50" s="11">
        <v>151937</v>
      </c>
      <c r="AU50" s="11">
        <v>154475</v>
      </c>
      <c r="AV50" s="11">
        <v>153025</v>
      </c>
    </row>
    <row r="51" spans="2:48" ht="12.75" customHeight="1" x14ac:dyDescent="0.25">
      <c r="B51" s="1" t="s">
        <v>16</v>
      </c>
      <c r="C51" s="1" t="s">
        <v>61</v>
      </c>
      <c r="D51" s="10"/>
      <c r="E51" s="10"/>
      <c r="F51" s="11">
        <v>5173</v>
      </c>
      <c r="G51" s="11">
        <v>7266</v>
      </c>
      <c r="H51" s="11">
        <v>9537</v>
      </c>
      <c r="I51" s="11">
        <v>9589</v>
      </c>
      <c r="J51" s="13"/>
      <c r="K51" s="11">
        <v>8661</v>
      </c>
      <c r="L51" s="11">
        <v>8146</v>
      </c>
      <c r="M51" s="11">
        <v>8320</v>
      </c>
      <c r="N51" s="11">
        <v>7817</v>
      </c>
      <c r="O51" s="11">
        <v>7571</v>
      </c>
      <c r="P51" s="11">
        <v>7424</v>
      </c>
      <c r="Q51" s="11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</row>
    <row r="52" spans="2:48" ht="12.75" customHeight="1" x14ac:dyDescent="0.25">
      <c r="B52" s="1" t="s">
        <v>31</v>
      </c>
      <c r="C52" s="1" t="s">
        <v>64</v>
      </c>
      <c r="D52" s="10"/>
      <c r="E52" s="10"/>
      <c r="F52" s="11">
        <v>486054</v>
      </c>
      <c r="G52" s="11">
        <v>523755</v>
      </c>
      <c r="H52" s="11">
        <v>546383</v>
      </c>
      <c r="I52" s="11">
        <v>525438</v>
      </c>
      <c r="J52" s="13"/>
      <c r="K52" s="11">
        <v>572059</v>
      </c>
      <c r="L52" s="11">
        <v>572322</v>
      </c>
      <c r="M52" s="11">
        <v>515565</v>
      </c>
      <c r="N52" s="11">
        <v>539729</v>
      </c>
      <c r="O52" s="11">
        <v>604487</v>
      </c>
      <c r="P52" s="11">
        <v>597089</v>
      </c>
      <c r="Q52" s="11">
        <v>762288</v>
      </c>
      <c r="R52" s="11">
        <v>594794</v>
      </c>
      <c r="S52" s="11">
        <v>614872</v>
      </c>
      <c r="T52" s="11">
        <v>649528</v>
      </c>
      <c r="U52" s="11">
        <v>576551</v>
      </c>
      <c r="V52" s="11">
        <v>585886</v>
      </c>
      <c r="W52" s="11">
        <v>630496</v>
      </c>
      <c r="X52" s="11">
        <v>605320</v>
      </c>
      <c r="Y52" s="11">
        <v>597632</v>
      </c>
      <c r="Z52" s="11">
        <v>606153</v>
      </c>
      <c r="AA52" s="11">
        <v>614206</v>
      </c>
      <c r="AB52" s="11">
        <v>611244</v>
      </c>
      <c r="AC52" s="11">
        <v>598006</v>
      </c>
      <c r="AD52" s="11">
        <v>614068</v>
      </c>
      <c r="AE52" s="11">
        <v>606607</v>
      </c>
      <c r="AF52" s="11">
        <v>610836</v>
      </c>
      <c r="AG52" s="11">
        <v>607889</v>
      </c>
      <c r="AH52" s="11">
        <v>626845</v>
      </c>
      <c r="AI52" s="11">
        <v>645881</v>
      </c>
      <c r="AJ52" s="11">
        <v>653967</v>
      </c>
      <c r="AK52" s="11">
        <v>693101</v>
      </c>
      <c r="AL52" s="11">
        <v>713612</v>
      </c>
      <c r="AM52" s="11">
        <v>726395</v>
      </c>
      <c r="AN52" s="11">
        <v>727617</v>
      </c>
      <c r="AO52" s="11">
        <v>712445</v>
      </c>
      <c r="AP52" s="11">
        <v>733252</v>
      </c>
      <c r="AQ52" s="11">
        <v>738660</v>
      </c>
      <c r="AR52" s="11">
        <v>750476</v>
      </c>
      <c r="AS52" s="11">
        <v>758122</v>
      </c>
      <c r="AT52" s="11">
        <v>803119</v>
      </c>
      <c r="AU52" s="11">
        <v>805909</v>
      </c>
      <c r="AV52" s="11">
        <v>796443</v>
      </c>
    </row>
    <row r="53" spans="2:48" ht="12.75" customHeight="1" x14ac:dyDescent="0.25">
      <c r="B53" s="1" t="s">
        <v>74</v>
      </c>
      <c r="C53" s="1" t="s">
        <v>63</v>
      </c>
      <c r="D53" s="10"/>
      <c r="E53" s="10"/>
      <c r="F53" s="11">
        <v>1604383</v>
      </c>
      <c r="G53" s="11">
        <v>1571570</v>
      </c>
      <c r="H53" s="11">
        <v>1575297</v>
      </c>
      <c r="I53" s="11">
        <v>1583838</v>
      </c>
      <c r="J53" s="13"/>
      <c r="K53" s="11">
        <v>1653780</v>
      </c>
      <c r="L53" s="11">
        <v>1671471</v>
      </c>
      <c r="M53" s="11">
        <v>1745646</v>
      </c>
      <c r="N53" s="11">
        <v>1816952</v>
      </c>
      <c r="O53" s="11">
        <v>1901837</v>
      </c>
      <c r="P53" s="11">
        <v>1894270</v>
      </c>
      <c r="Q53" s="11">
        <v>1920505</v>
      </c>
      <c r="R53" s="11">
        <v>1977235</v>
      </c>
      <c r="S53" s="11">
        <v>2035006</v>
      </c>
      <c r="T53" s="11">
        <v>2062341</v>
      </c>
      <c r="U53" s="11">
        <v>2108714</v>
      </c>
      <c r="V53" s="11">
        <v>2140994</v>
      </c>
      <c r="W53" s="11">
        <v>2193011</v>
      </c>
      <c r="X53" s="11">
        <v>2190425</v>
      </c>
      <c r="Y53" s="11">
        <v>2403685</v>
      </c>
      <c r="Z53" s="11">
        <v>2536840</v>
      </c>
      <c r="AA53" s="11">
        <v>2645934</v>
      </c>
      <c r="AB53" s="11">
        <v>2629817</v>
      </c>
      <c r="AC53" s="11">
        <v>2473665</v>
      </c>
      <c r="AD53" s="11">
        <v>2684678</v>
      </c>
      <c r="AE53" s="11">
        <v>2714296</v>
      </c>
      <c r="AF53" s="11">
        <v>2762744</v>
      </c>
      <c r="AG53" s="11">
        <v>2815119</v>
      </c>
      <c r="AH53" s="11">
        <v>3015015</v>
      </c>
      <c r="AI53" s="11">
        <v>3244849</v>
      </c>
      <c r="AJ53" s="11">
        <v>3298051</v>
      </c>
      <c r="AK53" s="11">
        <v>3488033</v>
      </c>
      <c r="AL53" s="11">
        <v>3698638</v>
      </c>
      <c r="AM53" s="11">
        <v>3695607</v>
      </c>
      <c r="AN53" s="11">
        <v>3792135</v>
      </c>
      <c r="AO53" s="11">
        <v>3747710</v>
      </c>
      <c r="AP53" s="11">
        <v>3895704</v>
      </c>
      <c r="AQ53" s="11">
        <v>3864313</v>
      </c>
      <c r="AR53" s="11">
        <v>3939902</v>
      </c>
      <c r="AS53" s="11">
        <v>4071307</v>
      </c>
      <c r="AT53" s="11">
        <v>4209275</v>
      </c>
      <c r="AU53" s="11">
        <v>4233976</v>
      </c>
      <c r="AV53" s="11">
        <v>4237906</v>
      </c>
    </row>
    <row r="54" spans="2:48" ht="12.75" customHeight="1" x14ac:dyDescent="0.25">
      <c r="B54" s="1" t="s">
        <v>32</v>
      </c>
      <c r="C54" s="1" t="s">
        <v>64</v>
      </c>
      <c r="D54" s="10"/>
      <c r="E54" s="10"/>
      <c r="F54" s="11">
        <v>310403</v>
      </c>
      <c r="G54" s="11">
        <v>322089</v>
      </c>
      <c r="H54" s="11">
        <v>328983</v>
      </c>
      <c r="I54" s="11">
        <v>333148</v>
      </c>
      <c r="J54" s="13"/>
      <c r="K54" s="11">
        <v>343171</v>
      </c>
      <c r="L54" s="11">
        <v>345761</v>
      </c>
      <c r="M54" s="11">
        <v>349065</v>
      </c>
      <c r="N54" s="11">
        <v>362816</v>
      </c>
      <c r="O54" s="11">
        <v>369487</v>
      </c>
      <c r="P54" s="11">
        <v>367225</v>
      </c>
      <c r="Q54" s="11">
        <v>525980</v>
      </c>
      <c r="R54" s="11">
        <v>501134</v>
      </c>
      <c r="S54" s="11">
        <v>499944</v>
      </c>
      <c r="T54" s="11">
        <v>436747</v>
      </c>
      <c r="U54" s="11">
        <v>385065</v>
      </c>
      <c r="V54" s="11">
        <v>396516</v>
      </c>
      <c r="W54" s="11">
        <v>412167</v>
      </c>
      <c r="X54" s="11">
        <v>378420</v>
      </c>
      <c r="Y54" s="11">
        <v>388620</v>
      </c>
      <c r="Z54" s="11">
        <v>392146</v>
      </c>
      <c r="AA54" s="11">
        <v>390984</v>
      </c>
      <c r="AB54" s="11">
        <v>384005</v>
      </c>
      <c r="AC54" s="11">
        <v>405020</v>
      </c>
      <c r="AD54" s="11">
        <v>417283</v>
      </c>
      <c r="AE54" s="11">
        <v>408780</v>
      </c>
      <c r="AF54" s="11">
        <v>410477</v>
      </c>
      <c r="AG54" s="11">
        <v>415419</v>
      </c>
      <c r="AH54" s="11">
        <v>430606</v>
      </c>
      <c r="AI54" s="11">
        <v>449504</v>
      </c>
      <c r="AJ54" s="11">
        <v>459489</v>
      </c>
      <c r="AK54" s="11">
        <v>517586</v>
      </c>
      <c r="AL54" s="11">
        <v>538793</v>
      </c>
      <c r="AM54" s="11">
        <v>571183</v>
      </c>
      <c r="AN54" s="11">
        <v>577408</v>
      </c>
      <c r="AO54" s="11">
        <v>578211</v>
      </c>
      <c r="AP54" s="11">
        <v>603415</v>
      </c>
      <c r="AQ54" s="11">
        <v>610502</v>
      </c>
      <c r="AR54" s="11">
        <v>618485</v>
      </c>
      <c r="AS54" s="11">
        <v>628530</v>
      </c>
      <c r="AT54" s="11">
        <v>659766</v>
      </c>
      <c r="AU54" s="11">
        <v>668809</v>
      </c>
      <c r="AV54" s="11">
        <v>661678</v>
      </c>
    </row>
    <row r="55" spans="2:48" ht="12.75" customHeight="1" x14ac:dyDescent="0.25">
      <c r="B55" s="1" t="s">
        <v>104</v>
      </c>
      <c r="C55" s="1" t="s">
        <v>68</v>
      </c>
      <c r="D55" s="10"/>
      <c r="E55" s="10"/>
      <c r="F55" s="11">
        <v>1629303</v>
      </c>
      <c r="G55" s="11">
        <v>1791630</v>
      </c>
      <c r="H55" s="11">
        <v>1788555</v>
      </c>
      <c r="I55" s="11">
        <v>1803148</v>
      </c>
      <c r="J55" s="13"/>
      <c r="K55" s="11">
        <v>1928498</v>
      </c>
      <c r="L55" s="11">
        <v>2351688</v>
      </c>
      <c r="M55" s="11">
        <v>2444565</v>
      </c>
      <c r="N55" s="11">
        <v>2496155</v>
      </c>
      <c r="O55" s="11">
        <v>2538086</v>
      </c>
      <c r="P55" s="11">
        <v>2547743</v>
      </c>
      <c r="Q55" s="11">
        <v>2619570</v>
      </c>
      <c r="R55" s="11">
        <v>2673371</v>
      </c>
      <c r="S55" s="11">
        <v>2398219</v>
      </c>
      <c r="T55" s="11">
        <v>2322391</v>
      </c>
      <c r="U55" s="11">
        <v>1928630</v>
      </c>
      <c r="V55" s="11">
        <v>1989561</v>
      </c>
      <c r="W55" s="11">
        <v>2017564</v>
      </c>
      <c r="X55" s="11">
        <v>1998473</v>
      </c>
      <c r="Y55" s="11">
        <v>1663790</v>
      </c>
      <c r="Z55" s="11">
        <v>1743961</v>
      </c>
      <c r="AA55" s="11">
        <v>1767194</v>
      </c>
      <c r="AB55" s="11">
        <v>1767414</v>
      </c>
      <c r="AC55" s="11">
        <v>1847190</v>
      </c>
      <c r="AD55" s="11">
        <v>1906819</v>
      </c>
      <c r="AE55" s="11">
        <v>2290010</v>
      </c>
      <c r="AF55" s="11">
        <v>2284004</v>
      </c>
      <c r="AG55" s="11">
        <v>2370318</v>
      </c>
      <c r="AH55" s="11">
        <v>2464597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2:48" ht="12.75" customHeight="1" x14ac:dyDescent="0.25">
      <c r="B56" s="1" t="s">
        <v>101</v>
      </c>
      <c r="C56" s="1" t="s">
        <v>68</v>
      </c>
      <c r="D56" s="10"/>
      <c r="E56" s="10"/>
      <c r="F56" s="12"/>
      <c r="G56" s="12"/>
      <c r="H56" s="12"/>
      <c r="I56" s="12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1">
        <v>2515921</v>
      </c>
      <c r="AJ56" s="11">
        <v>2541319</v>
      </c>
      <c r="AK56" s="11">
        <v>2775528</v>
      </c>
      <c r="AL56" s="11">
        <v>2860551</v>
      </c>
      <c r="AM56" s="11">
        <v>2861701</v>
      </c>
      <c r="AN56" s="11">
        <v>2853163</v>
      </c>
      <c r="AO56" s="11">
        <v>2826531</v>
      </c>
      <c r="AP56" s="11">
        <v>2913664</v>
      </c>
      <c r="AQ56" s="11">
        <v>2925746</v>
      </c>
      <c r="AR56" s="11">
        <v>2976569</v>
      </c>
      <c r="AS56" s="11">
        <v>3057071</v>
      </c>
      <c r="AT56" s="11">
        <v>3131659</v>
      </c>
      <c r="AU56" s="11">
        <v>3151812</v>
      </c>
      <c r="AV56" s="11">
        <v>3139605</v>
      </c>
    </row>
    <row r="57" spans="2:48" ht="12.75" customHeight="1" x14ac:dyDescent="0.25">
      <c r="B57" s="1" t="s">
        <v>106</v>
      </c>
      <c r="C57" s="1" t="s">
        <v>68</v>
      </c>
      <c r="D57" s="10"/>
      <c r="E57" s="10"/>
      <c r="F57" s="11">
        <v>1057444</v>
      </c>
      <c r="G57" s="11">
        <v>1123096</v>
      </c>
      <c r="H57" s="11">
        <v>1069359</v>
      </c>
      <c r="I57" s="11">
        <v>1075371</v>
      </c>
      <c r="J57" s="13"/>
      <c r="K57" s="11">
        <v>1270618</v>
      </c>
      <c r="L57" s="11">
        <v>1289091</v>
      </c>
      <c r="M57" s="11">
        <v>1341730</v>
      </c>
      <c r="N57" s="11">
        <v>1364157</v>
      </c>
      <c r="O57" s="11">
        <v>1398818</v>
      </c>
      <c r="P57" s="11">
        <v>1461093</v>
      </c>
      <c r="Q57" s="11">
        <v>1479507</v>
      </c>
      <c r="R57" s="11">
        <v>1501390</v>
      </c>
      <c r="S57" s="11">
        <v>1425876</v>
      </c>
      <c r="T57" s="11">
        <v>1420083</v>
      </c>
      <c r="U57" s="11">
        <v>1425950</v>
      </c>
      <c r="V57" s="11">
        <v>1494712</v>
      </c>
      <c r="W57" s="11">
        <v>1518064</v>
      </c>
      <c r="X57" s="11">
        <v>1382953</v>
      </c>
      <c r="Y57" s="11">
        <v>1254137</v>
      </c>
      <c r="Z57" s="11">
        <v>1284808</v>
      </c>
      <c r="AA57" s="11">
        <v>1108386</v>
      </c>
      <c r="AB57" s="11">
        <v>1314453</v>
      </c>
      <c r="AC57" s="11">
        <v>1411379</v>
      </c>
      <c r="AD57" s="11">
        <v>1452256</v>
      </c>
      <c r="AE57" s="11">
        <v>1423341</v>
      </c>
      <c r="AF57" s="11">
        <v>1433178</v>
      </c>
      <c r="AG57" s="11">
        <v>1455214</v>
      </c>
      <c r="AH57" s="11">
        <v>1515741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</row>
    <row r="58" spans="2:48" ht="12.75" customHeight="1" x14ac:dyDescent="0.25">
      <c r="B58" s="1" t="s">
        <v>103</v>
      </c>
      <c r="C58" s="1" t="s">
        <v>68</v>
      </c>
      <c r="D58" s="10"/>
      <c r="E58" s="10"/>
      <c r="F58" s="12"/>
      <c r="G58" s="12"/>
      <c r="H58" s="12"/>
      <c r="I58" s="12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1">
        <v>1611091</v>
      </c>
      <c r="AJ58" s="11">
        <v>1594635</v>
      </c>
      <c r="AK58" s="11">
        <v>1727603</v>
      </c>
      <c r="AL58" s="11">
        <v>1775396</v>
      </c>
      <c r="AM58" s="11">
        <v>1805159</v>
      </c>
      <c r="AN58" s="11">
        <v>1811680</v>
      </c>
      <c r="AO58" s="11">
        <v>1779039</v>
      </c>
      <c r="AP58" s="11">
        <v>1831324</v>
      </c>
      <c r="AQ58" s="11">
        <v>1852609</v>
      </c>
      <c r="AR58" s="11">
        <v>1876577</v>
      </c>
      <c r="AS58" s="11">
        <v>1910335</v>
      </c>
      <c r="AT58" s="11">
        <v>1960806</v>
      </c>
      <c r="AU58" s="11">
        <v>1968907</v>
      </c>
      <c r="AV58" s="11">
        <v>1950054</v>
      </c>
    </row>
    <row r="59" spans="2:48" ht="12.75" customHeight="1" x14ac:dyDescent="0.25">
      <c r="B59" s="1" t="s">
        <v>75</v>
      </c>
      <c r="C59" s="1" t="s">
        <v>63</v>
      </c>
      <c r="D59" s="10"/>
      <c r="E59" s="10"/>
      <c r="F59" s="11">
        <v>976457</v>
      </c>
      <c r="G59" s="11">
        <v>1134391</v>
      </c>
      <c r="H59" s="11">
        <v>1164169</v>
      </c>
      <c r="I59" s="11">
        <v>1119586</v>
      </c>
      <c r="J59" s="13"/>
      <c r="K59" s="11">
        <v>1225584</v>
      </c>
      <c r="L59" s="11">
        <v>1237218</v>
      </c>
      <c r="M59" s="11">
        <v>1244819</v>
      </c>
      <c r="N59" s="11">
        <v>1285000</v>
      </c>
      <c r="O59" s="11">
        <v>1303123</v>
      </c>
      <c r="P59" s="11">
        <v>1321959</v>
      </c>
      <c r="Q59" s="11">
        <v>1294528</v>
      </c>
      <c r="R59" s="11">
        <v>1282426</v>
      </c>
      <c r="S59" s="11">
        <v>1322417</v>
      </c>
      <c r="T59" s="11">
        <v>1328045</v>
      </c>
      <c r="U59" s="11">
        <v>1360790</v>
      </c>
      <c r="V59" s="11">
        <v>1364399</v>
      </c>
      <c r="W59" s="11">
        <v>1392512</v>
      </c>
      <c r="X59" s="11">
        <v>1372573</v>
      </c>
      <c r="Y59" s="11">
        <v>1395253</v>
      </c>
      <c r="Z59" s="11">
        <v>1468538</v>
      </c>
      <c r="AA59" s="11">
        <v>1537072</v>
      </c>
      <c r="AB59" s="11">
        <v>1538609</v>
      </c>
      <c r="AC59" s="11">
        <v>1559806</v>
      </c>
      <c r="AD59" s="11">
        <v>1567609</v>
      </c>
      <c r="AE59" s="11">
        <v>1626128</v>
      </c>
      <c r="AF59" s="11">
        <v>1562032</v>
      </c>
      <c r="AG59" s="11">
        <v>1593301</v>
      </c>
      <c r="AH59" s="11">
        <v>1648886</v>
      </c>
      <c r="AI59" s="11">
        <v>1678881</v>
      </c>
      <c r="AJ59" s="11">
        <v>1679117</v>
      </c>
      <c r="AK59" s="11">
        <v>1752472</v>
      </c>
      <c r="AL59" s="11">
        <v>1819627</v>
      </c>
      <c r="AM59" s="11">
        <v>1835894</v>
      </c>
      <c r="AN59" s="11">
        <v>1816975</v>
      </c>
      <c r="AO59" s="11">
        <v>1762851</v>
      </c>
      <c r="AP59" s="11">
        <v>1815045</v>
      </c>
      <c r="AQ59" s="11">
        <v>1896261</v>
      </c>
      <c r="AR59" s="11">
        <v>1922969</v>
      </c>
      <c r="AS59" s="11">
        <v>1942622</v>
      </c>
      <c r="AT59" s="11">
        <v>1992916</v>
      </c>
      <c r="AU59" s="11">
        <v>2008545</v>
      </c>
      <c r="AV59" s="11">
        <v>1976245</v>
      </c>
    </row>
    <row r="60" spans="2:48" ht="12.75" customHeight="1" x14ac:dyDescent="0.25">
      <c r="B60" s="1" t="s">
        <v>17</v>
      </c>
      <c r="C60" s="1" t="s">
        <v>61</v>
      </c>
      <c r="D60" s="10"/>
      <c r="E60" s="10"/>
      <c r="F60" s="11">
        <v>430031</v>
      </c>
      <c r="G60" s="11">
        <v>405501</v>
      </c>
      <c r="H60" s="11">
        <v>428480</v>
      </c>
      <c r="I60" s="11">
        <v>406065</v>
      </c>
      <c r="J60" s="13"/>
      <c r="K60" s="11">
        <v>438909</v>
      </c>
      <c r="L60" s="11">
        <v>426239</v>
      </c>
      <c r="M60" s="11">
        <v>420524</v>
      </c>
      <c r="N60" s="11">
        <v>448173</v>
      </c>
      <c r="O60" s="11">
        <v>459351</v>
      </c>
      <c r="P60" s="11">
        <v>454608</v>
      </c>
      <c r="Q60" s="11">
        <v>462851</v>
      </c>
      <c r="R60" s="11">
        <v>474438</v>
      </c>
      <c r="S60" s="11">
        <v>498180</v>
      </c>
      <c r="T60" s="11">
        <v>483811</v>
      </c>
      <c r="U60" s="11">
        <v>483842</v>
      </c>
      <c r="V60" s="11">
        <v>491626</v>
      </c>
      <c r="W60" s="11">
        <v>549245</v>
      </c>
      <c r="X60" s="11">
        <v>547120</v>
      </c>
      <c r="Y60" s="11">
        <v>558556</v>
      </c>
      <c r="Z60" s="11">
        <v>566039</v>
      </c>
      <c r="AA60" s="11">
        <v>553407</v>
      </c>
      <c r="AB60" s="11">
        <v>533423</v>
      </c>
      <c r="AC60" s="11">
        <v>528107</v>
      </c>
      <c r="AD60" s="11">
        <v>529915</v>
      </c>
      <c r="AE60" s="11">
        <v>557655</v>
      </c>
      <c r="AF60" s="11">
        <v>553496</v>
      </c>
      <c r="AG60" s="11">
        <v>551979</v>
      </c>
      <c r="AH60" s="11">
        <v>563131</v>
      </c>
      <c r="AI60" s="11">
        <v>590440</v>
      </c>
      <c r="AJ60" s="11">
        <v>589640</v>
      </c>
      <c r="AK60" s="11">
        <v>613240</v>
      </c>
      <c r="AL60" s="11">
        <v>642543</v>
      </c>
      <c r="AM60" s="11">
        <v>656028</v>
      </c>
      <c r="AN60" s="11">
        <v>659943</v>
      </c>
      <c r="AO60" s="11">
        <v>649342</v>
      </c>
      <c r="AP60" s="11">
        <v>673463</v>
      </c>
      <c r="AQ60" s="11">
        <v>674102</v>
      </c>
      <c r="AR60" s="11">
        <v>678287</v>
      </c>
      <c r="AS60" s="11">
        <v>685602</v>
      </c>
      <c r="AT60" s="11">
        <v>704011</v>
      </c>
      <c r="AU60" s="11">
        <v>710981</v>
      </c>
      <c r="AV60" s="11">
        <v>704669</v>
      </c>
    </row>
    <row r="61" spans="2:48" ht="12.75" customHeight="1" x14ac:dyDescent="0.25">
      <c r="B61" s="1" t="s">
        <v>76</v>
      </c>
      <c r="C61" s="1" t="s">
        <v>63</v>
      </c>
      <c r="D61" s="10"/>
      <c r="E61" s="10"/>
      <c r="F61" s="11">
        <v>486033</v>
      </c>
      <c r="G61" s="11">
        <v>535765</v>
      </c>
      <c r="H61" s="11">
        <v>591416</v>
      </c>
      <c r="I61" s="11">
        <v>586325</v>
      </c>
      <c r="J61" s="13"/>
      <c r="K61" s="11">
        <v>666643</v>
      </c>
      <c r="L61" s="11">
        <v>680576</v>
      </c>
      <c r="M61" s="11">
        <v>686026</v>
      </c>
      <c r="N61" s="11">
        <v>715800</v>
      </c>
      <c r="O61" s="11">
        <v>749787</v>
      </c>
      <c r="P61" s="11">
        <v>750948</v>
      </c>
      <c r="Q61" s="11">
        <v>753067</v>
      </c>
      <c r="R61" s="11">
        <v>756596</v>
      </c>
      <c r="S61" s="11">
        <v>780448</v>
      </c>
      <c r="T61" s="11">
        <v>832760</v>
      </c>
      <c r="U61" s="11">
        <v>799347</v>
      </c>
      <c r="V61" s="11">
        <v>812803</v>
      </c>
      <c r="W61" s="11">
        <v>811555</v>
      </c>
      <c r="X61" s="11">
        <v>805768</v>
      </c>
      <c r="Y61" s="11">
        <v>818216</v>
      </c>
      <c r="Z61" s="11">
        <v>871007</v>
      </c>
      <c r="AA61" s="11">
        <v>918417</v>
      </c>
      <c r="AB61" s="11">
        <v>954648</v>
      </c>
      <c r="AC61" s="11">
        <v>950545</v>
      </c>
      <c r="AD61" s="11">
        <v>951140</v>
      </c>
      <c r="AE61" s="11">
        <v>981936</v>
      </c>
      <c r="AF61" s="11">
        <v>939382</v>
      </c>
      <c r="AG61" s="11">
        <v>949892</v>
      </c>
      <c r="AH61" s="11">
        <v>980935</v>
      </c>
      <c r="AI61" s="11">
        <v>1003790</v>
      </c>
      <c r="AJ61" s="11">
        <v>1010293</v>
      </c>
      <c r="AK61" s="11">
        <v>1055643</v>
      </c>
      <c r="AL61" s="11">
        <v>1086530</v>
      </c>
      <c r="AM61" s="11">
        <v>1109321</v>
      </c>
      <c r="AN61" s="11">
        <v>1112295</v>
      </c>
      <c r="AO61" s="11">
        <v>1086581</v>
      </c>
      <c r="AP61" s="11">
        <v>1131514</v>
      </c>
      <c r="AQ61" s="11">
        <v>1161998</v>
      </c>
      <c r="AR61" s="11">
        <v>1165447</v>
      </c>
      <c r="AS61" s="11">
        <v>1174711</v>
      </c>
      <c r="AT61" s="11">
        <v>1198246</v>
      </c>
      <c r="AU61" s="11">
        <v>1205069</v>
      </c>
      <c r="AV61" s="11">
        <v>1196119</v>
      </c>
    </row>
    <row r="62" spans="2:48" ht="12.75" customHeight="1" x14ac:dyDescent="0.25">
      <c r="B62" s="1" t="s">
        <v>66</v>
      </c>
      <c r="C62" s="1" t="s">
        <v>63</v>
      </c>
      <c r="D62" s="10"/>
      <c r="E62" s="10"/>
      <c r="F62" s="11">
        <v>1288523</v>
      </c>
      <c r="G62" s="11">
        <v>1379225</v>
      </c>
      <c r="H62" s="11">
        <v>1392070</v>
      </c>
      <c r="I62" s="11">
        <v>1351749</v>
      </c>
      <c r="J62" s="13"/>
      <c r="K62" s="11">
        <v>1393686</v>
      </c>
      <c r="L62" s="11">
        <v>1336746</v>
      </c>
      <c r="M62" s="11">
        <v>1486759</v>
      </c>
      <c r="N62" s="11">
        <v>1567085</v>
      </c>
      <c r="O62" s="11">
        <v>1593785</v>
      </c>
      <c r="P62" s="11">
        <v>1615259</v>
      </c>
      <c r="Q62" s="11">
        <v>1629339</v>
      </c>
      <c r="R62" s="11">
        <v>1660344</v>
      </c>
      <c r="S62" s="11">
        <v>1678736</v>
      </c>
      <c r="T62" s="11">
        <v>1661810</v>
      </c>
      <c r="U62" s="11">
        <v>1701699</v>
      </c>
      <c r="V62" s="11">
        <v>1687733</v>
      </c>
      <c r="W62" s="11">
        <v>1733733</v>
      </c>
      <c r="X62" s="11">
        <v>1728157</v>
      </c>
      <c r="Y62" s="11">
        <v>1730555</v>
      </c>
      <c r="Z62" s="11">
        <v>1797344</v>
      </c>
      <c r="AA62" s="11">
        <v>1839240</v>
      </c>
      <c r="AB62" s="11">
        <v>1863400</v>
      </c>
      <c r="AC62" s="11">
        <v>1907145</v>
      </c>
      <c r="AD62" s="11">
        <v>1949552</v>
      </c>
      <c r="AE62" s="11">
        <v>1910375</v>
      </c>
      <c r="AF62" s="11">
        <v>1912594</v>
      </c>
      <c r="AG62" s="11">
        <v>1939092</v>
      </c>
      <c r="AH62" s="11">
        <v>2030791</v>
      </c>
      <c r="AI62" s="11">
        <v>2121836</v>
      </c>
      <c r="AJ62" s="11">
        <v>2145981</v>
      </c>
      <c r="AK62" s="11">
        <v>2266265</v>
      </c>
      <c r="AL62" s="11">
        <v>2384717</v>
      </c>
      <c r="AM62" s="11">
        <v>2432799</v>
      </c>
      <c r="AN62" s="11">
        <v>2432394</v>
      </c>
      <c r="AO62" s="11">
        <v>2379781</v>
      </c>
      <c r="AP62" s="11">
        <v>2477026</v>
      </c>
      <c r="AQ62" s="11">
        <v>2462610</v>
      </c>
      <c r="AR62" s="11">
        <v>2487977</v>
      </c>
      <c r="AS62" s="11">
        <v>2518502</v>
      </c>
      <c r="AT62" s="11">
        <v>2583609</v>
      </c>
      <c r="AU62" s="11">
        <v>2602973</v>
      </c>
      <c r="AV62" s="11">
        <v>2597346</v>
      </c>
    </row>
    <row r="63" spans="2:48" ht="12.75" customHeight="1" x14ac:dyDescent="0.25">
      <c r="B63" s="1" t="s">
        <v>114</v>
      </c>
      <c r="C63" s="1" t="s">
        <v>69</v>
      </c>
      <c r="D63" s="10"/>
      <c r="E63" s="10"/>
      <c r="F63" s="11">
        <v>999633</v>
      </c>
      <c r="G63" s="11">
        <v>982089</v>
      </c>
      <c r="H63" s="11">
        <v>983263</v>
      </c>
      <c r="I63" s="11">
        <v>932317</v>
      </c>
      <c r="J63" s="13"/>
      <c r="K63" s="11">
        <v>1030490</v>
      </c>
      <c r="L63" s="11">
        <v>1046159</v>
      </c>
      <c r="M63" s="11">
        <v>1092937</v>
      </c>
      <c r="N63" s="11">
        <v>1177898</v>
      </c>
      <c r="O63" s="11">
        <v>1241245</v>
      </c>
      <c r="P63" s="11">
        <v>1271301</v>
      </c>
      <c r="Q63" s="11">
        <v>1279548</v>
      </c>
      <c r="R63" s="11">
        <v>1319971</v>
      </c>
      <c r="S63" s="11">
        <v>1392017</v>
      </c>
      <c r="T63" s="11">
        <v>1399699</v>
      </c>
      <c r="U63" s="11">
        <v>1411197</v>
      </c>
      <c r="V63" s="11">
        <v>1442390</v>
      </c>
      <c r="W63" s="11">
        <v>1464172</v>
      </c>
      <c r="X63" s="11">
        <v>1438818</v>
      </c>
      <c r="Y63" s="11">
        <v>1510212</v>
      </c>
      <c r="Z63" s="11">
        <v>1572336</v>
      </c>
      <c r="AA63" s="11">
        <v>1602979</v>
      </c>
      <c r="AB63" s="11">
        <v>1670009</v>
      </c>
      <c r="AC63" s="11">
        <v>1709884</v>
      </c>
      <c r="AD63" s="11">
        <v>1764262</v>
      </c>
      <c r="AE63" s="11">
        <v>1762581</v>
      </c>
      <c r="AF63" s="11">
        <v>1748128</v>
      </c>
      <c r="AG63" s="11">
        <v>1782978</v>
      </c>
      <c r="AH63" s="11">
        <v>1830761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</row>
    <row r="64" spans="2:48" ht="12.75" customHeight="1" x14ac:dyDescent="0.25">
      <c r="B64" s="1" t="s">
        <v>115</v>
      </c>
      <c r="C64" s="1" t="s">
        <v>69</v>
      </c>
      <c r="D64" s="10"/>
      <c r="E64" s="10"/>
      <c r="F64" s="12"/>
      <c r="G64" s="12"/>
      <c r="H64" s="12"/>
      <c r="I64" s="12"/>
      <c r="J64" s="14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1">
        <v>1846463</v>
      </c>
      <c r="AJ64" s="11">
        <v>1850235</v>
      </c>
      <c r="AK64" s="11">
        <v>1980257</v>
      </c>
      <c r="AL64" s="11">
        <v>2038691</v>
      </c>
      <c r="AM64" s="11">
        <v>2006395</v>
      </c>
      <c r="AN64" s="11">
        <v>1981181</v>
      </c>
      <c r="AO64" s="11">
        <v>1966316</v>
      </c>
      <c r="AP64" s="11">
        <v>2017770</v>
      </c>
      <c r="AQ64" s="11">
        <v>2050990</v>
      </c>
      <c r="AR64" s="11">
        <v>2056421</v>
      </c>
      <c r="AS64" s="11">
        <v>2076840</v>
      </c>
      <c r="AT64" s="11">
        <v>2142646</v>
      </c>
      <c r="AU64" s="11">
        <v>2167147</v>
      </c>
      <c r="AV64" s="11">
        <v>2148704</v>
      </c>
    </row>
    <row r="65" spans="2:48" ht="12.75" customHeight="1" x14ac:dyDescent="0.25">
      <c r="B65" s="1" t="s">
        <v>33</v>
      </c>
      <c r="C65" s="1" t="s">
        <v>64</v>
      </c>
      <c r="D65" s="10"/>
      <c r="E65" s="10"/>
      <c r="F65" s="11">
        <v>375816</v>
      </c>
      <c r="G65" s="11">
        <v>376843</v>
      </c>
      <c r="H65" s="11">
        <v>402734</v>
      </c>
      <c r="I65" s="11">
        <v>321642</v>
      </c>
      <c r="J65" s="13"/>
      <c r="K65" s="11">
        <v>335975</v>
      </c>
      <c r="L65" s="11">
        <v>331942</v>
      </c>
      <c r="M65" s="11">
        <v>322750</v>
      </c>
      <c r="N65" s="11">
        <v>334107</v>
      </c>
      <c r="O65" s="11">
        <v>462419</v>
      </c>
      <c r="P65" s="11">
        <v>461628</v>
      </c>
      <c r="Q65" s="11">
        <v>481634</v>
      </c>
      <c r="R65" s="11">
        <v>474950</v>
      </c>
      <c r="S65" s="11">
        <v>477783</v>
      </c>
      <c r="T65" s="11">
        <v>435344</v>
      </c>
      <c r="U65" s="11">
        <v>365996</v>
      </c>
      <c r="V65" s="11">
        <v>390212</v>
      </c>
      <c r="W65" s="11">
        <v>401219</v>
      </c>
      <c r="X65" s="11">
        <v>379151</v>
      </c>
      <c r="Y65" s="11">
        <v>384380</v>
      </c>
      <c r="Z65" s="11">
        <v>408155</v>
      </c>
      <c r="AA65" s="11">
        <v>403339</v>
      </c>
      <c r="AB65" s="11">
        <v>396523</v>
      </c>
      <c r="AC65" s="11">
        <v>419733</v>
      </c>
      <c r="AD65" s="11">
        <v>417560</v>
      </c>
      <c r="AE65" s="11">
        <v>423953</v>
      </c>
      <c r="AF65" s="11">
        <v>423932</v>
      </c>
      <c r="AG65" s="11">
        <v>434809</v>
      </c>
      <c r="AH65" s="11">
        <v>447570</v>
      </c>
      <c r="AI65" s="11">
        <v>466951</v>
      </c>
      <c r="AJ65" s="11">
        <v>478519</v>
      </c>
      <c r="AK65" s="11">
        <v>496111</v>
      </c>
      <c r="AL65" s="11">
        <v>511792</v>
      </c>
      <c r="AM65" s="11">
        <v>517459</v>
      </c>
      <c r="AN65" s="11">
        <v>520285</v>
      </c>
      <c r="AO65" s="11">
        <v>518163</v>
      </c>
      <c r="AP65" s="11">
        <v>540239</v>
      </c>
      <c r="AQ65" s="11">
        <v>541741</v>
      </c>
      <c r="AR65" s="11">
        <v>549270</v>
      </c>
      <c r="AS65" s="11">
        <v>564140</v>
      </c>
      <c r="AT65" s="11">
        <v>601364</v>
      </c>
      <c r="AU65" s="11">
        <v>603187</v>
      </c>
      <c r="AV65" s="11">
        <v>582585</v>
      </c>
    </row>
    <row r="66" spans="2:48" ht="12.75" customHeight="1" x14ac:dyDescent="0.25">
      <c r="B66" s="1" t="s">
        <v>35</v>
      </c>
      <c r="C66" s="1" t="s">
        <v>62</v>
      </c>
      <c r="D66" s="10"/>
      <c r="E66" s="10"/>
      <c r="F66" s="11">
        <v>266036</v>
      </c>
      <c r="G66" s="11">
        <v>357933</v>
      </c>
      <c r="H66" s="11">
        <v>317848</v>
      </c>
      <c r="I66" s="11">
        <v>311557</v>
      </c>
      <c r="J66" s="13"/>
      <c r="K66" s="11">
        <v>316669</v>
      </c>
      <c r="L66" s="11">
        <v>320887</v>
      </c>
      <c r="M66" s="11">
        <v>319265</v>
      </c>
      <c r="N66" s="11">
        <v>338102</v>
      </c>
      <c r="O66" s="11">
        <v>346601</v>
      </c>
      <c r="P66" s="11">
        <v>348852</v>
      </c>
      <c r="Q66" s="11">
        <v>342925</v>
      </c>
      <c r="R66" s="11">
        <v>336690</v>
      </c>
      <c r="S66" s="11">
        <v>344591</v>
      </c>
      <c r="T66" s="11">
        <v>340115</v>
      </c>
      <c r="U66" s="11">
        <v>314065</v>
      </c>
      <c r="V66" s="11">
        <v>212974</v>
      </c>
      <c r="W66" s="11">
        <v>326767</v>
      </c>
      <c r="X66" s="11">
        <v>323801</v>
      </c>
      <c r="Y66" s="11">
        <v>320868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ht="12.75" customHeight="1" x14ac:dyDescent="0.25">
      <c r="B67" s="1" t="s">
        <v>41</v>
      </c>
      <c r="C67" s="1" t="s">
        <v>62</v>
      </c>
      <c r="D67" s="10"/>
      <c r="E67" s="10"/>
      <c r="F67" s="12"/>
      <c r="G67" s="12"/>
      <c r="H67" s="12"/>
      <c r="I67" s="12"/>
      <c r="J67" s="14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1">
        <v>313642</v>
      </c>
      <c r="AA67" s="11">
        <v>314109</v>
      </c>
      <c r="AB67" s="11">
        <v>300792</v>
      </c>
      <c r="AC67" s="11">
        <v>288669</v>
      </c>
      <c r="AD67" s="11">
        <v>290352</v>
      </c>
      <c r="AE67" s="11">
        <v>295551</v>
      </c>
      <c r="AF67" s="11">
        <v>295101</v>
      </c>
      <c r="AG67" s="11">
        <v>292978</v>
      </c>
      <c r="AH67" s="11">
        <v>243020</v>
      </c>
      <c r="AI67" s="11">
        <v>245320</v>
      </c>
      <c r="AJ67" s="11">
        <v>246339</v>
      </c>
      <c r="AK67" s="11">
        <v>251390</v>
      </c>
      <c r="AL67" s="11">
        <v>254216</v>
      </c>
      <c r="AM67" s="11">
        <v>253046</v>
      </c>
      <c r="AN67" s="11">
        <v>252647</v>
      </c>
      <c r="AO67" s="11">
        <v>250375</v>
      </c>
      <c r="AP67" s="11">
        <v>255455</v>
      </c>
      <c r="AQ67" s="11">
        <v>256905</v>
      </c>
      <c r="AR67" s="11">
        <v>259475</v>
      </c>
      <c r="AS67" s="11">
        <v>258731</v>
      </c>
      <c r="AT67" s="11">
        <v>264388</v>
      </c>
      <c r="AU67" s="11">
        <v>265756</v>
      </c>
      <c r="AV67" s="11">
        <v>262492</v>
      </c>
    </row>
    <row r="68" spans="2:48" ht="12.75" customHeight="1" x14ac:dyDescent="0.25">
      <c r="B68" s="1" t="s">
        <v>86</v>
      </c>
      <c r="C68" s="1" t="s">
        <v>68</v>
      </c>
      <c r="D68" s="10"/>
      <c r="E68" s="10"/>
      <c r="F68" s="11">
        <v>123126</v>
      </c>
      <c r="G68" s="11">
        <v>133396</v>
      </c>
      <c r="H68" s="11">
        <v>136950</v>
      </c>
      <c r="I68" s="11">
        <v>136925</v>
      </c>
      <c r="J68" s="13"/>
      <c r="K68" s="11">
        <v>145541</v>
      </c>
      <c r="L68" s="11">
        <v>143384</v>
      </c>
      <c r="M68" s="11">
        <v>148324</v>
      </c>
      <c r="N68" s="11">
        <v>153920</v>
      </c>
      <c r="O68" s="11">
        <v>159222</v>
      </c>
      <c r="P68" s="11">
        <v>155293</v>
      </c>
      <c r="Q68" s="11">
        <v>156828</v>
      </c>
      <c r="R68" s="11">
        <v>161185</v>
      </c>
      <c r="S68" s="11">
        <v>147611</v>
      </c>
      <c r="T68" s="11">
        <v>147648</v>
      </c>
      <c r="U68" s="11">
        <v>145606</v>
      </c>
      <c r="V68" s="11">
        <v>150283</v>
      </c>
      <c r="W68" s="11">
        <v>160176</v>
      </c>
      <c r="X68" s="11">
        <v>150152</v>
      </c>
      <c r="Y68" s="11">
        <v>148335</v>
      </c>
      <c r="Z68" s="11">
        <v>152621</v>
      </c>
      <c r="AA68" s="11">
        <v>156613</v>
      </c>
      <c r="AB68" s="11">
        <v>155138</v>
      </c>
      <c r="AC68" s="11">
        <v>154424</v>
      </c>
      <c r="AD68" s="11">
        <v>159124</v>
      </c>
      <c r="AE68" s="11">
        <v>163404</v>
      </c>
      <c r="AF68" s="11">
        <v>163700</v>
      </c>
      <c r="AG68" s="11">
        <v>164672</v>
      </c>
      <c r="AH68" s="11">
        <v>171981</v>
      </c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2:48" ht="12.75" customHeight="1" x14ac:dyDescent="0.25">
      <c r="B69" s="1" t="s">
        <v>87</v>
      </c>
      <c r="C69" s="1" t="s">
        <v>68</v>
      </c>
      <c r="D69" s="10"/>
      <c r="E69" s="10"/>
      <c r="F69" s="12"/>
      <c r="G69" s="12"/>
      <c r="H69" s="12"/>
      <c r="I69" s="12"/>
      <c r="J69" s="14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1">
        <v>174947</v>
      </c>
      <c r="AJ69" s="11">
        <v>174357</v>
      </c>
      <c r="AK69" s="11">
        <v>181573</v>
      </c>
      <c r="AL69" s="11">
        <v>190694</v>
      </c>
      <c r="AM69" s="11">
        <v>190466</v>
      </c>
      <c r="AN69" s="11">
        <v>191342</v>
      </c>
      <c r="AO69" s="11">
        <v>191332</v>
      </c>
      <c r="AP69" s="11">
        <v>199079</v>
      </c>
      <c r="AQ69" s="11">
        <v>201152</v>
      </c>
      <c r="AR69" s="11">
        <v>202861</v>
      </c>
      <c r="AS69" s="11">
        <v>205715</v>
      </c>
      <c r="AT69" s="11">
        <v>211808</v>
      </c>
      <c r="AU69" s="11">
        <v>212002</v>
      </c>
      <c r="AV69" s="11">
        <v>210988</v>
      </c>
    </row>
    <row r="70" spans="2:48" ht="12.75" customHeight="1" x14ac:dyDescent="0.25">
      <c r="B70" s="1" t="s">
        <v>88</v>
      </c>
      <c r="C70" s="1" t="s">
        <v>68</v>
      </c>
      <c r="D70" s="10"/>
      <c r="E70" s="10"/>
      <c r="F70" s="11">
        <v>520020</v>
      </c>
      <c r="G70" s="11">
        <v>560371</v>
      </c>
      <c r="H70" s="11">
        <v>546379</v>
      </c>
      <c r="I70" s="11">
        <v>519956</v>
      </c>
      <c r="J70" s="13"/>
      <c r="K70" s="11">
        <v>609019</v>
      </c>
      <c r="L70" s="11">
        <v>592219</v>
      </c>
      <c r="M70" s="11">
        <v>607579</v>
      </c>
      <c r="N70" s="11">
        <v>625979</v>
      </c>
      <c r="O70" s="11">
        <v>684000</v>
      </c>
      <c r="P70" s="11">
        <v>707750</v>
      </c>
      <c r="Q70" s="11">
        <v>660837</v>
      </c>
      <c r="R70" s="11">
        <v>654985</v>
      </c>
      <c r="S70" s="11">
        <v>384193</v>
      </c>
      <c r="T70" s="11">
        <v>398569</v>
      </c>
      <c r="U70" s="11">
        <v>512165</v>
      </c>
      <c r="V70" s="11">
        <v>517070</v>
      </c>
      <c r="W70" s="11">
        <v>594132</v>
      </c>
      <c r="X70" s="11">
        <v>542675</v>
      </c>
      <c r="Y70" s="11">
        <v>541095</v>
      </c>
      <c r="Z70" s="11">
        <v>553949</v>
      </c>
      <c r="AA70" s="11">
        <v>588448</v>
      </c>
      <c r="AB70" s="11">
        <v>668242</v>
      </c>
      <c r="AC70" s="11">
        <v>664362</v>
      </c>
      <c r="AD70" s="11">
        <v>687961</v>
      </c>
      <c r="AE70" s="11">
        <v>668805</v>
      </c>
      <c r="AF70" s="11">
        <v>666996</v>
      </c>
      <c r="AG70" s="11">
        <v>672860</v>
      </c>
      <c r="AH70" s="11">
        <v>690737</v>
      </c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2:48" ht="12.75" customHeight="1" x14ac:dyDescent="0.25">
      <c r="B71" s="1" t="s">
        <v>108</v>
      </c>
      <c r="C71" s="1" t="s">
        <v>69</v>
      </c>
      <c r="D71" s="10"/>
      <c r="E71" s="10"/>
      <c r="F71" s="12"/>
      <c r="G71" s="12"/>
      <c r="H71" s="12"/>
      <c r="I71" s="12"/>
      <c r="J71" s="14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1">
        <v>732878</v>
      </c>
      <c r="AJ71" s="11">
        <v>748113</v>
      </c>
      <c r="AK71" s="11">
        <v>765798</v>
      </c>
      <c r="AL71" s="11">
        <v>804126</v>
      </c>
      <c r="AM71" s="11">
        <v>811643</v>
      </c>
      <c r="AN71" s="11">
        <v>823158</v>
      </c>
      <c r="AO71" s="11">
        <v>826034</v>
      </c>
      <c r="AP71" s="11">
        <v>864535</v>
      </c>
      <c r="AQ71" s="11">
        <v>874768</v>
      </c>
      <c r="AR71" s="11">
        <v>886601</v>
      </c>
      <c r="AS71" s="11">
        <v>892636</v>
      </c>
      <c r="AT71" s="11">
        <v>918781</v>
      </c>
      <c r="AU71" s="11">
        <v>925875</v>
      </c>
      <c r="AV71" s="11">
        <v>920162</v>
      </c>
    </row>
    <row r="72" spans="2:48" ht="12.75" customHeight="1" x14ac:dyDescent="0.25">
      <c r="B72" s="1" t="s">
        <v>49</v>
      </c>
      <c r="C72" s="1" t="s">
        <v>65</v>
      </c>
      <c r="D72" s="10"/>
      <c r="E72" s="10"/>
      <c r="F72" s="11">
        <v>1194033</v>
      </c>
      <c r="G72" s="11">
        <v>1221370</v>
      </c>
      <c r="H72" s="11">
        <v>1329826</v>
      </c>
      <c r="I72" s="11">
        <v>1302177</v>
      </c>
      <c r="J72" s="13"/>
      <c r="K72" s="11">
        <v>1334262</v>
      </c>
      <c r="L72" s="11">
        <v>1324063</v>
      </c>
      <c r="M72" s="11">
        <v>1357686</v>
      </c>
      <c r="N72" s="11">
        <v>1361503</v>
      </c>
      <c r="O72" s="11">
        <v>1390152</v>
      </c>
      <c r="P72" s="11">
        <v>1393843</v>
      </c>
      <c r="Q72" s="11">
        <v>1418896</v>
      </c>
      <c r="R72" s="11">
        <v>1498496</v>
      </c>
      <c r="S72" s="11">
        <v>1582655</v>
      </c>
      <c r="T72" s="11">
        <v>1559093</v>
      </c>
      <c r="U72" s="11">
        <v>1589633</v>
      </c>
      <c r="V72" s="11">
        <v>1552236</v>
      </c>
      <c r="W72" s="11">
        <v>1571996</v>
      </c>
      <c r="X72" s="11">
        <v>1484642</v>
      </c>
      <c r="Y72" s="11">
        <v>1483601</v>
      </c>
      <c r="Z72" s="11">
        <v>1558209</v>
      </c>
      <c r="AA72" s="11">
        <v>1602328</v>
      </c>
      <c r="AB72" s="11">
        <v>1629048</v>
      </c>
      <c r="AC72" s="11">
        <v>1679147</v>
      </c>
      <c r="AD72" s="11">
        <v>1725584</v>
      </c>
      <c r="AE72" s="11">
        <v>1738962</v>
      </c>
      <c r="AF72" s="11">
        <v>1715369</v>
      </c>
      <c r="AG72" s="11">
        <v>1724423</v>
      </c>
      <c r="AH72" s="11">
        <v>1810307</v>
      </c>
      <c r="AI72" s="11">
        <v>1817812</v>
      </c>
      <c r="AJ72" s="11">
        <v>1796196</v>
      </c>
      <c r="AK72" s="11">
        <v>1843708</v>
      </c>
      <c r="AL72" s="11">
        <v>1891700</v>
      </c>
      <c r="AM72" s="11">
        <v>1875270</v>
      </c>
      <c r="AN72" s="11">
        <v>1868911</v>
      </c>
      <c r="AO72" s="11">
        <v>1823747</v>
      </c>
      <c r="AP72" s="11">
        <v>1862857</v>
      </c>
      <c r="AQ72" s="11">
        <v>1873562</v>
      </c>
      <c r="AR72" s="11">
        <v>1871593</v>
      </c>
      <c r="AS72" s="11">
        <v>1870047</v>
      </c>
      <c r="AT72" s="11">
        <v>1925424</v>
      </c>
      <c r="AU72" s="11">
        <v>1968106</v>
      </c>
      <c r="AV72" s="11">
        <v>1922924</v>
      </c>
    </row>
    <row r="73" spans="2:48" ht="12.75" customHeight="1" x14ac:dyDescent="0.25">
      <c r="B73" s="1" t="s">
        <v>36</v>
      </c>
      <c r="C73" s="1" t="s">
        <v>62</v>
      </c>
      <c r="D73" s="10"/>
      <c r="E73" s="10"/>
      <c r="F73" s="11">
        <v>156783</v>
      </c>
      <c r="G73" s="11">
        <v>165573</v>
      </c>
      <c r="H73" s="11">
        <v>166126</v>
      </c>
      <c r="I73" s="11">
        <v>160815</v>
      </c>
      <c r="J73" s="13"/>
      <c r="K73" s="11">
        <v>168704</v>
      </c>
      <c r="L73" s="11">
        <v>176169</v>
      </c>
      <c r="M73" s="11">
        <v>175402</v>
      </c>
      <c r="N73" s="11">
        <v>177724</v>
      </c>
      <c r="O73" s="11">
        <v>185412</v>
      </c>
      <c r="P73" s="11">
        <v>188692</v>
      </c>
      <c r="Q73" s="11">
        <v>184996</v>
      </c>
      <c r="R73" s="11">
        <v>182976</v>
      </c>
      <c r="S73" s="11">
        <v>186970</v>
      </c>
      <c r="T73" s="11">
        <v>186891</v>
      </c>
      <c r="U73" s="11">
        <v>186093</v>
      </c>
      <c r="V73" s="11">
        <v>186877</v>
      </c>
      <c r="W73" s="11">
        <v>190689</v>
      </c>
      <c r="X73" s="11">
        <v>184464</v>
      </c>
      <c r="Y73" s="11">
        <v>180951</v>
      </c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ht="12.75" customHeight="1" x14ac:dyDescent="0.25">
      <c r="B74" s="1" t="s">
        <v>42</v>
      </c>
      <c r="C74" s="1" t="s">
        <v>62</v>
      </c>
      <c r="D74" s="10"/>
      <c r="E74" s="10"/>
      <c r="F74" s="12"/>
      <c r="G74" s="12"/>
      <c r="H74" s="12"/>
      <c r="I74" s="12"/>
      <c r="J74" s="14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1">
        <v>186187</v>
      </c>
      <c r="AA74" s="11">
        <v>190487</v>
      </c>
      <c r="AB74" s="11">
        <v>190930</v>
      </c>
      <c r="AC74" s="11">
        <v>191969</v>
      </c>
      <c r="AD74" s="11">
        <v>194324</v>
      </c>
      <c r="AE74" s="11">
        <v>200606</v>
      </c>
      <c r="AF74" s="11">
        <v>194885</v>
      </c>
      <c r="AG74" s="11">
        <v>195444</v>
      </c>
      <c r="AH74" s="11">
        <v>199555</v>
      </c>
      <c r="AI74" s="11">
        <v>198891</v>
      </c>
      <c r="AJ74" s="11">
        <v>196659</v>
      </c>
      <c r="AK74" s="11">
        <v>218304</v>
      </c>
      <c r="AL74" s="11">
        <v>221552</v>
      </c>
      <c r="AM74" s="11">
        <v>223895</v>
      </c>
      <c r="AN74" s="11">
        <v>223162</v>
      </c>
      <c r="AO74" s="11">
        <v>215851</v>
      </c>
      <c r="AP74" s="11">
        <v>222878</v>
      </c>
      <c r="AQ74" s="11">
        <v>224821</v>
      </c>
      <c r="AR74" s="11">
        <v>223317</v>
      </c>
      <c r="AS74" s="11">
        <v>221631</v>
      </c>
      <c r="AT74" s="11">
        <v>223112</v>
      </c>
      <c r="AU74" s="11">
        <v>223863</v>
      </c>
      <c r="AV74" s="11">
        <v>219198</v>
      </c>
    </row>
    <row r="75" spans="2:48" ht="12.75" customHeight="1" x14ac:dyDescent="0.25">
      <c r="B75" s="1" t="s">
        <v>25</v>
      </c>
      <c r="C75" s="1" t="s">
        <v>64</v>
      </c>
      <c r="D75" s="10"/>
      <c r="E75" s="10"/>
      <c r="F75" s="11">
        <v>318083</v>
      </c>
      <c r="G75" s="11">
        <v>337445</v>
      </c>
      <c r="H75" s="11">
        <v>336853</v>
      </c>
      <c r="I75" s="11">
        <v>331362</v>
      </c>
      <c r="J75" s="13"/>
      <c r="K75" s="11">
        <v>353316</v>
      </c>
      <c r="L75" s="11">
        <v>352988</v>
      </c>
      <c r="M75" s="11">
        <v>325281</v>
      </c>
      <c r="N75" s="11">
        <v>341741</v>
      </c>
      <c r="O75" s="11">
        <v>448697</v>
      </c>
      <c r="P75" s="11">
        <v>444616</v>
      </c>
      <c r="Q75" s="11">
        <v>592992</v>
      </c>
      <c r="R75" s="11">
        <v>463622</v>
      </c>
      <c r="S75" s="11">
        <v>464662</v>
      </c>
      <c r="T75" s="11">
        <v>449682</v>
      </c>
      <c r="U75" s="11">
        <v>369257</v>
      </c>
      <c r="V75" s="11">
        <v>378936</v>
      </c>
      <c r="W75" s="11">
        <v>404633</v>
      </c>
      <c r="X75" s="11">
        <v>387729</v>
      </c>
      <c r="Y75" s="11">
        <v>373988</v>
      </c>
      <c r="Z75" s="11">
        <v>400121</v>
      </c>
      <c r="AA75" s="11">
        <v>412967</v>
      </c>
      <c r="AB75" s="11">
        <v>414233</v>
      </c>
      <c r="AC75" s="11">
        <v>413688</v>
      </c>
      <c r="AD75" s="11">
        <v>422468</v>
      </c>
      <c r="AE75" s="11">
        <v>421597</v>
      </c>
      <c r="AF75" s="11">
        <v>420860</v>
      </c>
      <c r="AG75" s="11">
        <v>431487</v>
      </c>
      <c r="AH75" s="11">
        <v>445158</v>
      </c>
      <c r="AI75" s="11">
        <v>458208</v>
      </c>
      <c r="AJ75" s="11">
        <v>472708</v>
      </c>
      <c r="AK75" s="11">
        <v>502875</v>
      </c>
      <c r="AL75" s="11">
        <v>514652</v>
      </c>
      <c r="AM75" s="11">
        <v>525838</v>
      </c>
      <c r="AN75" s="11">
        <v>530697</v>
      </c>
      <c r="AO75" s="11">
        <v>530441</v>
      </c>
      <c r="AP75" s="11">
        <v>553003</v>
      </c>
      <c r="AQ75" s="11">
        <v>552279</v>
      </c>
      <c r="AR75" s="11">
        <v>560871</v>
      </c>
      <c r="AS75" s="11">
        <v>584228</v>
      </c>
      <c r="AT75" s="11">
        <v>607766</v>
      </c>
      <c r="AU75" s="11">
        <v>607310</v>
      </c>
      <c r="AV75" s="11">
        <v>602524</v>
      </c>
    </row>
    <row r="76" spans="2:48" ht="12.75" customHeight="1" x14ac:dyDescent="0.25">
      <c r="B76" s="1" t="s">
        <v>26</v>
      </c>
      <c r="C76" s="1" t="s">
        <v>64</v>
      </c>
      <c r="D76" s="10"/>
      <c r="E76" s="10"/>
      <c r="F76" s="11">
        <v>493937</v>
      </c>
      <c r="G76" s="11">
        <v>587154</v>
      </c>
      <c r="H76" s="11">
        <v>621449</v>
      </c>
      <c r="I76" s="11">
        <v>594382</v>
      </c>
      <c r="J76" s="13"/>
      <c r="K76" s="11">
        <v>638369</v>
      </c>
      <c r="L76" s="11">
        <v>620257</v>
      </c>
      <c r="M76" s="11">
        <v>596589</v>
      </c>
      <c r="N76" s="11">
        <v>604274</v>
      </c>
      <c r="O76" s="11">
        <v>620210</v>
      </c>
      <c r="P76" s="11">
        <v>611919</v>
      </c>
      <c r="Q76" s="11">
        <v>587521</v>
      </c>
      <c r="R76" s="11">
        <v>580477</v>
      </c>
      <c r="S76" s="11">
        <v>598393</v>
      </c>
      <c r="T76" s="11">
        <v>591322</v>
      </c>
      <c r="U76" s="11">
        <v>587839</v>
      </c>
      <c r="V76" s="11">
        <v>596382</v>
      </c>
      <c r="W76" s="11">
        <v>638689</v>
      </c>
      <c r="X76" s="11">
        <v>634179</v>
      </c>
      <c r="Y76" s="11">
        <v>624675</v>
      </c>
      <c r="Z76" s="11">
        <v>641728</v>
      </c>
      <c r="AA76" s="11">
        <v>651566</v>
      </c>
      <c r="AB76" s="11">
        <v>649715</v>
      </c>
      <c r="AC76" s="11">
        <v>645802</v>
      </c>
      <c r="AD76" s="11">
        <v>633808</v>
      </c>
      <c r="AE76" s="11">
        <v>642146</v>
      </c>
      <c r="AF76" s="11">
        <v>646672</v>
      </c>
      <c r="AG76" s="11">
        <v>648307</v>
      </c>
      <c r="AH76" s="11">
        <v>669740</v>
      </c>
      <c r="AI76" s="11">
        <v>693921</v>
      </c>
      <c r="AJ76" s="11">
        <v>698296</v>
      </c>
      <c r="AK76" s="11">
        <v>722177</v>
      </c>
      <c r="AL76" s="11">
        <v>747338</v>
      </c>
      <c r="AM76" s="11">
        <v>770503</v>
      </c>
      <c r="AN76" s="11">
        <v>772004</v>
      </c>
      <c r="AO76" s="11">
        <v>750531</v>
      </c>
      <c r="AP76" s="11">
        <v>776120</v>
      </c>
      <c r="AQ76" s="11">
        <v>782405</v>
      </c>
      <c r="AR76" s="11">
        <v>792358</v>
      </c>
      <c r="AS76" s="11">
        <v>801019</v>
      </c>
      <c r="AT76" s="11">
        <v>841160</v>
      </c>
      <c r="AU76" s="11">
        <v>845372</v>
      </c>
      <c r="AV76" s="11">
        <v>829410</v>
      </c>
    </row>
    <row r="77" spans="2:48" ht="12.75" customHeight="1" x14ac:dyDescent="0.25">
      <c r="B77" s="1" t="s">
        <v>128</v>
      </c>
      <c r="C77" s="1" t="s">
        <v>70</v>
      </c>
      <c r="D77" s="10"/>
      <c r="E77" s="10"/>
      <c r="F77" s="12"/>
      <c r="G77" s="12"/>
      <c r="H77" s="12"/>
      <c r="I77" s="12"/>
      <c r="J77" s="14"/>
      <c r="K77" s="12"/>
      <c r="L77" s="12"/>
      <c r="M77" s="12"/>
      <c r="N77" s="12"/>
      <c r="O77" s="12"/>
      <c r="P77" s="12"/>
      <c r="Q77" s="12"/>
      <c r="R77" s="12"/>
      <c r="S77" s="12"/>
      <c r="T77" s="11">
        <v>94830</v>
      </c>
      <c r="U77" s="11">
        <v>106645</v>
      </c>
      <c r="V77" s="11">
        <v>11308</v>
      </c>
      <c r="W77" s="11">
        <v>27773</v>
      </c>
      <c r="X77" s="11">
        <v>31802</v>
      </c>
      <c r="Y77" s="11">
        <v>39999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2:48" ht="12.75" customHeight="1" x14ac:dyDescent="0.25">
      <c r="B78" s="1" t="s">
        <v>43</v>
      </c>
      <c r="C78" s="1" t="s">
        <v>62</v>
      </c>
      <c r="D78" s="10"/>
      <c r="E78" s="10"/>
      <c r="F78" s="12"/>
      <c r="G78" s="12"/>
      <c r="H78" s="12"/>
      <c r="I78" s="12"/>
      <c r="J78" s="14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1">
        <v>60204</v>
      </c>
      <c r="AA78" s="11">
        <v>87323</v>
      </c>
      <c r="AB78" s="11">
        <v>87770</v>
      </c>
      <c r="AC78" s="11">
        <v>146132</v>
      </c>
      <c r="AD78" s="11">
        <v>224078</v>
      </c>
      <c r="AE78" s="11">
        <v>182298</v>
      </c>
      <c r="AF78" s="11">
        <v>187218</v>
      </c>
      <c r="AG78" s="11">
        <v>252194</v>
      </c>
      <c r="AH78" s="11">
        <v>351330</v>
      </c>
      <c r="AI78" s="11">
        <v>250229</v>
      </c>
      <c r="AJ78" s="11">
        <v>256486</v>
      </c>
      <c r="AK78" s="11">
        <v>313639</v>
      </c>
      <c r="AL78" s="11">
        <v>406941</v>
      </c>
      <c r="AM78" s="11">
        <v>402269</v>
      </c>
      <c r="AN78" s="11">
        <v>535798</v>
      </c>
      <c r="AO78" s="11">
        <v>573956</v>
      </c>
      <c r="AP78" s="11">
        <v>1103328</v>
      </c>
      <c r="AQ78" s="11">
        <v>973321</v>
      </c>
      <c r="AR78" s="11">
        <v>1051334</v>
      </c>
      <c r="AS78" s="11">
        <v>1256657</v>
      </c>
      <c r="AT78" s="11">
        <v>1559254</v>
      </c>
      <c r="AU78" s="11">
        <v>1496294</v>
      </c>
      <c r="AV78" s="11">
        <v>1253690</v>
      </c>
    </row>
    <row r="79" spans="2:48" ht="12.75" customHeight="1" x14ac:dyDescent="0.25">
      <c r="B79" s="1" t="s">
        <v>57</v>
      </c>
      <c r="C79" s="1" t="s">
        <v>63</v>
      </c>
      <c r="D79" s="10"/>
      <c r="E79" s="10"/>
      <c r="F79" s="11">
        <v>288873</v>
      </c>
      <c r="G79" s="11">
        <v>305250</v>
      </c>
      <c r="H79" s="11">
        <v>301217</v>
      </c>
      <c r="I79" s="11">
        <v>301455</v>
      </c>
      <c r="J79" s="13"/>
      <c r="K79" s="11">
        <v>350456</v>
      </c>
      <c r="L79" s="11">
        <v>358965</v>
      </c>
      <c r="M79" s="11">
        <v>361686</v>
      </c>
      <c r="N79" s="11">
        <v>372277</v>
      </c>
      <c r="O79" s="11">
        <v>388758</v>
      </c>
      <c r="P79" s="11">
        <v>396649</v>
      </c>
      <c r="Q79" s="11">
        <v>397784</v>
      </c>
      <c r="R79" s="11">
        <v>405085</v>
      </c>
      <c r="S79" s="11">
        <v>418912</v>
      </c>
      <c r="T79" s="11">
        <v>415233</v>
      </c>
      <c r="U79" s="11">
        <v>422824</v>
      </c>
      <c r="V79" s="11">
        <v>438379</v>
      </c>
      <c r="W79" s="11">
        <v>454662</v>
      </c>
      <c r="X79" s="11">
        <v>450419</v>
      </c>
      <c r="Y79" s="11">
        <v>447653</v>
      </c>
      <c r="Z79" s="11">
        <v>468412</v>
      </c>
      <c r="AA79" s="11">
        <v>481636</v>
      </c>
      <c r="AB79" s="11">
        <v>478513</v>
      </c>
      <c r="AC79" s="11">
        <v>480241</v>
      </c>
      <c r="AD79" s="11">
        <v>490937</v>
      </c>
      <c r="AE79" s="11">
        <v>515678</v>
      </c>
      <c r="AF79" s="11">
        <v>525119</v>
      </c>
      <c r="AG79" s="11">
        <v>503150</v>
      </c>
      <c r="AH79" s="11">
        <v>518641</v>
      </c>
      <c r="AI79" s="11">
        <v>537980</v>
      </c>
      <c r="AJ79" s="11">
        <v>545911</v>
      </c>
      <c r="AK79" s="11">
        <v>565915</v>
      </c>
      <c r="AL79" s="11">
        <v>592363</v>
      </c>
      <c r="AM79" s="11">
        <v>592913</v>
      </c>
      <c r="AN79" s="11">
        <v>590772</v>
      </c>
      <c r="AO79" s="11">
        <v>577917</v>
      </c>
      <c r="AP79" s="11">
        <v>606399</v>
      </c>
      <c r="AQ79" s="11">
        <v>623950</v>
      </c>
      <c r="AR79" s="11">
        <v>628017</v>
      </c>
      <c r="AS79" s="11">
        <v>635106</v>
      </c>
      <c r="AT79" s="11">
        <v>653797</v>
      </c>
      <c r="AU79" s="11">
        <v>657298</v>
      </c>
      <c r="AV79" s="11">
        <v>652971</v>
      </c>
    </row>
    <row r="80" spans="2:48" ht="12.75" customHeight="1" x14ac:dyDescent="0.25">
      <c r="B80" s="1" t="s">
        <v>58</v>
      </c>
      <c r="C80" s="1" t="s">
        <v>63</v>
      </c>
      <c r="D80" s="10"/>
      <c r="E80" s="10"/>
      <c r="F80" s="11">
        <v>301283</v>
      </c>
      <c r="G80" s="11">
        <v>330486</v>
      </c>
      <c r="H80" s="11">
        <v>345042</v>
      </c>
      <c r="I80" s="11">
        <v>342548</v>
      </c>
      <c r="J80" s="13"/>
      <c r="K80" s="11">
        <v>374312</v>
      </c>
      <c r="L80" s="11">
        <v>383577</v>
      </c>
      <c r="M80" s="11">
        <v>375113</v>
      </c>
      <c r="N80" s="11">
        <v>379999</v>
      </c>
      <c r="O80" s="11">
        <v>391002</v>
      </c>
      <c r="P80" s="11">
        <v>391281</v>
      </c>
      <c r="Q80" s="11">
        <v>392736</v>
      </c>
      <c r="R80" s="11">
        <v>389677</v>
      </c>
      <c r="S80" s="11">
        <v>403721</v>
      </c>
      <c r="T80" s="11">
        <v>402495</v>
      </c>
      <c r="U80" s="11">
        <v>412813</v>
      </c>
      <c r="V80" s="11">
        <v>423746</v>
      </c>
      <c r="W80" s="11">
        <v>435251</v>
      </c>
      <c r="X80" s="11">
        <v>426912</v>
      </c>
      <c r="Y80" s="11">
        <v>440473</v>
      </c>
      <c r="Z80" s="11">
        <v>453168</v>
      </c>
      <c r="AA80" s="11">
        <v>476840</v>
      </c>
      <c r="AB80" s="11">
        <v>484430</v>
      </c>
      <c r="AC80" s="11">
        <v>491596</v>
      </c>
      <c r="AD80" s="11">
        <v>495339</v>
      </c>
      <c r="AE80" s="11">
        <v>509023</v>
      </c>
      <c r="AF80" s="11">
        <v>487778</v>
      </c>
      <c r="AG80" s="11">
        <v>493851</v>
      </c>
      <c r="AH80" s="11">
        <v>516436</v>
      </c>
      <c r="AI80" s="11">
        <v>537872</v>
      </c>
      <c r="AJ80" s="11">
        <v>541597</v>
      </c>
      <c r="AK80" s="11">
        <v>556956</v>
      </c>
      <c r="AL80" s="11">
        <v>576758</v>
      </c>
      <c r="AM80" s="11">
        <v>582305</v>
      </c>
      <c r="AN80" s="11">
        <v>585831</v>
      </c>
      <c r="AO80" s="11">
        <v>573940</v>
      </c>
      <c r="AP80" s="11">
        <v>595915</v>
      </c>
      <c r="AQ80" s="11">
        <v>608867</v>
      </c>
      <c r="AR80" s="11">
        <v>617145</v>
      </c>
      <c r="AS80" s="11">
        <v>630737</v>
      </c>
      <c r="AT80" s="11">
        <v>645477</v>
      </c>
      <c r="AU80" s="11">
        <v>649338</v>
      </c>
      <c r="AV80" s="11">
        <v>645889</v>
      </c>
    </row>
    <row r="81" spans="2:48" ht="12.75" customHeight="1" x14ac:dyDescent="0.25">
      <c r="B81" s="1" t="s">
        <v>111</v>
      </c>
      <c r="C81" s="1" t="s">
        <v>69</v>
      </c>
      <c r="D81" s="10"/>
      <c r="E81" s="10"/>
      <c r="F81" s="11">
        <v>524629</v>
      </c>
      <c r="G81" s="11">
        <v>538812</v>
      </c>
      <c r="H81" s="11">
        <v>555153</v>
      </c>
      <c r="I81" s="11">
        <v>498024</v>
      </c>
      <c r="J81" s="13"/>
      <c r="K81" s="11">
        <v>595411</v>
      </c>
      <c r="L81" s="11">
        <v>618200</v>
      </c>
      <c r="M81" s="11">
        <v>635003</v>
      </c>
      <c r="N81" s="11">
        <v>677431</v>
      </c>
      <c r="O81" s="11">
        <v>734547</v>
      </c>
      <c r="P81" s="11">
        <v>756275</v>
      </c>
      <c r="Q81" s="11">
        <v>757891</v>
      </c>
      <c r="R81" s="11">
        <v>780466</v>
      </c>
      <c r="S81" s="11">
        <v>809945</v>
      </c>
      <c r="T81" s="11">
        <v>820627</v>
      </c>
      <c r="U81" s="11">
        <v>797892</v>
      </c>
      <c r="V81" s="11">
        <v>796001</v>
      </c>
      <c r="W81" s="11">
        <v>848603</v>
      </c>
      <c r="X81" s="11">
        <v>812534</v>
      </c>
      <c r="Y81" s="11">
        <v>797803</v>
      </c>
      <c r="Z81" s="11">
        <v>808125</v>
      </c>
      <c r="AA81" s="11">
        <v>817774</v>
      </c>
      <c r="AB81" s="11">
        <v>876824</v>
      </c>
      <c r="AC81" s="11">
        <v>879686</v>
      </c>
      <c r="AD81" s="11">
        <v>897844</v>
      </c>
      <c r="AE81" s="11">
        <v>897405</v>
      </c>
      <c r="AF81" s="11">
        <v>891177</v>
      </c>
      <c r="AG81" s="11">
        <v>889781</v>
      </c>
      <c r="AH81" s="11">
        <v>897667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2:48" ht="12.75" customHeight="1" x14ac:dyDescent="0.25">
      <c r="B82" s="1" t="s">
        <v>109</v>
      </c>
      <c r="C82" s="1" t="s">
        <v>69</v>
      </c>
      <c r="D82" s="10"/>
      <c r="E82" s="10"/>
      <c r="F82" s="12"/>
      <c r="G82" s="12"/>
      <c r="H82" s="12"/>
      <c r="I82" s="12"/>
      <c r="J82" s="14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1">
        <v>901625</v>
      </c>
      <c r="AJ82" s="11">
        <v>895868</v>
      </c>
      <c r="AK82" s="11">
        <v>947873</v>
      </c>
      <c r="AL82" s="11">
        <v>952813</v>
      </c>
      <c r="AM82" s="11">
        <v>939828</v>
      </c>
      <c r="AN82" s="11">
        <v>932020</v>
      </c>
      <c r="AO82" s="11">
        <v>917739</v>
      </c>
      <c r="AP82" s="11">
        <v>952874</v>
      </c>
      <c r="AQ82" s="11">
        <v>956563</v>
      </c>
      <c r="AR82" s="11">
        <v>964153</v>
      </c>
      <c r="AS82" s="11">
        <v>964930</v>
      </c>
      <c r="AT82" s="11">
        <v>979262</v>
      </c>
      <c r="AU82" s="11">
        <v>970463</v>
      </c>
      <c r="AV82" s="11">
        <v>961729</v>
      </c>
    </row>
    <row r="83" spans="2:48" ht="12.75" customHeight="1" x14ac:dyDescent="0.25">
      <c r="B83" s="1" t="s">
        <v>59</v>
      </c>
      <c r="C83" s="1" t="s">
        <v>63</v>
      </c>
      <c r="D83" s="10"/>
      <c r="E83" s="10"/>
      <c r="F83" s="11">
        <v>1616405</v>
      </c>
      <c r="G83" s="11">
        <v>1831063</v>
      </c>
      <c r="H83" s="11">
        <v>1852839</v>
      </c>
      <c r="I83" s="11">
        <v>1813993</v>
      </c>
      <c r="J83" s="13"/>
      <c r="K83" s="11">
        <v>2026097</v>
      </c>
      <c r="L83" s="11">
        <v>2054608</v>
      </c>
      <c r="M83" s="11">
        <v>2110712</v>
      </c>
      <c r="N83" s="11">
        <v>2197703</v>
      </c>
      <c r="O83" s="11">
        <v>2306939</v>
      </c>
      <c r="P83" s="11">
        <v>2330619</v>
      </c>
      <c r="Q83" s="11">
        <v>2368095</v>
      </c>
      <c r="R83" s="11">
        <v>2428783</v>
      </c>
      <c r="S83" s="11">
        <v>2521031</v>
      </c>
      <c r="T83" s="11">
        <v>2555712</v>
      </c>
      <c r="U83" s="11">
        <v>2633828</v>
      </c>
      <c r="V83" s="11">
        <v>2643963</v>
      </c>
      <c r="W83" s="11">
        <v>2808764</v>
      </c>
      <c r="X83" s="11">
        <v>3121164</v>
      </c>
      <c r="Y83" s="11">
        <v>2913788</v>
      </c>
      <c r="Z83" s="11">
        <v>3068856</v>
      </c>
      <c r="AA83" s="11">
        <v>3149672</v>
      </c>
      <c r="AB83" s="11">
        <v>3189699</v>
      </c>
      <c r="AC83" s="11">
        <v>3262397</v>
      </c>
      <c r="AD83" s="11">
        <v>3379725</v>
      </c>
      <c r="AE83" s="11">
        <v>3450882</v>
      </c>
      <c r="AF83" s="11">
        <v>3398486</v>
      </c>
      <c r="AG83" s="11">
        <v>3471344</v>
      </c>
      <c r="AH83" s="11">
        <v>3591805</v>
      </c>
      <c r="AI83" s="11">
        <v>3703187</v>
      </c>
      <c r="AJ83" s="11">
        <v>3702687</v>
      </c>
      <c r="AK83" s="11">
        <v>3861311</v>
      </c>
      <c r="AL83" s="11">
        <v>3992420</v>
      </c>
      <c r="AM83" s="11">
        <v>4044279</v>
      </c>
      <c r="AN83" s="11">
        <v>4039780</v>
      </c>
      <c r="AO83" s="11">
        <v>4009849</v>
      </c>
      <c r="AP83" s="11">
        <v>4191601</v>
      </c>
      <c r="AQ83" s="11">
        <v>4276826</v>
      </c>
      <c r="AR83" s="11">
        <v>4328288</v>
      </c>
      <c r="AS83" s="11">
        <v>4472066</v>
      </c>
      <c r="AT83" s="11">
        <v>4549949</v>
      </c>
      <c r="AU83" s="11">
        <v>4575084</v>
      </c>
      <c r="AV83" s="11">
        <v>4603575</v>
      </c>
    </row>
    <row r="84" spans="2:48" ht="12.75" customHeight="1" x14ac:dyDescent="0.25">
      <c r="B84" s="1" t="s">
        <v>90</v>
      </c>
      <c r="C84" s="1" t="s">
        <v>68</v>
      </c>
      <c r="D84" s="10"/>
      <c r="E84" s="10"/>
      <c r="F84" s="11">
        <v>209087</v>
      </c>
      <c r="G84" s="11">
        <v>245743</v>
      </c>
      <c r="H84" s="11">
        <v>250707</v>
      </c>
      <c r="I84" s="11">
        <v>246953</v>
      </c>
      <c r="J84" s="13"/>
      <c r="K84" s="11">
        <v>265514</v>
      </c>
      <c r="L84" s="11">
        <v>262174</v>
      </c>
      <c r="M84" s="11">
        <v>262895</v>
      </c>
      <c r="N84" s="11">
        <v>261608</v>
      </c>
      <c r="O84" s="11">
        <v>273739</v>
      </c>
      <c r="P84" s="11">
        <v>263061</v>
      </c>
      <c r="Q84" s="11">
        <v>263193</v>
      </c>
      <c r="R84" s="11">
        <v>259516</v>
      </c>
      <c r="S84" s="11">
        <v>173741</v>
      </c>
      <c r="T84" s="11">
        <v>170338</v>
      </c>
      <c r="U84" s="11">
        <v>165003</v>
      </c>
      <c r="V84" s="11">
        <v>162456</v>
      </c>
      <c r="W84" s="11">
        <v>181145</v>
      </c>
      <c r="X84" s="11">
        <v>167414</v>
      </c>
      <c r="Y84" s="11">
        <v>157872</v>
      </c>
      <c r="Z84" s="11">
        <v>159502</v>
      </c>
      <c r="AA84" s="11">
        <v>167243</v>
      </c>
      <c r="AB84" s="11">
        <v>164178</v>
      </c>
      <c r="AC84" s="11">
        <v>156111</v>
      </c>
      <c r="AD84" s="11">
        <v>156570</v>
      </c>
      <c r="AE84" s="11">
        <v>166405</v>
      </c>
      <c r="AF84" s="11">
        <v>171580</v>
      </c>
      <c r="AG84" s="11">
        <v>172889</v>
      </c>
      <c r="AH84" s="11">
        <v>172753</v>
      </c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</row>
    <row r="85" spans="2:48" ht="12.75" customHeight="1" x14ac:dyDescent="0.25">
      <c r="B85" s="1" t="s">
        <v>89</v>
      </c>
      <c r="C85" s="1" t="s">
        <v>68</v>
      </c>
      <c r="D85" s="10"/>
      <c r="E85" s="10"/>
      <c r="F85" s="12"/>
      <c r="G85" s="12"/>
      <c r="H85" s="12"/>
      <c r="I85" s="12"/>
      <c r="J85" s="14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1">
        <v>178766</v>
      </c>
      <c r="AJ85" s="11">
        <v>178344</v>
      </c>
      <c r="AK85" s="11">
        <v>199012</v>
      </c>
      <c r="AL85" s="11">
        <v>197384</v>
      </c>
      <c r="AM85" s="11">
        <v>202557</v>
      </c>
      <c r="AN85" s="11">
        <v>194307</v>
      </c>
      <c r="AO85" s="11">
        <v>196388</v>
      </c>
      <c r="AP85" s="11">
        <v>207963</v>
      </c>
      <c r="AQ85" s="11">
        <v>211440</v>
      </c>
      <c r="AR85" s="11">
        <v>210881</v>
      </c>
      <c r="AS85" s="11">
        <v>208781</v>
      </c>
      <c r="AT85" s="11">
        <v>216002</v>
      </c>
      <c r="AU85" s="11">
        <v>215463</v>
      </c>
      <c r="AV85" s="11">
        <v>209520</v>
      </c>
    </row>
    <row r="86" spans="2:48" ht="12.75" customHeight="1" x14ac:dyDescent="0.25">
      <c r="B86" s="1" t="s">
        <v>93</v>
      </c>
      <c r="C86" s="1" t="s">
        <v>68</v>
      </c>
      <c r="D86" s="10"/>
      <c r="E86" s="10"/>
      <c r="F86" s="11">
        <v>341716</v>
      </c>
      <c r="G86" s="11">
        <v>373501</v>
      </c>
      <c r="H86" s="11">
        <v>377728</v>
      </c>
      <c r="I86" s="11">
        <v>370070</v>
      </c>
      <c r="J86" s="13"/>
      <c r="K86" s="11">
        <v>397404</v>
      </c>
      <c r="L86" s="11">
        <v>394966</v>
      </c>
      <c r="M86" s="11">
        <v>409971</v>
      </c>
      <c r="N86" s="11">
        <v>422331</v>
      </c>
      <c r="O86" s="11">
        <v>433721</v>
      </c>
      <c r="P86" s="11">
        <v>430243</v>
      </c>
      <c r="Q86" s="11">
        <v>428789</v>
      </c>
      <c r="R86" s="11">
        <v>434958</v>
      </c>
      <c r="S86" s="11">
        <v>347294</v>
      </c>
      <c r="T86" s="11">
        <v>348106</v>
      </c>
      <c r="U86" s="11">
        <v>344674</v>
      </c>
      <c r="V86" s="11">
        <v>363417</v>
      </c>
      <c r="W86" s="11">
        <v>389733</v>
      </c>
      <c r="X86" s="11">
        <v>365505</v>
      </c>
      <c r="Y86" s="11">
        <v>365697</v>
      </c>
      <c r="Z86" s="11">
        <v>381491</v>
      </c>
      <c r="AA86" s="11">
        <v>391909</v>
      </c>
      <c r="AB86" s="11">
        <v>386198</v>
      </c>
      <c r="AC86" s="11">
        <v>403556</v>
      </c>
      <c r="AD86" s="11">
        <v>421109</v>
      </c>
      <c r="AE86" s="11">
        <v>425883</v>
      </c>
      <c r="AF86" s="11">
        <v>430957</v>
      </c>
      <c r="AG86" s="11">
        <v>435188</v>
      </c>
      <c r="AH86" s="11">
        <v>464771</v>
      </c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</row>
    <row r="87" spans="2:48" ht="12.75" customHeight="1" x14ac:dyDescent="0.25">
      <c r="B87" s="1" t="s">
        <v>91</v>
      </c>
      <c r="C87" s="1" t="s">
        <v>68</v>
      </c>
      <c r="D87" s="10"/>
      <c r="E87" s="10"/>
      <c r="F87" s="12"/>
      <c r="G87" s="12"/>
      <c r="H87" s="12"/>
      <c r="I87" s="12"/>
      <c r="J87" s="14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1">
        <v>481499</v>
      </c>
      <c r="AJ87" s="11">
        <v>492397</v>
      </c>
      <c r="AK87" s="11">
        <v>519875</v>
      </c>
      <c r="AL87" s="11">
        <v>541874</v>
      </c>
      <c r="AM87" s="11">
        <v>552549</v>
      </c>
      <c r="AN87" s="11">
        <v>555416</v>
      </c>
      <c r="AO87" s="11">
        <v>559284</v>
      </c>
      <c r="AP87" s="11">
        <v>581332</v>
      </c>
      <c r="AQ87" s="11">
        <v>596155</v>
      </c>
      <c r="AR87" s="11">
        <v>602119</v>
      </c>
      <c r="AS87" s="11">
        <v>607038</v>
      </c>
      <c r="AT87" s="11">
        <v>634966</v>
      </c>
      <c r="AU87" s="11">
        <v>632329</v>
      </c>
      <c r="AV87" s="11">
        <v>633454</v>
      </c>
    </row>
    <row r="88" spans="2:48" ht="12.75" customHeight="1" x14ac:dyDescent="0.25">
      <c r="B88" s="1" t="s">
        <v>56</v>
      </c>
      <c r="C88" s="1" t="s">
        <v>63</v>
      </c>
      <c r="D88" s="10"/>
      <c r="E88" s="10"/>
      <c r="F88" s="11">
        <v>1940738</v>
      </c>
      <c r="G88" s="11">
        <v>2093046</v>
      </c>
      <c r="H88" s="11">
        <v>2112854</v>
      </c>
      <c r="I88" s="11">
        <v>2088016</v>
      </c>
      <c r="J88" s="13"/>
      <c r="K88" s="11">
        <v>2209076</v>
      </c>
      <c r="L88" s="11">
        <v>2192324</v>
      </c>
      <c r="M88" s="11">
        <v>2261678</v>
      </c>
      <c r="N88" s="11">
        <v>2281591</v>
      </c>
      <c r="O88" s="11">
        <v>2427119</v>
      </c>
      <c r="P88" s="11">
        <v>2479118</v>
      </c>
      <c r="Q88" s="11">
        <v>2503319</v>
      </c>
      <c r="R88" s="11">
        <v>2492331</v>
      </c>
      <c r="S88" s="11">
        <v>2610666</v>
      </c>
      <c r="T88" s="11">
        <v>2578298</v>
      </c>
      <c r="U88" s="11">
        <v>2563771</v>
      </c>
      <c r="V88" s="11">
        <v>2585011</v>
      </c>
      <c r="W88" s="11">
        <v>2684733</v>
      </c>
      <c r="X88" s="11">
        <v>2633055</v>
      </c>
      <c r="Y88" s="11">
        <v>2647910</v>
      </c>
      <c r="Z88" s="11">
        <v>2798400</v>
      </c>
      <c r="AA88" s="11">
        <v>2909074</v>
      </c>
      <c r="AB88" s="11">
        <v>2938003</v>
      </c>
      <c r="AC88" s="11">
        <v>3010954</v>
      </c>
      <c r="AD88" s="11">
        <v>3034535</v>
      </c>
      <c r="AE88" s="11">
        <v>3103329</v>
      </c>
      <c r="AF88" s="11">
        <v>3022131</v>
      </c>
      <c r="AG88" s="11">
        <v>3037482</v>
      </c>
      <c r="AH88" s="11">
        <v>3136374</v>
      </c>
      <c r="AI88" s="11">
        <v>3187009</v>
      </c>
      <c r="AJ88" s="11">
        <v>3189234</v>
      </c>
      <c r="AK88" s="11">
        <v>3448787</v>
      </c>
      <c r="AL88" s="11">
        <v>3564014</v>
      </c>
      <c r="AM88" s="11">
        <v>3571036</v>
      </c>
      <c r="AN88" s="11">
        <v>3637185</v>
      </c>
      <c r="AO88" s="11">
        <v>3540326</v>
      </c>
      <c r="AP88" s="11">
        <v>3688436</v>
      </c>
      <c r="AQ88" s="11">
        <v>3761385</v>
      </c>
      <c r="AR88" s="11">
        <v>3789585</v>
      </c>
      <c r="AS88" s="11">
        <v>3863683</v>
      </c>
      <c r="AT88" s="11">
        <v>3956192</v>
      </c>
      <c r="AU88" s="11">
        <v>3967516</v>
      </c>
      <c r="AV88" s="11">
        <v>3940513</v>
      </c>
    </row>
    <row r="89" spans="2:48" ht="12.75" customHeight="1" x14ac:dyDescent="0.25">
      <c r="B89" s="1" t="s">
        <v>50</v>
      </c>
      <c r="C89" s="1" t="s">
        <v>65</v>
      </c>
      <c r="D89" s="10"/>
      <c r="E89" s="10"/>
      <c r="F89" s="11">
        <v>189192</v>
      </c>
      <c r="G89" s="11">
        <v>196634</v>
      </c>
      <c r="H89" s="11">
        <v>221362</v>
      </c>
      <c r="I89" s="11">
        <v>204684</v>
      </c>
      <c r="J89" s="13"/>
      <c r="K89" s="11">
        <v>206908</v>
      </c>
      <c r="L89" s="11">
        <v>205688</v>
      </c>
      <c r="M89" s="11">
        <v>210365</v>
      </c>
      <c r="N89" s="11">
        <v>207694</v>
      </c>
      <c r="O89" s="11">
        <v>216927</v>
      </c>
      <c r="P89" s="11">
        <v>222359</v>
      </c>
      <c r="Q89" s="11">
        <v>222817</v>
      </c>
      <c r="R89" s="11">
        <v>230786</v>
      </c>
      <c r="S89" s="11">
        <v>249467</v>
      </c>
      <c r="T89" s="11">
        <v>252934</v>
      </c>
      <c r="U89" s="11">
        <v>259677</v>
      </c>
      <c r="V89" s="11">
        <v>251104</v>
      </c>
      <c r="W89" s="11">
        <v>267371</v>
      </c>
      <c r="X89" s="11">
        <v>254882</v>
      </c>
      <c r="Y89" s="11">
        <v>252207</v>
      </c>
      <c r="Z89" s="11">
        <v>264253</v>
      </c>
      <c r="AA89" s="11">
        <v>277668</v>
      </c>
      <c r="AB89" s="11">
        <v>282394</v>
      </c>
      <c r="AC89" s="11">
        <v>285148</v>
      </c>
      <c r="AD89" s="11">
        <v>305098</v>
      </c>
      <c r="AE89" s="11">
        <v>309511</v>
      </c>
      <c r="AF89" s="11">
        <v>309989</v>
      </c>
      <c r="AG89" s="11">
        <v>299369</v>
      </c>
      <c r="AH89" s="11">
        <v>293951</v>
      </c>
      <c r="AI89" s="11">
        <v>288030</v>
      </c>
      <c r="AJ89" s="11">
        <v>280689</v>
      </c>
      <c r="AK89" s="11">
        <v>283953</v>
      </c>
      <c r="AL89" s="11">
        <v>285414</v>
      </c>
      <c r="AM89" s="11">
        <v>291257</v>
      </c>
      <c r="AN89" s="11">
        <v>285209</v>
      </c>
      <c r="AO89" s="11">
        <v>281569</v>
      </c>
      <c r="AP89" s="11">
        <v>283743</v>
      </c>
      <c r="AQ89" s="11">
        <v>284885</v>
      </c>
      <c r="AR89" s="11">
        <v>281506</v>
      </c>
      <c r="AS89" s="11">
        <v>270582</v>
      </c>
      <c r="AT89" s="11">
        <v>273168</v>
      </c>
      <c r="AU89" s="11">
        <v>273431</v>
      </c>
      <c r="AV89" s="11">
        <v>273614</v>
      </c>
    </row>
    <row r="90" spans="2:48" ht="12.75" customHeight="1" x14ac:dyDescent="0.25">
      <c r="B90" s="1" t="s">
        <v>53</v>
      </c>
      <c r="C90" s="1" t="s">
        <v>65</v>
      </c>
      <c r="D90" s="10"/>
      <c r="E90" s="10"/>
      <c r="F90" s="11">
        <v>328699</v>
      </c>
      <c r="G90" s="11">
        <v>347632</v>
      </c>
      <c r="H90" s="11">
        <v>401111</v>
      </c>
      <c r="I90" s="11">
        <v>371661</v>
      </c>
      <c r="J90" s="13"/>
      <c r="K90" s="11">
        <v>379489</v>
      </c>
      <c r="L90" s="11">
        <v>376185</v>
      </c>
      <c r="M90" s="11">
        <v>391965</v>
      </c>
      <c r="N90" s="11">
        <v>390167</v>
      </c>
      <c r="O90" s="11">
        <v>407708</v>
      </c>
      <c r="P90" s="11">
        <v>413244</v>
      </c>
      <c r="Q90" s="11">
        <v>414423</v>
      </c>
      <c r="R90" s="11">
        <v>431735</v>
      </c>
      <c r="S90" s="11">
        <v>463323</v>
      </c>
      <c r="T90" s="11">
        <v>469079</v>
      </c>
      <c r="U90" s="11">
        <v>472290</v>
      </c>
      <c r="V90" s="11">
        <v>456740</v>
      </c>
      <c r="W90" s="11">
        <v>479757</v>
      </c>
      <c r="X90" s="11">
        <v>461955</v>
      </c>
      <c r="Y90" s="11">
        <v>459261</v>
      </c>
      <c r="Z90" s="11">
        <v>470302</v>
      </c>
      <c r="AA90" s="11">
        <v>490150</v>
      </c>
      <c r="AB90" s="11">
        <v>498653</v>
      </c>
      <c r="AC90" s="11">
        <v>504993</v>
      </c>
      <c r="AD90" s="11">
        <v>513863</v>
      </c>
      <c r="AE90" s="11">
        <v>527595</v>
      </c>
      <c r="AF90" s="11">
        <v>534857</v>
      </c>
      <c r="AG90" s="11">
        <v>529977</v>
      </c>
      <c r="AH90" s="11">
        <v>546808</v>
      </c>
      <c r="AI90" s="11">
        <v>556175</v>
      </c>
      <c r="AJ90" s="11">
        <v>560654</v>
      </c>
      <c r="AK90" s="11">
        <v>568659</v>
      </c>
      <c r="AL90" s="11">
        <v>575004</v>
      </c>
      <c r="AM90" s="11">
        <v>581219</v>
      </c>
      <c r="AN90" s="11">
        <v>582054</v>
      </c>
      <c r="AO90" s="11">
        <v>565836</v>
      </c>
      <c r="AP90" s="11">
        <v>585709</v>
      </c>
      <c r="AQ90" s="11">
        <v>596252</v>
      </c>
      <c r="AR90" s="11">
        <v>602954</v>
      </c>
      <c r="AS90" s="11">
        <v>604246</v>
      </c>
      <c r="AT90" s="11">
        <v>614953</v>
      </c>
      <c r="AU90" s="11">
        <v>615610</v>
      </c>
      <c r="AV90" s="11">
        <v>608381</v>
      </c>
    </row>
    <row r="91" spans="2:48" ht="12.75" customHeight="1" x14ac:dyDescent="0.25">
      <c r="B91" s="1" t="s">
        <v>40</v>
      </c>
      <c r="C91" s="1" t="s">
        <v>62</v>
      </c>
      <c r="D91" s="10"/>
      <c r="E91" s="10"/>
      <c r="F91" s="11">
        <v>2926349</v>
      </c>
      <c r="G91" s="11">
        <v>2464668</v>
      </c>
      <c r="H91" s="11">
        <v>2339496</v>
      </c>
      <c r="I91" s="11">
        <v>2245989</v>
      </c>
      <c r="J91" s="13"/>
      <c r="K91" s="11">
        <v>2480580</v>
      </c>
      <c r="L91" s="11">
        <v>2396835</v>
      </c>
      <c r="M91" s="11">
        <v>2458078</v>
      </c>
      <c r="N91" s="11">
        <v>2512903</v>
      </c>
      <c r="O91" s="11">
        <v>2635289</v>
      </c>
      <c r="P91" s="11">
        <v>2668752</v>
      </c>
      <c r="Q91" s="11">
        <v>2710858</v>
      </c>
      <c r="R91" s="11">
        <v>2884027</v>
      </c>
      <c r="S91" s="11">
        <v>3012930</v>
      </c>
      <c r="T91" s="11">
        <v>2941625</v>
      </c>
      <c r="U91" s="11">
        <v>2951665</v>
      </c>
      <c r="V91" s="11">
        <v>2937120</v>
      </c>
      <c r="W91" s="11">
        <v>3069437</v>
      </c>
      <c r="X91" s="11">
        <v>2981583</v>
      </c>
      <c r="Y91" s="11">
        <v>2955818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</row>
    <row r="92" spans="2:48" ht="12.75" customHeight="1" x14ac:dyDescent="0.25">
      <c r="B92" s="1" t="s">
        <v>47</v>
      </c>
      <c r="C92" s="1" t="s">
        <v>62</v>
      </c>
      <c r="D92" s="10"/>
      <c r="E92" s="10"/>
      <c r="F92" s="12"/>
      <c r="G92" s="12"/>
      <c r="H92" s="12"/>
      <c r="I92" s="12"/>
      <c r="J92" s="14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1">
        <v>3075631</v>
      </c>
      <c r="AA92" s="11">
        <v>3056759</v>
      </c>
      <c r="AB92" s="11">
        <v>3204798</v>
      </c>
      <c r="AC92" s="11">
        <v>3220158</v>
      </c>
      <c r="AD92" s="11">
        <v>3318442</v>
      </c>
      <c r="AE92" s="11">
        <v>3275167</v>
      </c>
      <c r="AF92" s="11">
        <v>3251899</v>
      </c>
      <c r="AG92" s="11">
        <v>3288058</v>
      </c>
      <c r="AH92" s="11">
        <v>3393194</v>
      </c>
      <c r="AI92" s="11">
        <v>3491651</v>
      </c>
      <c r="AJ92" s="11">
        <v>3519752</v>
      </c>
      <c r="AK92" s="11">
        <v>3607841</v>
      </c>
      <c r="AL92" s="11">
        <v>3666186</v>
      </c>
      <c r="AM92" s="11">
        <v>3707205</v>
      </c>
      <c r="AN92" s="11">
        <v>3709118</v>
      </c>
      <c r="AO92" s="11">
        <v>3661655</v>
      </c>
      <c r="AP92" s="11">
        <v>3794203</v>
      </c>
      <c r="AQ92" s="11">
        <v>3821066</v>
      </c>
      <c r="AR92" s="11">
        <v>3866646</v>
      </c>
      <c r="AS92" s="11">
        <v>3934111</v>
      </c>
      <c r="AT92" s="11">
        <v>4052612</v>
      </c>
      <c r="AU92" s="11">
        <v>4067103</v>
      </c>
      <c r="AV92" s="11">
        <v>4057338</v>
      </c>
    </row>
    <row r="93" spans="2:48" ht="12.75" customHeight="1" x14ac:dyDescent="0.25">
      <c r="B93" s="1" t="s">
        <v>18</v>
      </c>
      <c r="C93" s="1" t="s">
        <v>61</v>
      </c>
      <c r="D93" s="10"/>
      <c r="E93" s="10"/>
      <c r="F93" s="11">
        <v>635412</v>
      </c>
      <c r="G93" s="11">
        <v>615161</v>
      </c>
      <c r="H93" s="11">
        <v>613684</v>
      </c>
      <c r="I93" s="11">
        <v>609534</v>
      </c>
      <c r="J93" s="13"/>
      <c r="K93" s="11">
        <v>637545</v>
      </c>
      <c r="L93" s="11">
        <v>626642</v>
      </c>
      <c r="M93" s="11">
        <v>641509</v>
      </c>
      <c r="N93" s="11">
        <v>672033</v>
      </c>
      <c r="O93" s="11">
        <v>692966</v>
      </c>
      <c r="P93" s="11">
        <v>682348</v>
      </c>
      <c r="Q93" s="11">
        <v>710371</v>
      </c>
      <c r="R93" s="11">
        <v>736322</v>
      </c>
      <c r="S93" s="11">
        <v>743304</v>
      </c>
      <c r="T93" s="11">
        <v>728473</v>
      </c>
      <c r="U93" s="11">
        <v>993935</v>
      </c>
      <c r="V93" s="11">
        <v>757102</v>
      </c>
      <c r="W93" s="11">
        <v>797277</v>
      </c>
      <c r="X93" s="11">
        <v>747411</v>
      </c>
      <c r="Y93" s="11">
        <v>770643</v>
      </c>
      <c r="Z93" s="11">
        <v>784524</v>
      </c>
      <c r="AA93" s="11">
        <v>791895</v>
      </c>
      <c r="AB93" s="11">
        <v>786190</v>
      </c>
      <c r="AC93" s="11">
        <v>837433</v>
      </c>
      <c r="AD93" s="11">
        <v>858745</v>
      </c>
      <c r="AE93" s="11">
        <v>842212</v>
      </c>
      <c r="AF93" s="11">
        <v>837189</v>
      </c>
      <c r="AG93" s="11">
        <v>849667</v>
      </c>
      <c r="AH93" s="11">
        <v>867740</v>
      </c>
      <c r="AI93" s="11">
        <v>882182</v>
      </c>
      <c r="AJ93" s="11">
        <v>911284</v>
      </c>
      <c r="AK93" s="11">
        <v>945676</v>
      </c>
      <c r="AL93" s="11">
        <v>991028</v>
      </c>
      <c r="AM93" s="11">
        <v>1007081</v>
      </c>
      <c r="AN93" s="11">
        <v>1005465</v>
      </c>
      <c r="AO93" s="11">
        <v>1002900</v>
      </c>
      <c r="AP93" s="11">
        <v>1030728</v>
      </c>
      <c r="AQ93" s="11">
        <v>1037307</v>
      </c>
      <c r="AR93" s="11">
        <v>1038828</v>
      </c>
      <c r="AS93" s="11">
        <v>1062656</v>
      </c>
      <c r="AT93" s="11">
        <v>1096304</v>
      </c>
      <c r="AU93" s="11">
        <v>1109801</v>
      </c>
      <c r="AV93" s="11">
        <v>1109448</v>
      </c>
    </row>
    <row r="94" spans="2:48" ht="12.75" customHeight="1" x14ac:dyDescent="0.25">
      <c r="B94" s="1" t="s">
        <v>77</v>
      </c>
      <c r="C94" s="1" t="s">
        <v>63</v>
      </c>
      <c r="D94" s="10"/>
      <c r="E94" s="10"/>
      <c r="F94" s="11">
        <v>1709396</v>
      </c>
      <c r="G94" s="11">
        <v>1881291</v>
      </c>
      <c r="H94" s="11">
        <v>1850699</v>
      </c>
      <c r="I94" s="11">
        <v>1839212</v>
      </c>
      <c r="J94" s="13"/>
      <c r="K94" s="11">
        <v>1970358</v>
      </c>
      <c r="L94" s="11">
        <v>2111728</v>
      </c>
      <c r="M94" s="11">
        <v>2112339</v>
      </c>
      <c r="N94" s="11">
        <v>2163011</v>
      </c>
      <c r="O94" s="11">
        <v>2232970</v>
      </c>
      <c r="P94" s="11">
        <v>2263509</v>
      </c>
      <c r="Q94" s="11">
        <v>2274493</v>
      </c>
      <c r="R94" s="11">
        <v>2243479</v>
      </c>
      <c r="S94" s="11">
        <v>2288118</v>
      </c>
      <c r="T94" s="11">
        <v>2286930</v>
      </c>
      <c r="U94" s="11">
        <v>2328589</v>
      </c>
      <c r="V94" s="11">
        <v>2200197</v>
      </c>
      <c r="W94" s="11">
        <v>2280198</v>
      </c>
      <c r="X94" s="11">
        <v>2249154</v>
      </c>
      <c r="Y94" s="11">
        <v>2344554</v>
      </c>
      <c r="Z94" s="11">
        <v>2528364</v>
      </c>
      <c r="AA94" s="11">
        <v>2633163</v>
      </c>
      <c r="AB94" s="11">
        <v>2663137</v>
      </c>
      <c r="AC94" s="11">
        <v>2749134</v>
      </c>
      <c r="AD94" s="11">
        <v>2741060</v>
      </c>
      <c r="AE94" s="11">
        <v>2778105</v>
      </c>
      <c r="AF94" s="11">
        <v>2606195</v>
      </c>
      <c r="AG94" s="11">
        <v>2629131</v>
      </c>
      <c r="AH94" s="11">
        <v>2699744</v>
      </c>
      <c r="AI94" s="11">
        <v>2731779</v>
      </c>
      <c r="AJ94" s="11">
        <v>2760378</v>
      </c>
      <c r="AK94" s="11">
        <v>2897180</v>
      </c>
      <c r="AL94" s="11">
        <v>2990690</v>
      </c>
      <c r="AM94" s="11">
        <v>3007173</v>
      </c>
      <c r="AN94" s="11">
        <v>2986094</v>
      </c>
      <c r="AO94" s="11">
        <v>2958702</v>
      </c>
      <c r="AP94" s="11">
        <v>3045108</v>
      </c>
      <c r="AQ94" s="11">
        <v>3091163</v>
      </c>
      <c r="AR94" s="11">
        <v>3118579</v>
      </c>
      <c r="AS94" s="11">
        <v>3168233</v>
      </c>
      <c r="AT94" s="11">
        <v>3232211</v>
      </c>
      <c r="AU94" s="11">
        <v>3240493</v>
      </c>
      <c r="AV94" s="11">
        <v>3245892</v>
      </c>
    </row>
    <row r="95" spans="2:48" ht="12.75" customHeight="1" x14ac:dyDescent="0.25">
      <c r="B95" s="1" t="s">
        <v>78</v>
      </c>
      <c r="C95" s="1" t="s">
        <v>63</v>
      </c>
      <c r="D95" s="10"/>
      <c r="E95" s="10"/>
      <c r="F95" s="11">
        <v>1214870</v>
      </c>
      <c r="G95" s="11">
        <v>1278037</v>
      </c>
      <c r="H95" s="11">
        <v>1281518</v>
      </c>
      <c r="I95" s="11">
        <v>1276145</v>
      </c>
      <c r="J95" s="13"/>
      <c r="K95" s="11">
        <v>1378250</v>
      </c>
      <c r="L95" s="11">
        <v>1424172</v>
      </c>
      <c r="M95" s="11">
        <v>1419266</v>
      </c>
      <c r="N95" s="11">
        <v>1473378</v>
      </c>
      <c r="O95" s="11">
        <v>1538064</v>
      </c>
      <c r="P95" s="11">
        <v>1544133</v>
      </c>
      <c r="Q95" s="11">
        <v>1526758</v>
      </c>
      <c r="R95" s="11">
        <v>1521791</v>
      </c>
      <c r="S95" s="11">
        <v>1576092</v>
      </c>
      <c r="T95" s="11">
        <v>1580819</v>
      </c>
      <c r="U95" s="11">
        <v>1590739</v>
      </c>
      <c r="V95" s="11">
        <v>1609828</v>
      </c>
      <c r="W95" s="11">
        <v>1679062</v>
      </c>
      <c r="X95" s="11">
        <v>1628758</v>
      </c>
      <c r="Y95" s="11">
        <v>1645747</v>
      </c>
      <c r="Z95" s="11">
        <v>1743192</v>
      </c>
      <c r="AA95" s="11">
        <v>1899125</v>
      </c>
      <c r="AB95" s="11">
        <v>1838736</v>
      </c>
      <c r="AC95" s="11">
        <v>1851928</v>
      </c>
      <c r="AD95" s="11">
        <v>1861133</v>
      </c>
      <c r="AE95" s="11">
        <v>1910111</v>
      </c>
      <c r="AF95" s="11">
        <v>1829840</v>
      </c>
      <c r="AG95" s="11">
        <v>1849605</v>
      </c>
      <c r="AH95" s="11">
        <v>1913644</v>
      </c>
      <c r="AI95" s="11">
        <v>1944342</v>
      </c>
      <c r="AJ95" s="11">
        <v>1950334</v>
      </c>
      <c r="AK95" s="11">
        <v>2002466</v>
      </c>
      <c r="AL95" s="11">
        <v>2065924</v>
      </c>
      <c r="AM95" s="11">
        <v>2106948</v>
      </c>
      <c r="AN95" s="11">
        <v>2104615</v>
      </c>
      <c r="AO95" s="11">
        <v>2088678</v>
      </c>
      <c r="AP95" s="11">
        <v>2151606</v>
      </c>
      <c r="AQ95" s="11">
        <v>2181920</v>
      </c>
      <c r="AR95" s="11">
        <v>2206679</v>
      </c>
      <c r="AS95" s="11">
        <v>2228572</v>
      </c>
      <c r="AT95" s="11">
        <v>2275572</v>
      </c>
      <c r="AU95" s="11">
        <v>2278327</v>
      </c>
      <c r="AV95" s="11">
        <v>2251486</v>
      </c>
    </row>
    <row r="96" spans="2:48" ht="12.75" customHeight="1" x14ac:dyDescent="0.25">
      <c r="B96" s="1" t="s">
        <v>122</v>
      </c>
      <c r="C96" s="1" t="s">
        <v>69</v>
      </c>
      <c r="D96" s="10"/>
      <c r="E96" s="10"/>
      <c r="F96" s="11">
        <v>309419</v>
      </c>
      <c r="G96" s="11">
        <v>311388</v>
      </c>
      <c r="H96" s="11">
        <v>309000</v>
      </c>
      <c r="I96" s="11">
        <v>280589</v>
      </c>
      <c r="J96" s="13"/>
      <c r="K96" s="11">
        <v>331274</v>
      </c>
      <c r="L96" s="11">
        <v>352431</v>
      </c>
      <c r="M96" s="11">
        <v>350322</v>
      </c>
      <c r="N96" s="11">
        <v>377949</v>
      </c>
      <c r="O96" s="11">
        <v>394060</v>
      </c>
      <c r="P96" s="11">
        <v>400631</v>
      </c>
      <c r="Q96" s="11">
        <v>383381</v>
      </c>
      <c r="R96" s="11">
        <v>394437</v>
      </c>
      <c r="S96" s="11">
        <v>434006</v>
      </c>
      <c r="T96" s="11">
        <v>434025</v>
      </c>
      <c r="U96" s="11">
        <v>426890</v>
      </c>
      <c r="V96" s="11">
        <v>424473</v>
      </c>
      <c r="W96" s="11">
        <v>462853</v>
      </c>
      <c r="X96" s="11">
        <v>421926</v>
      </c>
      <c r="Y96" s="11">
        <v>425871</v>
      </c>
      <c r="Z96" s="11">
        <v>477474</v>
      </c>
      <c r="AA96" s="11">
        <v>462780</v>
      </c>
      <c r="AB96" s="11">
        <v>484630</v>
      </c>
      <c r="AC96" s="11">
        <v>488404</v>
      </c>
      <c r="AD96" s="11">
        <v>500323</v>
      </c>
      <c r="AE96" s="11">
        <v>496170</v>
      </c>
      <c r="AF96" s="11">
        <v>488663</v>
      </c>
      <c r="AG96" s="11">
        <v>492021</v>
      </c>
      <c r="AH96" s="11">
        <v>506389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</row>
    <row r="97" spans="2:48" ht="12.75" customHeight="1" x14ac:dyDescent="0.25">
      <c r="B97" s="1" t="s">
        <v>123</v>
      </c>
      <c r="C97" s="1" t="s">
        <v>69</v>
      </c>
      <c r="D97" s="10"/>
      <c r="E97" s="10"/>
      <c r="F97" s="12"/>
      <c r="G97" s="12"/>
      <c r="H97" s="12"/>
      <c r="I97" s="12"/>
      <c r="J97" s="1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1">
        <v>510290</v>
      </c>
      <c r="AJ97" s="11">
        <v>511063</v>
      </c>
      <c r="AK97" s="11">
        <v>532420</v>
      </c>
      <c r="AL97" s="11">
        <v>546966</v>
      </c>
      <c r="AM97" s="11">
        <v>539682</v>
      </c>
      <c r="AN97" s="11">
        <v>534977</v>
      </c>
      <c r="AO97" s="11">
        <v>531284</v>
      </c>
      <c r="AP97" s="11">
        <v>547400</v>
      </c>
      <c r="AQ97" s="11">
        <v>547836</v>
      </c>
      <c r="AR97" s="11">
        <v>557382</v>
      </c>
      <c r="AS97" s="11">
        <v>561132</v>
      </c>
      <c r="AT97" s="11">
        <v>585168</v>
      </c>
      <c r="AU97" s="11">
        <v>589754</v>
      </c>
      <c r="AV97" s="11">
        <v>584082</v>
      </c>
    </row>
    <row r="98" spans="2:48" ht="12.75" customHeight="1" x14ac:dyDescent="0.25">
      <c r="B98" s="1" t="s">
        <v>81</v>
      </c>
      <c r="C98" s="1" t="s">
        <v>67</v>
      </c>
      <c r="D98" s="10"/>
      <c r="E98" s="10"/>
      <c r="F98" s="11">
        <v>2250001</v>
      </c>
      <c r="G98" s="11">
        <v>2391165</v>
      </c>
      <c r="H98" s="11">
        <v>2460512</v>
      </c>
      <c r="I98" s="11">
        <v>2502868</v>
      </c>
      <c r="J98" s="13"/>
      <c r="K98" s="11">
        <v>2946325</v>
      </c>
      <c r="L98" s="11">
        <v>2859246</v>
      </c>
      <c r="M98" s="11">
        <v>3203058</v>
      </c>
      <c r="N98" s="11">
        <v>3342246</v>
      </c>
      <c r="O98" s="11">
        <v>3406854</v>
      </c>
      <c r="P98" s="11">
        <v>2822983</v>
      </c>
      <c r="Q98" s="11">
        <v>2881529</v>
      </c>
      <c r="R98" s="11">
        <v>2927415</v>
      </c>
      <c r="S98" s="11">
        <v>2988673</v>
      </c>
      <c r="T98" s="11">
        <v>2935914</v>
      </c>
      <c r="U98" s="11">
        <v>3010137</v>
      </c>
      <c r="V98" s="11">
        <v>3004472</v>
      </c>
      <c r="W98" s="11">
        <v>3055896</v>
      </c>
      <c r="X98" s="11">
        <v>2927881</v>
      </c>
      <c r="Y98" s="11">
        <v>2965555</v>
      </c>
      <c r="Z98" s="11">
        <v>3111885</v>
      </c>
      <c r="AA98" s="11">
        <v>3183816</v>
      </c>
      <c r="AB98" s="11">
        <v>3402888</v>
      </c>
      <c r="AC98" s="11">
        <v>3468857</v>
      </c>
      <c r="AD98" s="11">
        <v>3417715</v>
      </c>
      <c r="AE98" s="11">
        <v>3371871</v>
      </c>
      <c r="AF98" s="11">
        <v>3375896</v>
      </c>
      <c r="AG98" s="11">
        <v>3465331</v>
      </c>
      <c r="AH98" s="11">
        <v>3557092</v>
      </c>
      <c r="AI98" s="11">
        <v>3673049</v>
      </c>
      <c r="AJ98" s="11">
        <v>3761646</v>
      </c>
      <c r="AK98" s="11">
        <v>3942401</v>
      </c>
      <c r="AL98" s="11">
        <v>4072864</v>
      </c>
      <c r="AM98" s="11">
        <v>4190750</v>
      </c>
      <c r="AN98" s="11">
        <v>4199606</v>
      </c>
      <c r="AO98" s="11">
        <v>4114227</v>
      </c>
      <c r="AP98" s="11">
        <v>4251000</v>
      </c>
      <c r="AQ98" s="11">
        <v>4257028</v>
      </c>
      <c r="AR98" s="11">
        <v>4345704</v>
      </c>
      <c r="AS98" s="11">
        <v>4499074</v>
      </c>
      <c r="AT98" s="11">
        <v>4599167</v>
      </c>
      <c r="AU98" s="11">
        <v>4712874</v>
      </c>
      <c r="AV98" s="11">
        <v>4666856</v>
      </c>
    </row>
    <row r="99" spans="2:48" ht="12.75" customHeight="1" x14ac:dyDescent="0.25">
      <c r="B99" s="1" t="s">
        <v>19</v>
      </c>
      <c r="C99" s="1" t="s">
        <v>61</v>
      </c>
      <c r="D99" s="10"/>
      <c r="E99" s="10"/>
      <c r="F99" s="11">
        <v>475035</v>
      </c>
      <c r="G99" s="11">
        <v>508733</v>
      </c>
      <c r="H99" s="11">
        <v>507777</v>
      </c>
      <c r="I99" s="11">
        <v>502132</v>
      </c>
      <c r="J99" s="13"/>
      <c r="K99" s="11">
        <v>548273</v>
      </c>
      <c r="L99" s="11">
        <v>552902</v>
      </c>
      <c r="M99" s="11">
        <v>534864</v>
      </c>
      <c r="N99" s="11">
        <v>571887</v>
      </c>
      <c r="O99" s="11">
        <v>624780</v>
      </c>
      <c r="P99" s="11">
        <v>597492</v>
      </c>
      <c r="Q99" s="11">
        <v>684319</v>
      </c>
      <c r="R99" s="11">
        <v>624499</v>
      </c>
      <c r="S99" s="11">
        <v>641172</v>
      </c>
      <c r="T99" s="11">
        <v>635325</v>
      </c>
      <c r="U99" s="11">
        <v>601202</v>
      </c>
      <c r="V99" s="11">
        <v>625342</v>
      </c>
      <c r="W99" s="11">
        <v>668371</v>
      </c>
      <c r="X99" s="11">
        <v>643707</v>
      </c>
      <c r="Y99" s="11">
        <v>632947</v>
      </c>
      <c r="Z99" s="11">
        <v>649032</v>
      </c>
      <c r="AA99" s="11">
        <v>662289</v>
      </c>
      <c r="AB99" s="11">
        <v>679566</v>
      </c>
      <c r="AC99" s="11">
        <v>684382</v>
      </c>
      <c r="AD99" s="11">
        <v>704927</v>
      </c>
      <c r="AE99" s="11">
        <v>697293</v>
      </c>
      <c r="AF99" s="11">
        <v>692976</v>
      </c>
      <c r="AG99" s="11">
        <v>706286</v>
      </c>
      <c r="AH99" s="11">
        <v>739406</v>
      </c>
      <c r="AI99" s="11">
        <v>799874</v>
      </c>
      <c r="AJ99" s="11">
        <v>787613</v>
      </c>
      <c r="AK99" s="11">
        <v>850624</v>
      </c>
      <c r="AL99" s="11">
        <v>888003</v>
      </c>
      <c r="AM99" s="11">
        <v>896316</v>
      </c>
      <c r="AN99" s="11">
        <v>893016</v>
      </c>
      <c r="AO99" s="11">
        <v>878187</v>
      </c>
      <c r="AP99" s="11">
        <v>911495</v>
      </c>
      <c r="AQ99" s="11">
        <v>908160</v>
      </c>
      <c r="AR99" s="11">
        <v>903465</v>
      </c>
      <c r="AS99" s="11">
        <v>912394</v>
      </c>
      <c r="AT99" s="11">
        <v>935978</v>
      </c>
      <c r="AU99" s="11">
        <v>942767</v>
      </c>
      <c r="AV99" s="11">
        <v>930996</v>
      </c>
    </row>
    <row r="100" spans="2:48" ht="12.75" customHeight="1" x14ac:dyDescent="0.25">
      <c r="B100" s="1" t="s">
        <v>55</v>
      </c>
      <c r="C100" s="1" t="s">
        <v>65</v>
      </c>
      <c r="D100" s="10"/>
      <c r="E100" s="10"/>
      <c r="F100" s="11">
        <v>1452258</v>
      </c>
      <c r="G100" s="11">
        <v>1535553</v>
      </c>
      <c r="H100" s="11">
        <v>1564984</v>
      </c>
      <c r="I100" s="11">
        <v>1550267</v>
      </c>
      <c r="J100" s="13"/>
      <c r="K100" s="11">
        <v>1612464</v>
      </c>
      <c r="L100" s="11">
        <v>1584218</v>
      </c>
      <c r="M100" s="11">
        <v>1623260</v>
      </c>
      <c r="N100" s="11">
        <v>1668511</v>
      </c>
      <c r="O100" s="11">
        <v>1711014</v>
      </c>
      <c r="P100" s="11">
        <v>1710730</v>
      </c>
      <c r="Q100" s="11">
        <v>1722705</v>
      </c>
      <c r="R100" s="11">
        <v>1795084</v>
      </c>
      <c r="S100" s="11">
        <v>1893322</v>
      </c>
      <c r="T100" s="11">
        <v>1878989</v>
      </c>
      <c r="U100" s="11">
        <v>1887613</v>
      </c>
      <c r="V100" s="11">
        <v>1887400</v>
      </c>
      <c r="W100" s="11">
        <v>1935722</v>
      </c>
      <c r="X100" s="11">
        <v>1891379</v>
      </c>
      <c r="Y100" s="11">
        <v>1879842</v>
      </c>
      <c r="Z100" s="11">
        <v>1976057</v>
      </c>
      <c r="AA100" s="11">
        <v>2056428</v>
      </c>
      <c r="AB100" s="11">
        <v>2080283</v>
      </c>
      <c r="AC100" s="11">
        <v>2109119</v>
      </c>
      <c r="AD100" s="11">
        <v>2166753</v>
      </c>
      <c r="AE100" s="11">
        <v>2207870</v>
      </c>
      <c r="AF100" s="11">
        <v>2205194</v>
      </c>
      <c r="AG100" s="11">
        <v>2209324</v>
      </c>
      <c r="AH100" s="11">
        <v>2276328</v>
      </c>
      <c r="AI100" s="11">
        <v>2308748</v>
      </c>
      <c r="AJ100" s="11">
        <v>2311804</v>
      </c>
      <c r="AK100" s="11">
        <v>2350331</v>
      </c>
      <c r="AL100" s="11">
        <v>2394744</v>
      </c>
      <c r="AM100" s="11">
        <v>2416438</v>
      </c>
      <c r="AN100" s="11">
        <v>2421848</v>
      </c>
      <c r="AO100" s="11">
        <v>2374551</v>
      </c>
      <c r="AP100" s="11">
        <v>2459986</v>
      </c>
      <c r="AQ100" s="11">
        <v>2508311</v>
      </c>
      <c r="AR100" s="11">
        <v>2533862</v>
      </c>
      <c r="AS100" s="11">
        <v>2537688</v>
      </c>
      <c r="AT100" s="11">
        <v>2604689</v>
      </c>
      <c r="AU100" s="11">
        <v>2607190</v>
      </c>
      <c r="AV100" s="11">
        <v>2576592</v>
      </c>
    </row>
    <row r="101" spans="2:48" ht="12.75" customHeight="1" x14ac:dyDescent="0.25">
      <c r="B101" s="1" t="s">
        <v>20</v>
      </c>
      <c r="C101" s="1" t="s">
        <v>61</v>
      </c>
      <c r="D101" s="10"/>
      <c r="E101" s="10"/>
      <c r="F101" s="11">
        <v>533259</v>
      </c>
      <c r="G101" s="11">
        <v>512436</v>
      </c>
      <c r="H101" s="11">
        <v>521554</v>
      </c>
      <c r="I101" s="11">
        <v>505726</v>
      </c>
      <c r="J101" s="13"/>
      <c r="K101" s="11">
        <v>532041</v>
      </c>
      <c r="L101" s="11">
        <v>514596</v>
      </c>
      <c r="M101" s="11">
        <v>511515</v>
      </c>
      <c r="N101" s="11">
        <v>528664</v>
      </c>
      <c r="O101" s="11">
        <v>544368</v>
      </c>
      <c r="P101" s="11">
        <v>532045</v>
      </c>
      <c r="Q101" s="11">
        <v>541819</v>
      </c>
      <c r="R101" s="11">
        <v>554788</v>
      </c>
      <c r="S101" s="11">
        <v>587057</v>
      </c>
      <c r="T101" s="11">
        <v>574340</v>
      </c>
      <c r="U101" s="11">
        <v>590445</v>
      </c>
      <c r="V101" s="11">
        <v>582176</v>
      </c>
      <c r="W101" s="11">
        <v>615057</v>
      </c>
      <c r="X101" s="11">
        <v>799479</v>
      </c>
      <c r="Y101" s="11">
        <v>803552</v>
      </c>
      <c r="Z101" s="11">
        <v>826655</v>
      </c>
      <c r="AA101" s="11">
        <v>865075</v>
      </c>
      <c r="AB101" s="11">
        <v>857559</v>
      </c>
      <c r="AC101" s="11">
        <v>861134</v>
      </c>
      <c r="AD101" s="11">
        <v>849127</v>
      </c>
      <c r="AE101" s="11">
        <v>644372</v>
      </c>
      <c r="AF101" s="11">
        <v>646713</v>
      </c>
      <c r="AG101" s="11">
        <v>656933</v>
      </c>
      <c r="AH101" s="11">
        <v>687831</v>
      </c>
      <c r="AI101" s="11">
        <v>711950</v>
      </c>
      <c r="AJ101" s="11">
        <v>729890</v>
      </c>
      <c r="AK101" s="11">
        <v>752685</v>
      </c>
      <c r="AL101" s="11">
        <v>791063</v>
      </c>
      <c r="AM101" s="11">
        <v>802796</v>
      </c>
      <c r="AN101" s="11">
        <v>799607</v>
      </c>
      <c r="AO101" s="11">
        <v>798117</v>
      </c>
      <c r="AP101" s="11">
        <v>821681</v>
      </c>
      <c r="AQ101" s="11">
        <v>825378</v>
      </c>
      <c r="AR101" s="11">
        <v>834152</v>
      </c>
      <c r="AS101" s="11">
        <v>845577</v>
      </c>
      <c r="AT101" s="11">
        <v>865611</v>
      </c>
      <c r="AU101" s="11">
        <v>874134</v>
      </c>
      <c r="AV101" s="11">
        <v>863398</v>
      </c>
    </row>
    <row r="102" spans="2:48" ht="12.75" customHeight="1" x14ac:dyDescent="0.25">
      <c r="B102" s="1" t="s">
        <v>21</v>
      </c>
      <c r="C102" s="1" t="s">
        <v>61</v>
      </c>
      <c r="D102" s="10"/>
      <c r="E102" s="10"/>
      <c r="F102" s="11">
        <v>768516</v>
      </c>
      <c r="G102" s="11">
        <v>792030</v>
      </c>
      <c r="H102" s="11">
        <v>801930</v>
      </c>
      <c r="I102" s="11">
        <v>785760</v>
      </c>
      <c r="J102" s="13"/>
      <c r="K102" s="11">
        <v>803696</v>
      </c>
      <c r="L102" s="11">
        <v>789757</v>
      </c>
      <c r="M102" s="11">
        <v>761256</v>
      </c>
      <c r="N102" s="11">
        <v>790370</v>
      </c>
      <c r="O102" s="11">
        <v>1012779</v>
      </c>
      <c r="P102" s="11">
        <v>980044</v>
      </c>
      <c r="Q102" s="11">
        <v>1086025</v>
      </c>
      <c r="R102" s="11">
        <v>1037563</v>
      </c>
      <c r="S102" s="11">
        <v>1044366</v>
      </c>
      <c r="T102" s="11">
        <v>1029839</v>
      </c>
      <c r="U102" s="11">
        <v>859036</v>
      </c>
      <c r="V102" s="11">
        <v>884777</v>
      </c>
      <c r="W102" s="11">
        <v>924176</v>
      </c>
      <c r="X102" s="11">
        <v>852249</v>
      </c>
      <c r="Y102" s="11">
        <v>883690</v>
      </c>
      <c r="Z102" s="11">
        <v>914630</v>
      </c>
      <c r="AA102" s="11">
        <v>919883</v>
      </c>
      <c r="AB102" s="11">
        <v>906734</v>
      </c>
      <c r="AC102" s="11">
        <v>956318</v>
      </c>
      <c r="AD102" s="11">
        <v>985835</v>
      </c>
      <c r="AE102" s="11">
        <v>969992</v>
      </c>
      <c r="AF102" s="11">
        <v>962389</v>
      </c>
      <c r="AG102" s="11">
        <v>986244</v>
      </c>
      <c r="AH102" s="11">
        <v>1009866</v>
      </c>
      <c r="AI102" s="11">
        <v>1031822</v>
      </c>
      <c r="AJ102" s="11">
        <v>1041130</v>
      </c>
      <c r="AK102" s="11">
        <v>1116509</v>
      </c>
      <c r="AL102" s="11">
        <v>1158204</v>
      </c>
      <c r="AM102" s="11">
        <v>1155806</v>
      </c>
      <c r="AN102" s="11">
        <v>1158873</v>
      </c>
      <c r="AO102" s="11">
        <v>1163242</v>
      </c>
      <c r="AP102" s="11">
        <v>1197258</v>
      </c>
      <c r="AQ102" s="11">
        <v>1199854</v>
      </c>
      <c r="AR102" s="11">
        <v>1200383</v>
      </c>
      <c r="AS102" s="11">
        <v>1221668</v>
      </c>
      <c r="AT102" s="11">
        <v>1251363</v>
      </c>
      <c r="AU102" s="11">
        <v>1257600</v>
      </c>
      <c r="AV102" s="11">
        <v>1245295</v>
      </c>
    </row>
    <row r="103" spans="2:48" ht="12.75" customHeight="1" x14ac:dyDescent="0.25">
      <c r="B103" s="1" t="s">
        <v>107</v>
      </c>
      <c r="C103" s="1" t="s">
        <v>68</v>
      </c>
      <c r="D103" s="10"/>
      <c r="E103" s="10"/>
      <c r="F103" s="11">
        <v>646839</v>
      </c>
      <c r="G103" s="11">
        <v>733328</v>
      </c>
      <c r="H103" s="11">
        <v>762735</v>
      </c>
      <c r="I103" s="11">
        <v>759671</v>
      </c>
      <c r="J103" s="13"/>
      <c r="K103" s="11">
        <v>796022</v>
      </c>
      <c r="L103" s="11">
        <v>818432</v>
      </c>
      <c r="M103" s="11">
        <v>835197</v>
      </c>
      <c r="N103" s="11">
        <v>877300</v>
      </c>
      <c r="O103" s="11">
        <v>895138</v>
      </c>
      <c r="P103" s="11">
        <v>840670</v>
      </c>
      <c r="Q103" s="11">
        <v>835493</v>
      </c>
      <c r="R103" s="11">
        <v>913477</v>
      </c>
      <c r="S103" s="11">
        <v>852853</v>
      </c>
      <c r="T103" s="11">
        <v>919836</v>
      </c>
      <c r="U103" s="11">
        <v>709791</v>
      </c>
      <c r="V103" s="11">
        <v>729489</v>
      </c>
      <c r="W103" s="11">
        <v>776568</v>
      </c>
      <c r="X103" s="11">
        <v>744851</v>
      </c>
      <c r="Y103" s="11">
        <v>723975</v>
      </c>
      <c r="Z103" s="11">
        <v>738659</v>
      </c>
      <c r="AA103" s="11">
        <v>765556</v>
      </c>
      <c r="AB103" s="11">
        <v>761584</v>
      </c>
      <c r="AC103" s="11">
        <v>776379</v>
      </c>
      <c r="AD103" s="11">
        <v>794098</v>
      </c>
      <c r="AE103" s="11">
        <v>817765</v>
      </c>
      <c r="AF103" s="11">
        <v>824060</v>
      </c>
      <c r="AG103" s="11">
        <v>839447</v>
      </c>
      <c r="AH103" s="11">
        <v>873833</v>
      </c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2:48" ht="12.75" customHeight="1" x14ac:dyDescent="0.25">
      <c r="B104" s="1" t="s">
        <v>105</v>
      </c>
      <c r="C104" s="1" t="s">
        <v>68</v>
      </c>
      <c r="D104" s="10"/>
      <c r="E104" s="10"/>
      <c r="F104" s="12"/>
      <c r="G104" s="12"/>
      <c r="H104" s="12"/>
      <c r="I104" s="12"/>
      <c r="J104" s="14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1">
        <v>921404</v>
      </c>
      <c r="AJ104" s="11">
        <v>916478</v>
      </c>
      <c r="AK104" s="11">
        <v>992086</v>
      </c>
      <c r="AL104" s="11">
        <v>1016057</v>
      </c>
      <c r="AM104" s="11">
        <v>1030960</v>
      </c>
      <c r="AN104" s="11">
        <v>1029953</v>
      </c>
      <c r="AO104" s="11">
        <v>1019428</v>
      </c>
      <c r="AP104" s="11">
        <v>1043547</v>
      </c>
      <c r="AQ104" s="11">
        <v>1050215</v>
      </c>
      <c r="AR104" s="11">
        <v>1060625</v>
      </c>
      <c r="AS104" s="11">
        <v>1076121</v>
      </c>
      <c r="AT104" s="11">
        <v>1106629</v>
      </c>
      <c r="AU104" s="11">
        <v>1112795</v>
      </c>
      <c r="AV104" s="11">
        <v>1107011</v>
      </c>
    </row>
    <row r="105" spans="2:48" ht="12.75" customHeight="1" x14ac:dyDescent="0.25">
      <c r="B105" s="1" t="s">
        <v>22</v>
      </c>
      <c r="C105" s="1" t="s">
        <v>61</v>
      </c>
      <c r="D105" s="10"/>
      <c r="E105" s="10"/>
      <c r="F105" s="11">
        <v>892838</v>
      </c>
      <c r="G105" s="11">
        <v>730774</v>
      </c>
      <c r="H105" s="11">
        <v>735395</v>
      </c>
      <c r="I105" s="11">
        <v>739616</v>
      </c>
      <c r="J105" s="13"/>
      <c r="K105" s="11">
        <v>826226</v>
      </c>
      <c r="L105" s="11">
        <v>809473</v>
      </c>
      <c r="M105" s="11">
        <v>842445</v>
      </c>
      <c r="N105" s="11">
        <v>894972</v>
      </c>
      <c r="O105" s="11">
        <v>904103</v>
      </c>
      <c r="P105" s="11">
        <v>891533</v>
      </c>
      <c r="Q105" s="11">
        <v>886319</v>
      </c>
      <c r="R105" s="11">
        <v>958067</v>
      </c>
      <c r="S105" s="11">
        <v>972449</v>
      </c>
      <c r="T105" s="11">
        <v>975797</v>
      </c>
      <c r="U105" s="11">
        <v>931186</v>
      </c>
      <c r="V105" s="11">
        <v>944745</v>
      </c>
      <c r="W105" s="11">
        <v>1014474</v>
      </c>
      <c r="X105" s="11">
        <v>967663</v>
      </c>
      <c r="Y105" s="11">
        <v>1038367</v>
      </c>
      <c r="Z105" s="11">
        <v>1071696</v>
      </c>
      <c r="AA105" s="11">
        <v>1074834</v>
      </c>
      <c r="AB105" s="11">
        <v>1054002</v>
      </c>
      <c r="AC105" s="11">
        <v>1074330</v>
      </c>
      <c r="AD105" s="11">
        <v>1120429</v>
      </c>
      <c r="AE105" s="11">
        <v>1147727</v>
      </c>
      <c r="AF105" s="11">
        <v>1138270</v>
      </c>
      <c r="AG105" s="11">
        <v>1172892</v>
      </c>
      <c r="AH105" s="11">
        <v>1222822</v>
      </c>
      <c r="AI105" s="11">
        <v>1270532</v>
      </c>
      <c r="AJ105" s="11">
        <v>1306520</v>
      </c>
      <c r="AK105" s="11">
        <v>1415388</v>
      </c>
      <c r="AL105" s="11">
        <v>1475717</v>
      </c>
      <c r="AM105" s="11">
        <v>1473952</v>
      </c>
      <c r="AN105" s="11">
        <v>1467868</v>
      </c>
      <c r="AO105" s="11">
        <v>1458978</v>
      </c>
      <c r="AP105" s="11">
        <v>1495226</v>
      </c>
      <c r="AQ105" s="11">
        <v>1488281</v>
      </c>
      <c r="AR105" s="11">
        <v>1486966</v>
      </c>
      <c r="AS105" s="11">
        <v>1497708</v>
      </c>
      <c r="AT105" s="11">
        <v>1526838</v>
      </c>
      <c r="AU105" s="11">
        <v>1530117</v>
      </c>
      <c r="AV105" s="11">
        <v>1519805</v>
      </c>
    </row>
    <row r="106" spans="2:48" ht="12.75" customHeight="1" x14ac:dyDescent="0.25">
      <c r="B106" s="1" t="s">
        <v>82</v>
      </c>
      <c r="C106" s="1" t="s">
        <v>67</v>
      </c>
      <c r="D106" s="10"/>
      <c r="E106" s="10"/>
      <c r="F106" s="11">
        <v>768583</v>
      </c>
      <c r="G106" s="11">
        <v>844089</v>
      </c>
      <c r="H106" s="11">
        <v>869696</v>
      </c>
      <c r="I106" s="11">
        <v>857523</v>
      </c>
      <c r="J106" s="13"/>
      <c r="K106" s="11">
        <v>943036</v>
      </c>
      <c r="L106" s="11">
        <v>893235</v>
      </c>
      <c r="M106" s="11">
        <v>956080</v>
      </c>
      <c r="N106" s="11">
        <v>993673</v>
      </c>
      <c r="O106" s="11">
        <v>997083</v>
      </c>
      <c r="P106" s="11">
        <v>1013246</v>
      </c>
      <c r="Q106" s="11">
        <v>1051115</v>
      </c>
      <c r="R106" s="11">
        <v>1048880</v>
      </c>
      <c r="S106" s="11">
        <v>1087629</v>
      </c>
      <c r="T106" s="11">
        <v>1058118</v>
      </c>
      <c r="U106" s="11">
        <v>1119223</v>
      </c>
      <c r="V106" s="11">
        <v>1105918</v>
      </c>
      <c r="W106" s="11">
        <v>1147184</v>
      </c>
      <c r="X106" s="11">
        <v>1149461</v>
      </c>
      <c r="Y106" s="11">
        <v>1162511</v>
      </c>
      <c r="Z106" s="11">
        <v>1217731</v>
      </c>
      <c r="AA106" s="11">
        <v>1244072</v>
      </c>
      <c r="AB106" s="11">
        <v>1275175</v>
      </c>
      <c r="AC106" s="11">
        <v>1317454</v>
      </c>
      <c r="AD106" s="11">
        <v>1350120</v>
      </c>
      <c r="AE106" s="11">
        <v>1349354</v>
      </c>
      <c r="AF106" s="11">
        <v>1368401</v>
      </c>
      <c r="AG106" s="11">
        <v>1423868</v>
      </c>
      <c r="AH106" s="11">
        <v>1529245</v>
      </c>
      <c r="AI106" s="11">
        <v>1615391</v>
      </c>
      <c r="AJ106" s="11">
        <v>1638682</v>
      </c>
      <c r="AK106" s="11">
        <v>1599907</v>
      </c>
      <c r="AL106" s="11">
        <v>1634509</v>
      </c>
      <c r="AM106" s="11">
        <v>1639723</v>
      </c>
      <c r="AN106" s="11">
        <v>1619566</v>
      </c>
      <c r="AO106" s="11">
        <v>1581989</v>
      </c>
      <c r="AP106" s="11">
        <v>1646431</v>
      </c>
      <c r="AQ106" s="11">
        <v>1664163</v>
      </c>
      <c r="AR106" s="11">
        <v>1683625</v>
      </c>
      <c r="AS106" s="11">
        <v>1706917</v>
      </c>
      <c r="AT106" s="11">
        <v>1750233</v>
      </c>
      <c r="AU106" s="11">
        <v>1759254</v>
      </c>
      <c r="AV106" s="11">
        <v>1751466</v>
      </c>
    </row>
    <row r="107" spans="2:48" ht="12.75" customHeight="1" x14ac:dyDescent="0.25">
      <c r="B107" s="1" t="s">
        <v>71</v>
      </c>
      <c r="C107" s="1" t="s">
        <v>63</v>
      </c>
      <c r="D107" s="10"/>
      <c r="E107" s="10"/>
      <c r="F107" s="11">
        <v>1305966</v>
      </c>
      <c r="G107" s="11">
        <v>1341651</v>
      </c>
      <c r="H107" s="11">
        <v>784909</v>
      </c>
      <c r="I107" s="11">
        <v>755175</v>
      </c>
      <c r="J107" s="13"/>
      <c r="K107" s="11">
        <v>858629</v>
      </c>
      <c r="L107" s="11">
        <v>832412</v>
      </c>
      <c r="M107" s="11">
        <v>845267</v>
      </c>
      <c r="N107" s="11">
        <v>862544</v>
      </c>
      <c r="O107" s="11">
        <v>894362</v>
      </c>
      <c r="P107" s="11">
        <v>924703</v>
      </c>
      <c r="Q107" s="11">
        <v>927028</v>
      </c>
      <c r="R107" s="11">
        <v>929882</v>
      </c>
      <c r="S107" s="11">
        <v>966904</v>
      </c>
      <c r="T107" s="11">
        <v>968179</v>
      </c>
      <c r="U107" s="11">
        <v>968180</v>
      </c>
      <c r="V107" s="11">
        <v>970828</v>
      </c>
      <c r="W107" s="11">
        <v>1039778</v>
      </c>
      <c r="X107" s="11">
        <v>998739</v>
      </c>
      <c r="Y107" s="11">
        <v>988880</v>
      </c>
      <c r="Z107" s="11">
        <v>1018491</v>
      </c>
      <c r="AA107" s="11">
        <v>1026335</v>
      </c>
      <c r="AB107" s="11">
        <v>1032150</v>
      </c>
      <c r="AC107" s="11">
        <v>1032026</v>
      </c>
      <c r="AD107" s="11">
        <v>1052834</v>
      </c>
      <c r="AE107" s="11">
        <v>1031056</v>
      </c>
      <c r="AF107" s="11">
        <v>1041157</v>
      </c>
      <c r="AG107" s="11">
        <v>1058809</v>
      </c>
      <c r="AH107" s="11">
        <v>1107017</v>
      </c>
      <c r="AI107" s="11">
        <v>1163028</v>
      </c>
      <c r="AJ107" s="11">
        <v>1161028</v>
      </c>
      <c r="AK107" s="11">
        <v>1197018</v>
      </c>
      <c r="AL107" s="11">
        <v>1252434</v>
      </c>
      <c r="AM107" s="11">
        <v>1270649</v>
      </c>
      <c r="AN107" s="11">
        <v>1282143</v>
      </c>
      <c r="AO107" s="11">
        <v>1277182</v>
      </c>
      <c r="AP107" s="11">
        <v>1352496</v>
      </c>
      <c r="AQ107" s="11">
        <v>1345403</v>
      </c>
      <c r="AR107" s="11">
        <v>1360044</v>
      </c>
      <c r="AS107" s="11">
        <v>1398208</v>
      </c>
      <c r="AT107" s="11">
        <v>1445950</v>
      </c>
      <c r="AU107" s="11">
        <v>1465487</v>
      </c>
      <c r="AV107" s="11">
        <v>1466120</v>
      </c>
    </row>
    <row r="108" spans="2:48" ht="12.75" customHeight="1" x14ac:dyDescent="0.25">
      <c r="B108" s="1" t="s">
        <v>79</v>
      </c>
      <c r="C108" s="1" t="s">
        <v>63</v>
      </c>
      <c r="D108" s="10"/>
      <c r="E108" s="10"/>
      <c r="F108" s="11">
        <v>625838</v>
      </c>
      <c r="G108" s="11">
        <v>592515</v>
      </c>
      <c r="H108" s="11">
        <v>622504</v>
      </c>
      <c r="I108" s="11">
        <v>613715</v>
      </c>
      <c r="J108" s="13"/>
      <c r="K108" s="11">
        <v>647130</v>
      </c>
      <c r="L108" s="11">
        <v>660743</v>
      </c>
      <c r="M108" s="11">
        <v>673776</v>
      </c>
      <c r="N108" s="11">
        <v>700205</v>
      </c>
      <c r="O108" s="11">
        <v>727471</v>
      </c>
      <c r="P108" s="11">
        <v>729632</v>
      </c>
      <c r="Q108" s="11">
        <v>719040</v>
      </c>
      <c r="R108" s="11">
        <v>716137</v>
      </c>
      <c r="S108" s="11">
        <v>729869</v>
      </c>
      <c r="T108" s="11">
        <v>946678</v>
      </c>
      <c r="U108" s="11">
        <v>759504</v>
      </c>
      <c r="V108" s="11">
        <v>767419</v>
      </c>
      <c r="W108" s="11">
        <v>794702</v>
      </c>
      <c r="X108" s="11">
        <v>796770</v>
      </c>
      <c r="Y108" s="11">
        <v>797868</v>
      </c>
      <c r="Z108" s="11">
        <v>845870</v>
      </c>
      <c r="AA108" s="11">
        <v>885356</v>
      </c>
      <c r="AB108" s="11">
        <v>876905</v>
      </c>
      <c r="AC108" s="11">
        <v>894188</v>
      </c>
      <c r="AD108" s="11">
        <v>899377</v>
      </c>
      <c r="AE108" s="11">
        <v>911219</v>
      </c>
      <c r="AF108" s="11">
        <v>868433</v>
      </c>
      <c r="AG108" s="11">
        <v>879496</v>
      </c>
      <c r="AH108" s="11">
        <v>904355</v>
      </c>
      <c r="AI108" s="11">
        <v>947884</v>
      </c>
      <c r="AJ108" s="11">
        <v>937629</v>
      </c>
      <c r="AK108" s="11">
        <v>986139</v>
      </c>
      <c r="AL108" s="11">
        <v>1022966</v>
      </c>
      <c r="AM108" s="11">
        <v>1040129</v>
      </c>
      <c r="AN108" s="11">
        <v>1045567</v>
      </c>
      <c r="AO108" s="11">
        <v>1027307</v>
      </c>
      <c r="AP108" s="11">
        <v>1065945</v>
      </c>
      <c r="AQ108" s="11">
        <v>1088032</v>
      </c>
      <c r="AR108" s="11">
        <v>1101591</v>
      </c>
      <c r="AS108" s="11">
        <v>1117993</v>
      </c>
      <c r="AT108" s="11">
        <v>1146124</v>
      </c>
      <c r="AU108" s="11">
        <v>1159845</v>
      </c>
      <c r="AV108" s="11">
        <v>1157328</v>
      </c>
    </row>
    <row r="109" spans="2:48" ht="12.75" customHeight="1" x14ac:dyDescent="0.25">
      <c r="B109" s="1" t="s">
        <v>116</v>
      </c>
      <c r="C109" s="1" t="s">
        <v>69</v>
      </c>
      <c r="D109" s="10"/>
      <c r="E109" s="10"/>
      <c r="F109" s="11">
        <v>883624</v>
      </c>
      <c r="G109" s="11">
        <v>881295</v>
      </c>
      <c r="H109" s="11">
        <v>900025</v>
      </c>
      <c r="I109" s="11">
        <v>844871</v>
      </c>
      <c r="J109" s="13"/>
      <c r="K109" s="11">
        <v>941098</v>
      </c>
      <c r="L109" s="11">
        <v>927841</v>
      </c>
      <c r="M109" s="11">
        <v>928348</v>
      </c>
      <c r="N109" s="11">
        <v>956762</v>
      </c>
      <c r="O109" s="11">
        <v>994029</v>
      </c>
      <c r="P109" s="11">
        <v>984340</v>
      </c>
      <c r="Q109" s="11">
        <v>972809</v>
      </c>
      <c r="R109" s="11">
        <v>982488</v>
      </c>
      <c r="S109" s="11">
        <v>1035090</v>
      </c>
      <c r="T109" s="11">
        <v>1033935</v>
      </c>
      <c r="U109" s="11">
        <v>1017948</v>
      </c>
      <c r="V109" s="11">
        <v>1016360</v>
      </c>
      <c r="W109" s="11">
        <v>1092825</v>
      </c>
      <c r="X109" s="11">
        <v>1034979</v>
      </c>
      <c r="Y109" s="11">
        <v>1028544</v>
      </c>
      <c r="Z109" s="11">
        <v>1056159</v>
      </c>
      <c r="AA109" s="11">
        <v>1079953</v>
      </c>
      <c r="AB109" s="11">
        <v>1123386</v>
      </c>
      <c r="AC109" s="11">
        <v>1135586</v>
      </c>
      <c r="AD109" s="11">
        <v>1174606</v>
      </c>
      <c r="AE109" s="11">
        <v>1191674</v>
      </c>
      <c r="AF109" s="11">
        <v>1187973</v>
      </c>
      <c r="AG109" s="11">
        <v>1202135</v>
      </c>
      <c r="AH109" s="11">
        <v>1230868</v>
      </c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2:48" ht="12.75" customHeight="1" x14ac:dyDescent="0.25">
      <c r="B110" s="1" t="s">
        <v>117</v>
      </c>
      <c r="C110" s="1" t="s">
        <v>69</v>
      </c>
      <c r="D110" s="10"/>
      <c r="E110" s="10"/>
      <c r="F110" s="12"/>
      <c r="G110" s="12"/>
      <c r="H110" s="12"/>
      <c r="I110" s="12"/>
      <c r="J110" s="14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1">
        <v>1244496</v>
      </c>
      <c r="AJ110" s="11">
        <v>1246569</v>
      </c>
      <c r="AK110" s="11">
        <v>1367424</v>
      </c>
      <c r="AL110" s="11">
        <v>1388648</v>
      </c>
      <c r="AM110" s="11">
        <v>1370906</v>
      </c>
      <c r="AN110" s="11">
        <v>1360865</v>
      </c>
      <c r="AO110" s="11">
        <v>1346737</v>
      </c>
      <c r="AP110" s="11">
        <v>1388976</v>
      </c>
      <c r="AQ110" s="11">
        <v>1403632</v>
      </c>
      <c r="AR110" s="11">
        <v>1424531</v>
      </c>
      <c r="AS110" s="11">
        <v>1418295</v>
      </c>
      <c r="AT110" s="11">
        <v>1431038</v>
      </c>
      <c r="AU110" s="11">
        <v>1434181</v>
      </c>
      <c r="AV110" s="11">
        <v>1419102</v>
      </c>
    </row>
    <row r="111" spans="2:48" ht="12.75" customHeight="1" x14ac:dyDescent="0.25">
      <c r="B111" s="1" t="s">
        <v>84</v>
      </c>
      <c r="C111" s="1" t="s">
        <v>67</v>
      </c>
      <c r="D111" s="10"/>
      <c r="E111" s="10"/>
      <c r="F111" s="11">
        <v>937762</v>
      </c>
      <c r="G111" s="11">
        <v>1034764</v>
      </c>
      <c r="H111" s="11">
        <v>1070936</v>
      </c>
      <c r="I111" s="11">
        <v>1023653</v>
      </c>
      <c r="J111" s="13"/>
      <c r="K111" s="11">
        <v>1136723</v>
      </c>
      <c r="L111" s="11">
        <v>1037279</v>
      </c>
      <c r="M111" s="11">
        <v>1094308</v>
      </c>
      <c r="N111" s="11">
        <v>1145737</v>
      </c>
      <c r="O111" s="11">
        <v>1196765</v>
      </c>
      <c r="P111" s="11">
        <v>1197315</v>
      </c>
      <c r="Q111" s="11">
        <v>1184560</v>
      </c>
      <c r="R111" s="11">
        <v>1210137</v>
      </c>
      <c r="S111" s="11">
        <v>1245967</v>
      </c>
      <c r="T111" s="11">
        <v>1239805</v>
      </c>
      <c r="U111" s="11">
        <v>1286199</v>
      </c>
      <c r="V111" s="11">
        <v>1299796</v>
      </c>
      <c r="W111" s="11">
        <v>1339834</v>
      </c>
      <c r="X111" s="11">
        <v>1304056</v>
      </c>
      <c r="Y111" s="11">
        <v>1333511</v>
      </c>
      <c r="Z111" s="11">
        <v>1398208</v>
      </c>
      <c r="AA111" s="11">
        <v>1453998</v>
      </c>
      <c r="AB111" s="11">
        <v>1478977</v>
      </c>
      <c r="AC111" s="11">
        <v>1481829</v>
      </c>
      <c r="AD111" s="11">
        <v>1539208</v>
      </c>
      <c r="AE111" s="11">
        <v>1518205</v>
      </c>
      <c r="AF111" s="11">
        <v>1539537</v>
      </c>
      <c r="AG111" s="11">
        <v>1554768</v>
      </c>
      <c r="AH111" s="11">
        <v>1607815</v>
      </c>
      <c r="AI111" s="11">
        <v>1674139</v>
      </c>
      <c r="AJ111" s="11">
        <v>1717663</v>
      </c>
      <c r="AK111" s="11">
        <v>1820107</v>
      </c>
      <c r="AL111" s="11">
        <v>1885173</v>
      </c>
      <c r="AM111" s="11">
        <v>1914954</v>
      </c>
      <c r="AN111" s="11">
        <v>1924868</v>
      </c>
      <c r="AO111" s="11">
        <v>1882550</v>
      </c>
      <c r="AP111" s="11">
        <v>1936053</v>
      </c>
      <c r="AQ111" s="11">
        <v>1936510</v>
      </c>
      <c r="AR111" s="11">
        <v>1954442</v>
      </c>
      <c r="AS111" s="11">
        <v>1965959</v>
      </c>
      <c r="AT111" s="11">
        <v>1998314</v>
      </c>
      <c r="AU111" s="11">
        <v>2002970</v>
      </c>
      <c r="AV111" s="11">
        <v>2001040</v>
      </c>
    </row>
    <row r="112" spans="2:48" ht="12.75" customHeight="1" x14ac:dyDescent="0.25">
      <c r="B112" s="1" t="s">
        <v>83</v>
      </c>
      <c r="C112" s="1" t="s">
        <v>67</v>
      </c>
      <c r="D112" s="10"/>
      <c r="E112" s="10"/>
      <c r="F112" s="11">
        <v>1545591</v>
      </c>
      <c r="G112" s="11">
        <v>1650718</v>
      </c>
      <c r="H112" s="11">
        <v>1693519</v>
      </c>
      <c r="I112" s="11">
        <v>1653724</v>
      </c>
      <c r="J112" s="13"/>
      <c r="K112" s="11">
        <v>1754501</v>
      </c>
      <c r="L112" s="11">
        <v>1742163</v>
      </c>
      <c r="M112" s="11">
        <v>1879261</v>
      </c>
      <c r="N112" s="11">
        <v>1951504</v>
      </c>
      <c r="O112" s="11">
        <v>2008063</v>
      </c>
      <c r="P112" s="11">
        <v>1963229</v>
      </c>
      <c r="Q112" s="11">
        <v>2108148</v>
      </c>
      <c r="R112" s="11">
        <v>2109054</v>
      </c>
      <c r="S112" s="11">
        <v>2157711</v>
      </c>
      <c r="T112" s="11">
        <v>2135085</v>
      </c>
      <c r="U112" s="11">
        <v>2197240</v>
      </c>
      <c r="V112" s="11">
        <v>2176041</v>
      </c>
      <c r="W112" s="11">
        <v>2321330</v>
      </c>
      <c r="X112" s="11">
        <v>2270189</v>
      </c>
      <c r="Y112" s="11">
        <v>2293030</v>
      </c>
      <c r="Z112" s="11">
        <v>2381652</v>
      </c>
      <c r="AA112" s="11">
        <v>2533066</v>
      </c>
      <c r="AB112" s="11">
        <v>2505316</v>
      </c>
      <c r="AC112" s="11">
        <v>2542735</v>
      </c>
      <c r="AD112" s="11">
        <v>2609714</v>
      </c>
      <c r="AE112" s="11">
        <v>2544211</v>
      </c>
      <c r="AF112" s="11">
        <v>2547564</v>
      </c>
      <c r="AG112" s="11">
        <v>2591766</v>
      </c>
      <c r="AH112" s="11">
        <v>2724051</v>
      </c>
      <c r="AI112" s="11">
        <v>2897021</v>
      </c>
      <c r="AJ112" s="11">
        <v>2888412</v>
      </c>
      <c r="AK112" s="11">
        <v>3054292</v>
      </c>
      <c r="AL112" s="11">
        <v>3187802</v>
      </c>
      <c r="AM112" s="11">
        <v>3242790</v>
      </c>
      <c r="AN112" s="11">
        <v>3247787</v>
      </c>
      <c r="AO112" s="11">
        <v>3180560</v>
      </c>
      <c r="AP112" s="11">
        <v>3280840</v>
      </c>
      <c r="AQ112" s="11">
        <v>3300425</v>
      </c>
      <c r="AR112" s="11">
        <v>3322870</v>
      </c>
      <c r="AS112" s="11">
        <v>3367984</v>
      </c>
      <c r="AT112" s="11">
        <v>3460495</v>
      </c>
      <c r="AU112" s="11">
        <v>3497122</v>
      </c>
      <c r="AV112" s="11">
        <v>3473397</v>
      </c>
    </row>
    <row r="113" spans="2:48" ht="12.75" customHeight="1" x14ac:dyDescent="0.25">
      <c r="B113" s="1" t="s">
        <v>54</v>
      </c>
      <c r="C113" s="1" t="s">
        <v>65</v>
      </c>
      <c r="D113" s="10"/>
      <c r="E113" s="10"/>
      <c r="F113" s="11">
        <v>633516</v>
      </c>
      <c r="G113" s="11">
        <v>679363</v>
      </c>
      <c r="H113" s="11">
        <v>733563</v>
      </c>
      <c r="I113" s="11">
        <v>695049</v>
      </c>
      <c r="J113" s="13"/>
      <c r="K113" s="11">
        <v>706330</v>
      </c>
      <c r="L113" s="11">
        <v>699639</v>
      </c>
      <c r="M113" s="11">
        <v>698810</v>
      </c>
      <c r="N113" s="11">
        <v>720418</v>
      </c>
      <c r="O113" s="11">
        <v>760777</v>
      </c>
      <c r="P113" s="11">
        <v>824789</v>
      </c>
      <c r="Q113" s="11">
        <v>835049</v>
      </c>
      <c r="R113" s="11">
        <v>872718</v>
      </c>
      <c r="S113" s="11">
        <v>940923</v>
      </c>
      <c r="T113" s="11">
        <v>918986</v>
      </c>
      <c r="U113" s="11">
        <v>942718</v>
      </c>
      <c r="V113" s="11">
        <v>872307</v>
      </c>
      <c r="W113" s="11">
        <v>906736</v>
      </c>
      <c r="X113" s="11">
        <v>930627</v>
      </c>
      <c r="Y113" s="11">
        <v>915832</v>
      </c>
      <c r="Z113" s="11">
        <v>963830</v>
      </c>
      <c r="AA113" s="11">
        <v>985182</v>
      </c>
      <c r="AB113" s="11">
        <v>997011</v>
      </c>
      <c r="AC113" s="11">
        <v>991394</v>
      </c>
      <c r="AD113" s="11">
        <v>999521</v>
      </c>
      <c r="AE113" s="11">
        <v>996179</v>
      </c>
      <c r="AF113" s="11">
        <v>1006443</v>
      </c>
      <c r="AG113" s="11">
        <v>989586</v>
      </c>
      <c r="AH113" s="11">
        <v>1006600</v>
      </c>
      <c r="AI113" s="11">
        <v>985619</v>
      </c>
      <c r="AJ113" s="11">
        <v>955944</v>
      </c>
      <c r="AK113" s="11">
        <v>962697</v>
      </c>
      <c r="AL113" s="11">
        <v>981443</v>
      </c>
      <c r="AM113" s="11">
        <v>999272</v>
      </c>
      <c r="AN113" s="11">
        <v>974233</v>
      </c>
      <c r="AO113" s="11">
        <v>933523</v>
      </c>
      <c r="AP113" s="11">
        <v>949088</v>
      </c>
      <c r="AQ113" s="11">
        <v>950116</v>
      </c>
      <c r="AR113" s="11">
        <v>954381</v>
      </c>
      <c r="AS113" s="11">
        <v>976159</v>
      </c>
      <c r="AT113" s="11">
        <v>996523</v>
      </c>
      <c r="AU113" s="11">
        <v>1002789</v>
      </c>
      <c r="AV113" s="11">
        <v>987789</v>
      </c>
    </row>
    <row r="114" spans="2:48" ht="12.75" customHeight="1" x14ac:dyDescent="0.25">
      <c r="B114" s="1" t="s">
        <v>72</v>
      </c>
      <c r="C114" s="1" t="s">
        <v>63</v>
      </c>
      <c r="D114" s="10"/>
      <c r="E114" s="10"/>
      <c r="F114" s="11">
        <v>568108</v>
      </c>
      <c r="G114" s="11">
        <v>608653</v>
      </c>
      <c r="H114" s="11">
        <v>632522</v>
      </c>
      <c r="I114" s="11">
        <v>630179</v>
      </c>
      <c r="J114" s="13"/>
      <c r="K114" s="11">
        <v>694650</v>
      </c>
      <c r="L114" s="11">
        <v>706975</v>
      </c>
      <c r="M114" s="11">
        <v>709773</v>
      </c>
      <c r="N114" s="11">
        <v>736675</v>
      </c>
      <c r="O114" s="11">
        <v>763840</v>
      </c>
      <c r="P114" s="11">
        <v>775674</v>
      </c>
      <c r="Q114" s="11">
        <v>776320</v>
      </c>
      <c r="R114" s="11">
        <v>781761</v>
      </c>
      <c r="S114" s="11">
        <v>814028</v>
      </c>
      <c r="T114" s="11">
        <v>863895</v>
      </c>
      <c r="U114" s="11">
        <v>832675</v>
      </c>
      <c r="V114" s="11">
        <v>849092</v>
      </c>
      <c r="W114" s="11">
        <v>859720</v>
      </c>
      <c r="X114" s="11">
        <v>841305</v>
      </c>
      <c r="Y114" s="11">
        <v>846981</v>
      </c>
      <c r="Z114" s="11">
        <v>890687</v>
      </c>
      <c r="AA114" s="11">
        <v>921227</v>
      </c>
      <c r="AB114" s="11">
        <v>927478</v>
      </c>
      <c r="AC114" s="11">
        <v>931791</v>
      </c>
      <c r="AD114" s="11">
        <v>949575</v>
      </c>
      <c r="AE114" s="11">
        <v>977167</v>
      </c>
      <c r="AF114" s="11">
        <v>956911</v>
      </c>
      <c r="AG114" s="11">
        <v>948757</v>
      </c>
      <c r="AH114" s="11">
        <v>969280</v>
      </c>
      <c r="AI114" s="11">
        <v>992534</v>
      </c>
      <c r="AJ114" s="11">
        <v>1015568</v>
      </c>
      <c r="AK114" s="11">
        <v>1022732</v>
      </c>
      <c r="AL114" s="11">
        <v>1061695</v>
      </c>
      <c r="AM114" s="11">
        <v>1083441</v>
      </c>
      <c r="AN114" s="11">
        <v>1075930</v>
      </c>
      <c r="AO114" s="11">
        <v>1056177</v>
      </c>
      <c r="AP114" s="11">
        <v>1102772</v>
      </c>
      <c r="AQ114" s="11">
        <v>1123827</v>
      </c>
      <c r="AR114" s="11">
        <v>1134229</v>
      </c>
      <c r="AS114" s="11">
        <v>1147330</v>
      </c>
      <c r="AT114" s="11">
        <v>1172777</v>
      </c>
      <c r="AU114" s="11">
        <v>1181851</v>
      </c>
      <c r="AV114" s="11">
        <v>1179291</v>
      </c>
    </row>
    <row r="115" spans="2:48" ht="12.75" customHeight="1" x14ac:dyDescent="0.25">
      <c r="B115" s="1" t="s">
        <v>126</v>
      </c>
      <c r="C115" s="1" t="s">
        <v>69</v>
      </c>
      <c r="D115" s="10"/>
      <c r="E115" s="10"/>
      <c r="F115" s="11">
        <v>25576</v>
      </c>
      <c r="G115" s="11">
        <v>24502</v>
      </c>
      <c r="H115" s="11">
        <v>31067</v>
      </c>
      <c r="I115" s="11">
        <v>27334</v>
      </c>
      <c r="J115" s="13"/>
      <c r="K115" s="11">
        <v>33861</v>
      </c>
      <c r="L115" s="11">
        <v>34610</v>
      </c>
      <c r="M115" s="11">
        <v>32912</v>
      </c>
      <c r="N115" s="11">
        <v>35360</v>
      </c>
      <c r="O115" s="11">
        <v>40682</v>
      </c>
      <c r="P115" s="11">
        <v>37995</v>
      </c>
      <c r="Q115" s="11">
        <v>35869</v>
      </c>
      <c r="R115" s="11">
        <v>37205</v>
      </c>
      <c r="S115" s="11">
        <v>41375</v>
      </c>
      <c r="T115" s="11">
        <v>42201</v>
      </c>
      <c r="U115" s="11">
        <v>39817</v>
      </c>
      <c r="V115" s="11">
        <v>40997</v>
      </c>
      <c r="W115" s="11">
        <v>44914</v>
      </c>
      <c r="X115" s="11">
        <v>44398</v>
      </c>
      <c r="Y115" s="11">
        <v>41844</v>
      </c>
      <c r="Z115" s="11">
        <v>43262</v>
      </c>
      <c r="AA115" s="11">
        <v>45124</v>
      </c>
      <c r="AB115" s="11">
        <v>47692</v>
      </c>
      <c r="AC115" s="11">
        <v>46401</v>
      </c>
      <c r="AD115" s="11">
        <v>47118</v>
      </c>
      <c r="AE115" s="11">
        <v>48368</v>
      </c>
      <c r="AF115" s="11">
        <v>48673</v>
      </c>
      <c r="AG115" s="11">
        <v>49306</v>
      </c>
      <c r="AH115" s="11">
        <v>50215</v>
      </c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2:48" ht="12.75" customHeight="1" x14ac:dyDescent="0.25">
      <c r="B116" s="1" t="s">
        <v>127</v>
      </c>
      <c r="C116" s="1" t="s">
        <v>69</v>
      </c>
      <c r="D116" s="10"/>
      <c r="E116" s="10"/>
      <c r="F116" s="12"/>
      <c r="G116" s="12"/>
      <c r="H116" s="12"/>
      <c r="I116" s="12"/>
      <c r="J116" s="14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1">
        <v>50379</v>
      </c>
      <c r="AJ116" s="11">
        <v>50501</v>
      </c>
      <c r="AK116" s="11">
        <v>50116</v>
      </c>
      <c r="AL116" s="11">
        <v>50800</v>
      </c>
      <c r="AM116" s="11">
        <v>50288</v>
      </c>
      <c r="AN116" s="11">
        <v>48703</v>
      </c>
      <c r="AO116" s="11">
        <v>48422</v>
      </c>
      <c r="AP116" s="11">
        <v>51162</v>
      </c>
      <c r="AQ116" s="11">
        <v>51208</v>
      </c>
      <c r="AR116" s="11">
        <v>51135</v>
      </c>
      <c r="AS116" s="11">
        <v>51004</v>
      </c>
      <c r="AT116" s="11">
        <v>52445</v>
      </c>
      <c r="AU116" s="11">
        <v>52698</v>
      </c>
      <c r="AV116" s="11">
        <v>52105</v>
      </c>
    </row>
    <row r="117" spans="2:48" ht="12.75" customHeight="1" x14ac:dyDescent="0.25">
      <c r="B117" s="1" t="s">
        <v>85</v>
      </c>
      <c r="C117" s="1" t="s">
        <v>67</v>
      </c>
      <c r="D117" s="10"/>
      <c r="E117" s="10"/>
      <c r="F117" s="11">
        <v>404508</v>
      </c>
      <c r="G117" s="11">
        <v>459378</v>
      </c>
      <c r="H117" s="11">
        <v>485363</v>
      </c>
      <c r="I117" s="11">
        <v>443479</v>
      </c>
      <c r="J117" s="13"/>
      <c r="K117" s="11">
        <v>505557</v>
      </c>
      <c r="L117" s="11">
        <v>454322</v>
      </c>
      <c r="M117" s="11">
        <v>458830</v>
      </c>
      <c r="N117" s="11">
        <v>481306</v>
      </c>
      <c r="O117" s="11">
        <v>515341</v>
      </c>
      <c r="P117" s="11">
        <v>567519</v>
      </c>
      <c r="Q117" s="11">
        <v>482404</v>
      </c>
      <c r="R117" s="11">
        <v>498607</v>
      </c>
      <c r="S117" s="11">
        <v>534762</v>
      </c>
      <c r="T117" s="11">
        <v>515193</v>
      </c>
      <c r="U117" s="11">
        <v>495054</v>
      </c>
      <c r="V117" s="11">
        <v>521083</v>
      </c>
      <c r="W117" s="11">
        <v>535157</v>
      </c>
      <c r="X117" s="11">
        <v>562586</v>
      </c>
      <c r="Y117" s="11">
        <v>538288</v>
      </c>
      <c r="Z117" s="11">
        <v>557572</v>
      </c>
      <c r="AA117" s="11">
        <v>591822</v>
      </c>
      <c r="AB117" s="11">
        <v>595430</v>
      </c>
      <c r="AC117" s="11">
        <v>576115</v>
      </c>
      <c r="AD117" s="11">
        <v>595729</v>
      </c>
      <c r="AE117" s="11">
        <v>587157</v>
      </c>
      <c r="AF117" s="11">
        <v>592907</v>
      </c>
      <c r="AG117" s="11">
        <v>584350</v>
      </c>
      <c r="AH117" s="11">
        <v>609531</v>
      </c>
      <c r="AI117" s="11">
        <v>646826</v>
      </c>
      <c r="AJ117" s="11">
        <v>665329</v>
      </c>
      <c r="AK117" s="11">
        <v>678432</v>
      </c>
      <c r="AL117" s="11">
        <v>705603</v>
      </c>
      <c r="AM117" s="11">
        <v>726197</v>
      </c>
      <c r="AN117" s="11">
        <v>724518</v>
      </c>
      <c r="AO117" s="11">
        <v>695719</v>
      </c>
      <c r="AP117" s="11">
        <v>719007</v>
      </c>
      <c r="AQ117" s="11">
        <v>728449</v>
      </c>
      <c r="AR117" s="11">
        <v>737989</v>
      </c>
      <c r="AS117" s="11">
        <v>732545</v>
      </c>
      <c r="AT117" s="11">
        <v>766092</v>
      </c>
      <c r="AU117" s="11">
        <v>775756</v>
      </c>
      <c r="AV117" s="11">
        <v>756889</v>
      </c>
    </row>
    <row r="118" spans="2:48" ht="12.75" customHeight="1" x14ac:dyDescent="0.25">
      <c r="B118" s="1" t="s">
        <v>23</v>
      </c>
      <c r="C118" s="1" t="s">
        <v>61</v>
      </c>
      <c r="D118" s="10"/>
      <c r="E118" s="10"/>
      <c r="F118" s="11">
        <v>689485</v>
      </c>
      <c r="G118" s="11">
        <v>717448</v>
      </c>
      <c r="H118" s="11">
        <v>718337</v>
      </c>
      <c r="I118" s="11">
        <v>706837</v>
      </c>
      <c r="J118" s="13"/>
      <c r="K118" s="11">
        <v>733694</v>
      </c>
      <c r="L118" s="11">
        <v>722511</v>
      </c>
      <c r="M118" s="11">
        <v>704588</v>
      </c>
      <c r="N118" s="11">
        <v>744794</v>
      </c>
      <c r="O118" s="11">
        <v>880430</v>
      </c>
      <c r="P118" s="11">
        <v>863831</v>
      </c>
      <c r="Q118" s="11">
        <v>1024556</v>
      </c>
      <c r="R118" s="11">
        <v>926621</v>
      </c>
      <c r="S118" s="11">
        <v>946868</v>
      </c>
      <c r="T118" s="11">
        <v>935799</v>
      </c>
      <c r="U118" s="11">
        <v>846869</v>
      </c>
      <c r="V118" s="11">
        <v>861596</v>
      </c>
      <c r="W118" s="11">
        <v>882885</v>
      </c>
      <c r="X118" s="11">
        <v>847019</v>
      </c>
      <c r="Y118" s="11">
        <v>872508</v>
      </c>
      <c r="Z118" s="11">
        <v>904945</v>
      </c>
      <c r="AA118" s="11">
        <v>910583</v>
      </c>
      <c r="AB118" s="11">
        <v>912852</v>
      </c>
      <c r="AC118" s="11">
        <v>929920</v>
      </c>
      <c r="AD118" s="11">
        <v>958041</v>
      </c>
      <c r="AE118" s="11">
        <v>967995</v>
      </c>
      <c r="AF118" s="11">
        <v>954751</v>
      </c>
      <c r="AG118" s="11">
        <v>969566</v>
      </c>
      <c r="AH118" s="11">
        <v>1004199</v>
      </c>
      <c r="AI118" s="11">
        <v>1021992</v>
      </c>
      <c r="AJ118" s="11">
        <v>1020854</v>
      </c>
      <c r="AK118" s="11">
        <v>1192674</v>
      </c>
      <c r="AL118" s="11">
        <v>1227083</v>
      </c>
      <c r="AM118" s="11">
        <v>1249160</v>
      </c>
      <c r="AN118" s="11">
        <v>1261328</v>
      </c>
      <c r="AO118" s="11">
        <v>1268664</v>
      </c>
      <c r="AP118" s="11">
        <v>1340611</v>
      </c>
      <c r="AQ118" s="11">
        <v>1366002</v>
      </c>
      <c r="AR118" s="11">
        <v>1394035</v>
      </c>
      <c r="AS118" s="11">
        <v>1436034</v>
      </c>
      <c r="AT118" s="11">
        <v>1467797</v>
      </c>
      <c r="AU118" s="11">
        <v>1464073</v>
      </c>
      <c r="AV118" s="11">
        <v>1463394</v>
      </c>
    </row>
    <row r="122" spans="2:48" x14ac:dyDescent="0.25">
      <c r="T122" s="9"/>
      <c r="U122" s="9"/>
    </row>
    <row r="123" spans="2:48" x14ac:dyDescent="0.25">
      <c r="T123" s="9"/>
    </row>
    <row r="124" spans="2:48" x14ac:dyDescent="0.25">
      <c r="T124" s="9"/>
    </row>
    <row r="125" spans="2:48" x14ac:dyDescent="0.25">
      <c r="S125" s="8" t="s">
        <v>132</v>
      </c>
      <c r="T125" s="9">
        <f>SUM(X22:Y22)+SUM(T77:Y77)</f>
        <v>317507</v>
      </c>
    </row>
    <row r="126" spans="2:48" x14ac:dyDescent="0.25">
      <c r="S126" s="8" t="s">
        <v>133</v>
      </c>
      <c r="T126">
        <f>T125/COUNT(X21:Y21,T76:Y76)</f>
        <v>39688.375</v>
      </c>
    </row>
  </sheetData>
  <mergeCells count="14">
    <mergeCell ref="B3:B5"/>
    <mergeCell ref="C3:C5"/>
    <mergeCell ref="D3:AV3"/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</mergeCells>
  <conditionalFormatting sqref="D6:AV118">
    <cfRule type="containsText" dxfId="96" priority="1" stopIfTrue="1" operator="containsText" text="Пусто">
      <formula>NOT(ISERROR(SEARCH("Пусто",D6)))</formula>
    </cfRule>
  </conditionalFormatting>
  <pageMargins left="0.75" right="0.75" top="1" bottom="1" header="0.5" footer="0.5"/>
  <pageSetup scale="1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F335-A71F-45EF-B184-F1A9A3128032}">
  <dimension ref="A1:B6"/>
  <sheetViews>
    <sheetView zoomScale="58" zoomScaleNormal="85" workbookViewId="0">
      <selection activeCell="A6" sqref="A6"/>
    </sheetView>
  </sheetViews>
  <sheetFormatPr defaultRowHeight="13.2" x14ac:dyDescent="0.25"/>
  <cols>
    <col min="1" max="1" width="38" bestFit="1" customWidth="1"/>
    <col min="2" max="2" width="37.44140625" bestFit="1" customWidth="1"/>
    <col min="3" max="3" width="10.44140625" bestFit="1" customWidth="1"/>
    <col min="4" max="4" width="11.5546875" bestFit="1" customWidth="1"/>
    <col min="5" max="5" width="11.88671875" bestFit="1" customWidth="1"/>
    <col min="6" max="12" width="11.5546875" bestFit="1" customWidth="1"/>
    <col min="13" max="14" width="10" bestFit="1" customWidth="1"/>
    <col min="15" max="15" width="11.88671875" bestFit="1" customWidth="1"/>
  </cols>
  <sheetData>
    <row r="1" spans="1:2" x14ac:dyDescent="0.25">
      <c r="A1" s="45" t="s">
        <v>154</v>
      </c>
      <c r="B1" s="15" t="s">
        <v>4</v>
      </c>
    </row>
    <row r="3" spans="1:2" x14ac:dyDescent="0.25">
      <c r="A3" s="45" t="s">
        <v>155</v>
      </c>
      <c r="B3" s="45" t="s">
        <v>158</v>
      </c>
    </row>
    <row r="4" spans="1:2" x14ac:dyDescent="0.25">
      <c r="A4" s="45" t="s">
        <v>156</v>
      </c>
      <c r="B4" s="15">
        <v>2020</v>
      </c>
    </row>
    <row r="5" spans="1:2" x14ac:dyDescent="0.25">
      <c r="A5" s="15" t="s">
        <v>64</v>
      </c>
      <c r="B5" s="9">
        <v>15527867</v>
      </c>
    </row>
    <row r="6" spans="1:2" x14ac:dyDescent="0.25">
      <c r="A6" s="15" t="s">
        <v>157</v>
      </c>
      <c r="B6" s="9">
        <v>15527867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G11" sqref="G11"/>
    </sheetView>
  </sheetViews>
  <sheetFormatPr defaultRowHeight="13.2" x14ac:dyDescent="0.25"/>
  <cols>
    <col min="1" max="1" width="17.77734375" style="15" bestFit="1" customWidth="1"/>
    <col min="2" max="2" width="38" bestFit="1" customWidth="1"/>
    <col min="3" max="3" width="26.5546875" customWidth="1"/>
    <col min="4" max="4" width="19.77734375" bestFit="1" customWidth="1"/>
    <col min="5" max="5" width="30.44140625" customWidth="1"/>
  </cols>
  <sheetData>
    <row r="1" spans="1:3" s="15" customFormat="1" x14ac:dyDescent="0.25">
      <c r="A1" s="45" t="s">
        <v>154</v>
      </c>
      <c r="B1" s="15" t="s">
        <v>159</v>
      </c>
    </row>
    <row r="2" spans="1:3" s="15" customFormat="1" x14ac:dyDescent="0.25">
      <c r="A2" s="45" t="s">
        <v>130</v>
      </c>
      <c r="B2" s="46">
        <v>2014</v>
      </c>
      <c r="C2" s="17"/>
    </row>
    <row r="4" spans="1:3" x14ac:dyDescent="0.25">
      <c r="A4" s="45" t="s">
        <v>156</v>
      </c>
      <c r="B4" t="s">
        <v>155</v>
      </c>
    </row>
    <row r="5" spans="1:3" x14ac:dyDescent="0.25">
      <c r="A5" s="46" t="s">
        <v>61</v>
      </c>
      <c r="B5" s="48">
        <v>121812371</v>
      </c>
    </row>
    <row r="6" spans="1:3" x14ac:dyDescent="0.25">
      <c r="A6" s="46" t="s">
        <v>63</v>
      </c>
      <c r="B6" s="48">
        <v>73721363</v>
      </c>
    </row>
    <row r="7" spans="1:3" x14ac:dyDescent="0.25">
      <c r="A7" s="46" t="s">
        <v>68</v>
      </c>
      <c r="B7" s="48">
        <v>58687930</v>
      </c>
    </row>
    <row r="8" spans="1:3" x14ac:dyDescent="0.25">
      <c r="A8" s="46" t="s">
        <v>64</v>
      </c>
      <c r="B8" s="48">
        <v>48049968</v>
      </c>
    </row>
    <row r="9" spans="1:3" x14ac:dyDescent="0.25">
      <c r="A9" s="46" t="s">
        <v>62</v>
      </c>
      <c r="B9" s="48">
        <v>41417192</v>
      </c>
    </row>
    <row r="10" spans="1:3" x14ac:dyDescent="0.25">
      <c r="A10" s="46" t="s">
        <v>67</v>
      </c>
      <c r="B10" s="48">
        <v>33034535</v>
      </c>
    </row>
    <row r="11" spans="1:3" x14ac:dyDescent="0.25">
      <c r="A11" s="46" t="s">
        <v>65</v>
      </c>
      <c r="B11" s="48">
        <v>22263566</v>
      </c>
    </row>
    <row r="12" spans="1:3" x14ac:dyDescent="0.25">
      <c r="A12" s="46" t="s">
        <v>69</v>
      </c>
      <c r="B12" s="48">
        <v>18594987</v>
      </c>
    </row>
    <row r="13" spans="1:3" x14ac:dyDescent="0.25">
      <c r="A13" s="46" t="s">
        <v>157</v>
      </c>
      <c r="B13" s="47">
        <v>417581912</v>
      </c>
    </row>
    <row r="14" spans="1:3" x14ac:dyDescent="0.25">
      <c r="A14"/>
    </row>
    <row r="15" spans="1:3" x14ac:dyDescent="0.25">
      <c r="A15"/>
    </row>
    <row r="16" spans="1:3" x14ac:dyDescent="0.25">
      <c r="A16"/>
    </row>
    <row r="17" spans="1:5" x14ac:dyDescent="0.25">
      <c r="A17"/>
    </row>
    <row r="18" spans="1:5" ht="26.4" x14ac:dyDescent="0.25">
      <c r="A18"/>
      <c r="D18" s="16" t="s">
        <v>135</v>
      </c>
      <c r="E18" s="17" t="s">
        <v>136</v>
      </c>
    </row>
    <row r="19" spans="1:5" x14ac:dyDescent="0.25">
      <c r="A19"/>
    </row>
    <row r="20" spans="1:5" x14ac:dyDescent="0.25">
      <c r="A20"/>
    </row>
    <row r="21" spans="1:5" x14ac:dyDescent="0.25">
      <c r="A21"/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5"/>
  <sheetViews>
    <sheetView workbookViewId="0">
      <selection activeCell="I11" sqref="I11"/>
    </sheetView>
  </sheetViews>
  <sheetFormatPr defaultColWidth="9.109375" defaultRowHeight="13.2" x14ac:dyDescent="0.25"/>
  <cols>
    <col min="1" max="1" width="17.77734375" style="15" bestFit="1" customWidth="1"/>
    <col min="2" max="2" width="41.21875" style="15" bestFit="1" customWidth="1"/>
    <col min="3" max="3" width="19.88671875" style="15" bestFit="1" customWidth="1"/>
    <col min="4" max="16384" width="9.109375" style="15"/>
  </cols>
  <sheetData>
    <row r="2" spans="1:5" ht="66" x14ac:dyDescent="0.25">
      <c r="B2" s="16" t="s">
        <v>135</v>
      </c>
      <c r="C2" s="17" t="s">
        <v>137</v>
      </c>
    </row>
    <row r="4" spans="1:5" x14ac:dyDescent="0.25">
      <c r="B4"/>
      <c r="C4"/>
      <c r="D4"/>
      <c r="E4"/>
    </row>
    <row r="5" spans="1:5" x14ac:dyDescent="0.25">
      <c r="B5"/>
      <c r="C5"/>
      <c r="D5"/>
      <c r="E5"/>
    </row>
    <row r="6" spans="1:5" x14ac:dyDescent="0.25">
      <c r="A6" s="45" t="s">
        <v>154</v>
      </c>
      <c r="B6" s="15" t="s">
        <v>159</v>
      </c>
      <c r="C6"/>
      <c r="D6"/>
      <c r="E6"/>
    </row>
    <row r="7" spans="1:5" x14ac:dyDescent="0.25">
      <c r="A7" s="45" t="s">
        <v>130</v>
      </c>
      <c r="B7" s="46">
        <v>2014</v>
      </c>
      <c r="C7"/>
      <c r="D7"/>
      <c r="E7"/>
    </row>
    <row r="8" spans="1:5" x14ac:dyDescent="0.25">
      <c r="B8"/>
      <c r="C8"/>
      <c r="D8"/>
      <c r="E8"/>
    </row>
    <row r="9" spans="1:5" x14ac:dyDescent="0.25">
      <c r="A9" s="45" t="s">
        <v>156</v>
      </c>
      <c r="B9" t="s">
        <v>160</v>
      </c>
      <c r="C9"/>
      <c r="D9"/>
      <c r="E9"/>
    </row>
    <row r="10" spans="1:5" x14ac:dyDescent="0.25">
      <c r="A10" s="46" t="s">
        <v>61</v>
      </c>
      <c r="B10" s="47">
        <v>19271353</v>
      </c>
      <c r="C10"/>
      <c r="D10"/>
      <c r="E10"/>
    </row>
    <row r="11" spans="1:5" x14ac:dyDescent="0.25">
      <c r="A11" s="46" t="s">
        <v>64</v>
      </c>
      <c r="B11" s="47">
        <v>7637329</v>
      </c>
      <c r="C11"/>
      <c r="D11"/>
      <c r="E11"/>
    </row>
    <row r="12" spans="1:5" x14ac:dyDescent="0.25">
      <c r="A12" s="46" t="s">
        <v>62</v>
      </c>
      <c r="B12" s="47">
        <v>4837530</v>
      </c>
      <c r="C12"/>
      <c r="D12"/>
      <c r="E12"/>
    </row>
    <row r="13" spans="1:5" x14ac:dyDescent="0.25">
      <c r="A13" s="46" t="s">
        <v>67</v>
      </c>
      <c r="B13" s="47">
        <v>2988673</v>
      </c>
      <c r="C13"/>
      <c r="D13"/>
      <c r="E13"/>
    </row>
    <row r="14" spans="1:5" x14ac:dyDescent="0.25">
      <c r="A14" s="46" t="s">
        <v>68</v>
      </c>
      <c r="B14" s="47">
        <v>2673371</v>
      </c>
      <c r="C14"/>
      <c r="D14"/>
      <c r="E14"/>
    </row>
    <row r="15" spans="1:5" x14ac:dyDescent="0.25">
      <c r="A15" s="46" t="s">
        <v>63</v>
      </c>
      <c r="B15" s="47">
        <v>2610666</v>
      </c>
      <c r="C15"/>
      <c r="D15"/>
      <c r="E15"/>
    </row>
    <row r="16" spans="1:5" x14ac:dyDescent="0.25">
      <c r="A16" s="46" t="s">
        <v>65</v>
      </c>
      <c r="B16" s="47">
        <v>1893322</v>
      </c>
      <c r="C16"/>
      <c r="D16"/>
      <c r="E16"/>
    </row>
    <row r="17" spans="1:5" x14ac:dyDescent="0.25">
      <c r="A17" s="46" t="s">
        <v>69</v>
      </c>
      <c r="B17" s="47">
        <v>1392017</v>
      </c>
      <c r="C17"/>
      <c r="D17"/>
      <c r="E17"/>
    </row>
    <row r="18" spans="1:5" x14ac:dyDescent="0.25">
      <c r="A18" s="46" t="s">
        <v>157</v>
      </c>
      <c r="B18" s="47">
        <v>19271353</v>
      </c>
      <c r="C18"/>
    </row>
    <row r="19" spans="1:5" x14ac:dyDescent="0.25">
      <c r="A19"/>
      <c r="B19"/>
      <c r="C19"/>
    </row>
    <row r="20" spans="1:5" x14ac:dyDescent="0.25">
      <c r="A20"/>
      <c r="B20"/>
      <c r="C20"/>
    </row>
    <row r="21" spans="1:5" x14ac:dyDescent="0.25">
      <c r="A21"/>
      <c r="B21"/>
      <c r="C21"/>
    </row>
    <row r="22" spans="1:5" x14ac:dyDescent="0.25">
      <c r="A22"/>
      <c r="B22"/>
      <c r="C22"/>
    </row>
    <row r="23" spans="1:5" x14ac:dyDescent="0.25">
      <c r="A23"/>
      <c r="B23"/>
      <c r="C23"/>
    </row>
    <row r="24" spans="1:5" x14ac:dyDescent="0.25">
      <c r="A24"/>
      <c r="B24"/>
      <c r="C24"/>
    </row>
    <row r="25" spans="1:5" x14ac:dyDescent="0.25">
      <c r="A25"/>
      <c r="B25"/>
      <c r="C25"/>
    </row>
    <row r="26" spans="1:5" x14ac:dyDescent="0.25">
      <c r="A26"/>
      <c r="B26"/>
      <c r="C26"/>
    </row>
    <row r="27" spans="1:5" x14ac:dyDescent="0.25">
      <c r="A27"/>
      <c r="B27"/>
      <c r="C27"/>
    </row>
    <row r="28" spans="1:5" x14ac:dyDescent="0.25">
      <c r="A28"/>
      <c r="B28"/>
      <c r="C28"/>
    </row>
    <row r="29" spans="1:5" x14ac:dyDescent="0.25">
      <c r="A29"/>
      <c r="B29"/>
      <c r="C29"/>
    </row>
    <row r="30" spans="1:5" x14ac:dyDescent="0.25">
      <c r="A30"/>
      <c r="B30"/>
      <c r="C30"/>
    </row>
    <row r="31" spans="1:5" x14ac:dyDescent="0.25">
      <c r="A31"/>
      <c r="B31"/>
      <c r="C31"/>
    </row>
    <row r="32" spans="1:5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3"/>
  <sheetViews>
    <sheetView topLeftCell="B1" workbookViewId="0">
      <selection activeCell="H11" sqref="H11"/>
    </sheetView>
  </sheetViews>
  <sheetFormatPr defaultColWidth="9.109375" defaultRowHeight="13.2" x14ac:dyDescent="0.25"/>
  <cols>
    <col min="1" max="1" width="17.6640625" style="15" bestFit="1" customWidth="1"/>
    <col min="2" max="2" width="41.21875" style="15" bestFit="1" customWidth="1"/>
    <col min="3" max="3" width="19.88671875" style="15" bestFit="1" customWidth="1"/>
    <col min="4" max="16384" width="9.109375" style="15"/>
  </cols>
  <sheetData>
    <row r="2" spans="1:11" ht="66" x14ac:dyDescent="0.25">
      <c r="B2" s="16" t="s">
        <v>135</v>
      </c>
      <c r="C2" s="17" t="s">
        <v>138</v>
      </c>
    </row>
    <row r="3" spans="1:11" x14ac:dyDescent="0.25">
      <c r="A3"/>
      <c r="B3"/>
      <c r="C3"/>
      <c r="D3"/>
      <c r="E3"/>
      <c r="F3"/>
      <c r="G3"/>
      <c r="H3"/>
      <c r="I3"/>
      <c r="J3"/>
      <c r="K3"/>
    </row>
    <row r="4" spans="1:11" x14ac:dyDescent="0.25">
      <c r="A4" s="45" t="s">
        <v>154</v>
      </c>
      <c r="B4" s="15" t="s">
        <v>159</v>
      </c>
      <c r="C4"/>
      <c r="D4"/>
      <c r="E4"/>
      <c r="F4"/>
      <c r="G4"/>
      <c r="H4"/>
      <c r="I4"/>
      <c r="J4"/>
      <c r="K4"/>
    </row>
    <row r="5" spans="1:11" x14ac:dyDescent="0.25">
      <c r="A5" s="45" t="s">
        <v>130</v>
      </c>
      <c r="B5" s="15" t="s">
        <v>159</v>
      </c>
      <c r="C5"/>
      <c r="D5"/>
      <c r="E5"/>
      <c r="F5"/>
      <c r="G5"/>
      <c r="H5"/>
      <c r="I5"/>
      <c r="J5"/>
      <c r="K5"/>
    </row>
    <row r="6" spans="1:11" x14ac:dyDescent="0.25">
      <c r="A6"/>
      <c r="B6"/>
      <c r="C6"/>
      <c r="D6"/>
      <c r="E6"/>
      <c r="F6"/>
      <c r="G6"/>
      <c r="H6"/>
      <c r="I6"/>
      <c r="J6"/>
      <c r="K6"/>
    </row>
    <row r="7" spans="1:11" x14ac:dyDescent="0.25">
      <c r="A7" s="45" t="s">
        <v>156</v>
      </c>
      <c r="B7" t="s">
        <v>160</v>
      </c>
      <c r="C7"/>
      <c r="D7"/>
      <c r="E7"/>
      <c r="F7"/>
      <c r="G7"/>
      <c r="H7"/>
      <c r="I7"/>
      <c r="J7"/>
      <c r="K7"/>
    </row>
    <row r="8" spans="1:11" x14ac:dyDescent="0.25">
      <c r="A8" s="46" t="s">
        <v>61</v>
      </c>
      <c r="B8" s="47">
        <v>29521561</v>
      </c>
      <c r="C8"/>
      <c r="D8"/>
      <c r="E8"/>
      <c r="F8"/>
      <c r="G8"/>
      <c r="H8"/>
      <c r="I8"/>
      <c r="J8"/>
      <c r="K8"/>
    </row>
    <row r="9" spans="1:11" x14ac:dyDescent="0.25">
      <c r="A9" s="46" t="s">
        <v>64</v>
      </c>
      <c r="B9" s="47">
        <v>10726381</v>
      </c>
      <c r="C9"/>
      <c r="D9"/>
      <c r="E9"/>
      <c r="F9"/>
      <c r="G9"/>
      <c r="H9"/>
      <c r="I9"/>
      <c r="J9"/>
      <c r="K9"/>
    </row>
    <row r="10" spans="1:11" x14ac:dyDescent="0.25">
      <c r="A10" s="46" t="s">
        <v>62</v>
      </c>
      <c r="B10" s="47">
        <v>7326127</v>
      </c>
      <c r="C10"/>
      <c r="D10"/>
      <c r="E10"/>
      <c r="F10"/>
      <c r="G10"/>
      <c r="H10"/>
      <c r="I10"/>
      <c r="J10"/>
      <c r="K10"/>
    </row>
    <row r="11" spans="1:11" x14ac:dyDescent="0.25">
      <c r="A11" s="46" t="s">
        <v>157</v>
      </c>
      <c r="B11" s="47">
        <v>29521561</v>
      </c>
      <c r="C11"/>
      <c r="D11"/>
      <c r="E11"/>
      <c r="F11"/>
      <c r="G11"/>
      <c r="H11"/>
      <c r="I11"/>
      <c r="J11"/>
      <c r="K11"/>
    </row>
    <row r="12" spans="1:11" x14ac:dyDescent="0.25">
      <c r="A12"/>
      <c r="B12"/>
      <c r="C12"/>
      <c r="D12"/>
      <c r="E12"/>
      <c r="F12"/>
      <c r="G12"/>
      <c r="H12"/>
      <c r="I12"/>
      <c r="J12"/>
      <c r="K12"/>
    </row>
    <row r="13" spans="1:11" x14ac:dyDescent="0.25">
      <c r="A13"/>
      <c r="B13"/>
      <c r="C13"/>
      <c r="D13"/>
      <c r="E13"/>
      <c r="F13"/>
      <c r="G13"/>
      <c r="H13"/>
      <c r="I13"/>
      <c r="J13"/>
      <c r="K13"/>
    </row>
    <row r="14" spans="1:11" x14ac:dyDescent="0.25">
      <c r="A14"/>
      <c r="B14"/>
      <c r="C14"/>
      <c r="D14"/>
      <c r="E14"/>
      <c r="F14"/>
      <c r="G14"/>
      <c r="H14"/>
      <c r="I14"/>
      <c r="J14"/>
      <c r="K14"/>
    </row>
    <row r="15" spans="1:11" x14ac:dyDescent="0.25">
      <c r="A15"/>
      <c r="B15"/>
      <c r="C15"/>
      <c r="D15"/>
      <c r="E15"/>
      <c r="F15"/>
      <c r="G15"/>
      <c r="H15"/>
      <c r="I15"/>
      <c r="J15"/>
      <c r="K15"/>
    </row>
    <row r="16" spans="1:11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T571"/>
  <sheetViews>
    <sheetView zoomScale="80" workbookViewId="0">
      <selection activeCell="C8" activeCellId="1" sqref="A8:B11 C8:C11"/>
    </sheetView>
  </sheetViews>
  <sheetFormatPr defaultColWidth="9.109375" defaultRowHeight="13.2" x14ac:dyDescent="0.25"/>
  <cols>
    <col min="1" max="1" width="39.44140625" style="15" bestFit="1" customWidth="1"/>
    <col min="2" max="2" width="11.21875" style="15" bestFit="1" customWidth="1"/>
    <col min="3" max="3" width="7.44140625" style="15" bestFit="1" customWidth="1"/>
    <col min="4" max="4" width="19.88671875" style="15" bestFit="1" customWidth="1"/>
    <col min="5" max="5" width="10.5546875" style="15" bestFit="1" customWidth="1"/>
    <col min="6" max="6" width="11.88671875" style="15" bestFit="1" customWidth="1"/>
    <col min="7" max="7" width="19.6640625" style="15" customWidth="1"/>
    <col min="8" max="8" width="11.109375" style="15" customWidth="1"/>
    <col min="9" max="9" width="11" style="15" customWidth="1"/>
    <col min="10" max="10" width="14.109375" style="15" customWidth="1"/>
    <col min="11" max="11" width="8.109375" style="15" customWidth="1"/>
    <col min="12" max="12" width="11.6640625" style="15" customWidth="1"/>
    <col min="13" max="15" width="36.109375" style="15" customWidth="1"/>
    <col min="16" max="17" width="36.109375" style="15" bestFit="1" customWidth="1"/>
    <col min="18" max="20" width="36.109375" style="15" customWidth="1"/>
    <col min="21" max="21" width="36.109375" style="15" bestFit="1" customWidth="1"/>
    <col min="22" max="22" width="23.33203125" style="15" customWidth="1"/>
    <col min="23" max="24" width="30.88671875" style="15" customWidth="1"/>
    <col min="25" max="25" width="15.109375" style="15" customWidth="1"/>
    <col min="26" max="26" width="23.44140625" style="15" bestFit="1" customWidth="1"/>
    <col min="27" max="39" width="23.44140625" style="15" customWidth="1"/>
    <col min="40" max="40" width="18.5546875" style="15" customWidth="1"/>
    <col min="41" max="41" width="25.33203125" style="15" customWidth="1"/>
    <col min="42" max="42" width="25.33203125" style="15" bestFit="1" customWidth="1"/>
    <col min="43" max="45" width="25.33203125" style="15" customWidth="1"/>
    <col min="46" max="46" width="25.33203125" style="15" bestFit="1" customWidth="1"/>
    <col min="47" max="48" width="25.33203125" style="15" customWidth="1"/>
    <col min="49" max="49" width="25.33203125" style="15" bestFit="1" customWidth="1"/>
    <col min="50" max="50" width="25.33203125" style="15" customWidth="1"/>
    <col min="51" max="51" width="23.109375" style="15" customWidth="1"/>
    <col min="52" max="52" width="35" style="15" bestFit="1" customWidth="1"/>
    <col min="53" max="53" width="35" style="15" customWidth="1"/>
    <col min="54" max="55" width="35" style="15" bestFit="1" customWidth="1"/>
    <col min="56" max="56" width="35" style="15" customWidth="1"/>
    <col min="57" max="58" width="35" style="15" bestFit="1" customWidth="1"/>
    <col min="59" max="59" width="24.44140625" style="15" bestFit="1" customWidth="1"/>
    <col min="60" max="60" width="36.33203125" style="15" bestFit="1" customWidth="1"/>
    <col min="61" max="61" width="36.33203125" style="15" customWidth="1"/>
    <col min="62" max="62" width="36.33203125" style="15" bestFit="1" customWidth="1"/>
    <col min="63" max="64" width="36.33203125" style="15" customWidth="1"/>
    <col min="65" max="66" width="36.33203125" style="15" bestFit="1" customWidth="1"/>
    <col min="67" max="68" width="36.33203125" style="15" customWidth="1"/>
    <col min="69" max="69" width="36.33203125" style="15" bestFit="1" customWidth="1"/>
    <col min="70" max="75" width="36.33203125" style="15" customWidth="1"/>
    <col min="76" max="77" width="36.33203125" style="15" bestFit="1" customWidth="1"/>
    <col min="78" max="79" width="36.33203125" style="15" customWidth="1"/>
    <col min="80" max="81" width="36.33203125" style="15" bestFit="1" customWidth="1"/>
    <col min="82" max="82" width="15.88671875" style="15" customWidth="1"/>
    <col min="83" max="83" width="32.5546875" style="15" bestFit="1" customWidth="1"/>
    <col min="84" max="84" width="32.5546875" style="15" customWidth="1"/>
    <col min="85" max="86" width="32.5546875" style="15" bestFit="1" customWidth="1"/>
    <col min="87" max="88" width="32.5546875" style="15" customWidth="1"/>
    <col min="89" max="89" width="15.6640625" style="15" customWidth="1"/>
    <col min="90" max="91" width="22.109375" style="15" customWidth="1"/>
    <col min="92" max="92" width="22.109375" style="15" bestFit="1" customWidth="1"/>
    <col min="93" max="107" width="22.109375" style="15" customWidth="1"/>
    <col min="108" max="108" width="18.88671875" style="15" customWidth="1"/>
    <col min="109" max="112" width="37.6640625" style="15" bestFit="1" customWidth="1"/>
    <col min="113" max="114" width="37.6640625" style="15" customWidth="1"/>
    <col min="115" max="122" width="37.6640625" style="15" bestFit="1" customWidth="1"/>
    <col min="123" max="123" width="12.6640625" style="15" customWidth="1"/>
    <col min="124" max="124" width="11.6640625" style="15" customWidth="1"/>
    <col min="125" max="125" width="32.6640625" style="15" bestFit="1" customWidth="1"/>
    <col min="126" max="126" width="15.5546875" style="15" bestFit="1" customWidth="1"/>
    <col min="127" max="127" width="18.33203125" style="15" bestFit="1" customWidth="1"/>
    <col min="128" max="128" width="28.44140625" style="15" bestFit="1" customWidth="1"/>
    <col min="129" max="129" width="31.109375" style="15" bestFit="1" customWidth="1"/>
    <col min="130" max="130" width="18" style="15" bestFit="1" customWidth="1"/>
    <col min="131" max="131" width="20.6640625" style="15" bestFit="1" customWidth="1"/>
    <col min="132" max="132" width="30.88671875" style="15" bestFit="1" customWidth="1"/>
    <col min="133" max="133" width="33.5546875" style="15" bestFit="1" customWidth="1"/>
    <col min="134" max="134" width="19.6640625" style="15" bestFit="1" customWidth="1"/>
    <col min="135" max="135" width="21.88671875" style="15" bestFit="1" customWidth="1"/>
    <col min="136" max="136" width="34.44140625" style="15" bestFit="1" customWidth="1"/>
    <col min="137" max="137" width="37.109375" style="15" bestFit="1" customWidth="1"/>
    <col min="138" max="138" width="33.109375" style="15" bestFit="1" customWidth="1"/>
    <col min="139" max="139" width="35.88671875" style="15" bestFit="1" customWidth="1"/>
    <col min="140" max="140" width="18.44140625" style="15" bestFit="1" customWidth="1"/>
    <col min="141" max="141" width="20.6640625" style="15" bestFit="1" customWidth="1"/>
    <col min="142" max="142" width="18.44140625" style="15" bestFit="1" customWidth="1"/>
    <col min="143" max="143" width="17.44140625" style="15" bestFit="1" customWidth="1"/>
    <col min="144" max="144" width="29.33203125" style="15" bestFit="1" customWidth="1"/>
    <col min="145" max="145" width="32" style="15" bestFit="1" customWidth="1"/>
    <col min="146" max="146" width="28" style="15" bestFit="1" customWidth="1"/>
    <col min="147" max="147" width="30.6640625" style="15" bestFit="1" customWidth="1"/>
    <col min="148" max="148" width="19.33203125" style="15" bestFit="1" customWidth="1"/>
    <col min="149" max="149" width="22" style="15" bestFit="1" customWidth="1"/>
    <col min="150" max="150" width="20.33203125" style="15" bestFit="1" customWidth="1"/>
    <col min="151" max="151" width="23" style="15" bestFit="1" customWidth="1"/>
    <col min="152" max="152" width="23.6640625" style="15" bestFit="1" customWidth="1"/>
    <col min="153" max="153" width="26.44140625" style="15" bestFit="1" customWidth="1"/>
    <col min="154" max="154" width="36.5546875" style="15" bestFit="1" customWidth="1"/>
    <col min="155" max="155" width="39.33203125" style="15" bestFit="1" customWidth="1"/>
    <col min="156" max="156" width="20.5546875" style="15" bestFit="1" customWidth="1"/>
    <col min="157" max="157" width="23.33203125" style="15" bestFit="1" customWidth="1"/>
    <col min="158" max="158" width="14.6640625" style="15" bestFit="1" customWidth="1"/>
    <col min="159" max="159" width="17.5546875" style="15" bestFit="1" customWidth="1"/>
    <col min="160" max="160" width="27.6640625" style="15" bestFit="1" customWidth="1"/>
    <col min="161" max="161" width="30.44140625" style="15" bestFit="1" customWidth="1"/>
    <col min="162" max="162" width="18.109375" style="15" bestFit="1" customWidth="1"/>
    <col min="163" max="163" width="20.88671875" style="15" bestFit="1" customWidth="1"/>
    <col min="164" max="164" width="31" style="15" bestFit="1" customWidth="1"/>
    <col min="165" max="165" width="33.88671875" style="15" bestFit="1" customWidth="1"/>
    <col min="166" max="166" width="24.6640625" style="15" bestFit="1" customWidth="1"/>
    <col min="167" max="167" width="27.44140625" style="15" bestFit="1" customWidth="1"/>
    <col min="168" max="168" width="20.109375" style="15" bestFit="1" customWidth="1"/>
    <col min="169" max="169" width="22.88671875" style="15" bestFit="1" customWidth="1"/>
    <col min="170" max="170" width="37" style="15" bestFit="1" customWidth="1"/>
    <col min="171" max="171" width="39.6640625" style="15" bestFit="1" customWidth="1"/>
    <col min="172" max="172" width="35.44140625" style="15" bestFit="1" customWidth="1"/>
    <col min="173" max="173" width="38.33203125" style="15" bestFit="1" customWidth="1"/>
    <col min="174" max="174" width="34.109375" style="15" bestFit="1" customWidth="1"/>
    <col min="175" max="175" width="36.88671875" style="15" bestFit="1" customWidth="1"/>
    <col min="176" max="176" width="19.6640625" style="15" bestFit="1" customWidth="1"/>
    <col min="177" max="177" width="22.44140625" style="15" bestFit="1" customWidth="1"/>
    <col min="178" max="178" width="20.109375" style="15" bestFit="1" customWidth="1"/>
    <col min="179" max="179" width="22.88671875" style="15" bestFit="1" customWidth="1"/>
    <col min="180" max="180" width="22.44140625" style="15" bestFit="1" customWidth="1"/>
    <col min="181" max="181" width="25.109375" style="15" bestFit="1" customWidth="1"/>
    <col min="182" max="182" width="22.44140625" style="15" bestFit="1" customWidth="1"/>
    <col min="183" max="183" width="25.109375" style="15" bestFit="1" customWidth="1"/>
    <col min="184" max="184" width="35.33203125" style="15" bestFit="1" customWidth="1"/>
    <col min="185" max="185" width="38.109375" style="15" bestFit="1" customWidth="1"/>
    <col min="186" max="186" width="23.88671875" style="15" bestFit="1" customWidth="1"/>
    <col min="187" max="187" width="26.5546875" style="15" bestFit="1" customWidth="1"/>
    <col min="188" max="188" width="21.44140625" style="15" bestFit="1" customWidth="1"/>
    <col min="189" max="189" width="24.109375" style="15" bestFit="1" customWidth="1"/>
    <col min="190" max="190" width="27" style="15" bestFit="1" customWidth="1"/>
    <col min="191" max="191" width="29.88671875" style="15" bestFit="1" customWidth="1"/>
    <col min="192" max="192" width="21.44140625" style="15" bestFit="1" customWidth="1"/>
    <col min="193" max="193" width="24.109375" style="15" bestFit="1" customWidth="1"/>
    <col min="194" max="194" width="18.109375" style="15" bestFit="1" customWidth="1"/>
    <col min="195" max="195" width="20.88671875" style="15" bestFit="1" customWidth="1"/>
    <col min="196" max="196" width="17.44140625" style="15" bestFit="1" customWidth="1"/>
    <col min="197" max="197" width="20.109375" style="15" bestFit="1" customWidth="1"/>
    <col min="198" max="198" width="30.33203125" style="15" bestFit="1" customWidth="1"/>
    <col min="199" max="199" width="33" style="15" bestFit="1" customWidth="1"/>
    <col min="200" max="200" width="18.109375" style="15" bestFit="1" customWidth="1"/>
    <col min="201" max="201" width="20.88671875" style="15" bestFit="1" customWidth="1"/>
    <col min="202" max="202" width="20.44140625" style="15" bestFit="1" customWidth="1"/>
    <col min="203" max="203" width="23.109375" style="15" bestFit="1" customWidth="1"/>
    <col min="204" max="204" width="22" style="15" bestFit="1" customWidth="1"/>
    <col min="205" max="205" width="24.6640625" style="15" bestFit="1" customWidth="1"/>
    <col min="206" max="206" width="22.44140625" style="15" bestFit="1" customWidth="1"/>
    <col min="207" max="207" width="25.109375" style="15" bestFit="1" customWidth="1"/>
    <col min="208" max="208" width="23" style="15" bestFit="1" customWidth="1"/>
    <col min="209" max="209" width="25.88671875" style="15" bestFit="1" customWidth="1"/>
    <col min="210" max="210" width="36" style="15" bestFit="1" customWidth="1"/>
    <col min="211" max="211" width="38.6640625" style="15" bestFit="1" customWidth="1"/>
    <col min="212" max="212" width="34.5546875" style="15" bestFit="1" customWidth="1"/>
    <col min="213" max="213" width="37.33203125" style="15" bestFit="1" customWidth="1"/>
    <col min="214" max="214" width="22.33203125" style="15" bestFit="1" customWidth="1"/>
    <col min="215" max="215" width="25" style="15" bestFit="1" customWidth="1"/>
    <col min="216" max="216" width="20.5546875" style="15" bestFit="1" customWidth="1"/>
    <col min="217" max="217" width="23.33203125" style="15" bestFit="1" customWidth="1"/>
    <col min="218" max="218" width="21.109375" style="15" bestFit="1" customWidth="1"/>
    <col min="219" max="219" width="23.88671875" style="15" bestFit="1" customWidth="1"/>
    <col min="220" max="220" width="18.6640625" style="15" bestFit="1" customWidth="1"/>
    <col min="221" max="221" width="21.5546875" style="15" bestFit="1" customWidth="1"/>
    <col min="222" max="222" width="31.6640625" style="15" bestFit="1" customWidth="1"/>
    <col min="223" max="223" width="34.44140625" style="15" bestFit="1" customWidth="1"/>
    <col min="224" max="224" width="24.109375" style="15" bestFit="1" customWidth="1"/>
    <col min="225" max="225" width="26.88671875" style="15" bestFit="1" customWidth="1"/>
    <col min="226" max="226" width="22.5546875" style="15" bestFit="1" customWidth="1"/>
    <col min="227" max="227" width="25.33203125" style="15" bestFit="1" customWidth="1"/>
    <col min="228" max="228" width="11.6640625" style="15" bestFit="1" customWidth="1"/>
    <col min="229" max="16384" width="9.109375" style="15"/>
  </cols>
  <sheetData>
    <row r="2" spans="1:228" ht="158.4" x14ac:dyDescent="0.25">
      <c r="B2" s="16" t="s">
        <v>135</v>
      </c>
      <c r="C2" s="17" t="s">
        <v>139</v>
      </c>
    </row>
    <row r="4" spans="1:228" x14ac:dyDescent="0.25">
      <c r="A4" s="45" t="s">
        <v>130</v>
      </c>
      <c r="B4" s="46">
        <v>2021</v>
      </c>
      <c r="C4"/>
      <c r="D4"/>
      <c r="E4"/>
      <c r="F4"/>
    </row>
    <row r="5" spans="1:228" x14ac:dyDescent="0.25">
      <c r="A5"/>
      <c r="B5"/>
      <c r="C5"/>
      <c r="D5"/>
      <c r="E5"/>
      <c r="F5"/>
    </row>
    <row r="6" spans="1:228" x14ac:dyDescent="0.25">
      <c r="A6" s="45" t="s">
        <v>155</v>
      </c>
      <c r="B6"/>
      <c r="C6"/>
      <c r="D6"/>
      <c r="E6"/>
      <c r="F6"/>
      <c r="G6"/>
      <c r="H6"/>
      <c r="I6"/>
    </row>
    <row r="7" spans="1:228" x14ac:dyDescent="0.25">
      <c r="A7" s="45" t="s">
        <v>6</v>
      </c>
      <c r="B7" s="45" t="s">
        <v>154</v>
      </c>
      <c r="C7" t="s">
        <v>161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</row>
    <row r="8" spans="1:228" x14ac:dyDescent="0.25">
      <c r="A8" s="15" t="s">
        <v>15</v>
      </c>
      <c r="B8" s="15" t="s">
        <v>4</v>
      </c>
      <c r="C8" s="47">
        <v>1064337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</row>
    <row r="9" spans="1:228" x14ac:dyDescent="0.25">
      <c r="A9" s="15" t="s">
        <v>15</v>
      </c>
      <c r="B9" s="15" t="s">
        <v>5</v>
      </c>
      <c r="C9" s="47">
        <v>1076537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</row>
    <row r="10" spans="1:228" x14ac:dyDescent="0.25">
      <c r="A10" s="15" t="s">
        <v>15</v>
      </c>
      <c r="B10" s="15" t="s">
        <v>2</v>
      </c>
      <c r="C10" s="47">
        <v>1099971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</row>
    <row r="11" spans="1:228" x14ac:dyDescent="0.25">
      <c r="A11" s="15" t="s">
        <v>15</v>
      </c>
      <c r="B11" s="15" t="s">
        <v>3</v>
      </c>
      <c r="C11" s="47">
        <v>1115452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1:22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</row>
    <row r="13" spans="1:22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</row>
    <row r="14" spans="1:22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</row>
    <row r="15" spans="1:22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1:22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1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</row>
    <row r="18" spans="1:1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</row>
    <row r="19" spans="1:116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16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16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16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16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16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16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16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16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16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16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16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16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16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5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5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5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</row>
    <row r="124" spans="1:12" x14ac:dyDescent="0.25">
      <c r="A124"/>
      <c r="B124"/>
      <c r="C124"/>
      <c r="D124"/>
      <c r="E124"/>
      <c r="F124"/>
      <c r="G124"/>
      <c r="H124"/>
    </row>
    <row r="125" spans="1:12" x14ac:dyDescent="0.25">
      <c r="A125"/>
      <c r="B125"/>
      <c r="C125"/>
      <c r="D125"/>
      <c r="E125"/>
      <c r="F125"/>
      <c r="G125"/>
      <c r="H125"/>
    </row>
    <row r="126" spans="1:12" x14ac:dyDescent="0.25">
      <c r="A126"/>
      <c r="B126"/>
      <c r="C126"/>
      <c r="D126"/>
      <c r="E126"/>
      <c r="F126"/>
      <c r="G126"/>
      <c r="H126"/>
    </row>
    <row r="127" spans="1:12" x14ac:dyDescent="0.25">
      <c r="A127"/>
      <c r="B127"/>
      <c r="C127"/>
      <c r="D127"/>
      <c r="E127"/>
      <c r="F127"/>
      <c r="G127"/>
      <c r="H127"/>
    </row>
    <row r="128" spans="1:12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  <row r="159" spans="1:8" x14ac:dyDescent="0.25">
      <c r="A159"/>
      <c r="B159"/>
      <c r="C159"/>
      <c r="D159"/>
      <c r="E159"/>
      <c r="F159"/>
      <c r="G159"/>
      <c r="H159"/>
    </row>
    <row r="160" spans="1:8" x14ac:dyDescent="0.25">
      <c r="A160"/>
      <c r="B160"/>
      <c r="C160"/>
      <c r="D160"/>
      <c r="E160"/>
      <c r="F160"/>
      <c r="G160"/>
      <c r="H160"/>
    </row>
    <row r="161" spans="1:8" x14ac:dyDescent="0.25">
      <c r="A161"/>
      <c r="B161"/>
      <c r="C161"/>
      <c r="D161"/>
      <c r="E161"/>
      <c r="F161"/>
      <c r="G161"/>
      <c r="H161"/>
    </row>
    <row r="162" spans="1:8" x14ac:dyDescent="0.25">
      <c r="A162"/>
      <c r="B162"/>
      <c r="C162"/>
      <c r="D162"/>
      <c r="E162"/>
      <c r="F162"/>
      <c r="G162"/>
      <c r="H162"/>
    </row>
    <row r="163" spans="1:8" x14ac:dyDescent="0.25">
      <c r="A163"/>
      <c r="B163"/>
      <c r="C163"/>
      <c r="D163"/>
      <c r="E163"/>
      <c r="F163"/>
      <c r="G163"/>
      <c r="H163"/>
    </row>
    <row r="164" spans="1:8" x14ac:dyDescent="0.25">
      <c r="A164"/>
      <c r="B164"/>
      <c r="C164"/>
      <c r="D164"/>
      <c r="E164"/>
      <c r="F164"/>
      <c r="G164"/>
      <c r="H164"/>
    </row>
    <row r="165" spans="1:8" x14ac:dyDescent="0.25">
      <c r="A165"/>
      <c r="B165"/>
      <c r="C165"/>
      <c r="D165"/>
      <c r="E165"/>
      <c r="F165"/>
      <c r="G165"/>
      <c r="H165"/>
    </row>
    <row r="166" spans="1:8" x14ac:dyDescent="0.25">
      <c r="A166"/>
      <c r="B166"/>
      <c r="C166"/>
      <c r="D166"/>
      <c r="E166"/>
      <c r="F166"/>
      <c r="G166"/>
      <c r="H166"/>
    </row>
    <row r="167" spans="1:8" x14ac:dyDescent="0.25">
      <c r="A167"/>
      <c r="B167"/>
      <c r="C167"/>
      <c r="D167"/>
      <c r="E167"/>
      <c r="F167"/>
      <c r="G167"/>
      <c r="H167"/>
    </row>
    <row r="168" spans="1:8" x14ac:dyDescent="0.25">
      <c r="A168"/>
      <c r="B168"/>
      <c r="C168"/>
      <c r="D168"/>
      <c r="E168"/>
      <c r="F168"/>
      <c r="G168"/>
      <c r="H168"/>
    </row>
    <row r="169" spans="1:8" x14ac:dyDescent="0.25">
      <c r="A169"/>
      <c r="B169"/>
      <c r="C169"/>
      <c r="D169"/>
      <c r="E169"/>
      <c r="F169"/>
      <c r="G169"/>
      <c r="H169"/>
    </row>
    <row r="170" spans="1:8" x14ac:dyDescent="0.25">
      <c r="A170"/>
      <c r="B170"/>
      <c r="C170"/>
      <c r="D170"/>
      <c r="E170"/>
      <c r="F170"/>
      <c r="G170"/>
      <c r="H170"/>
    </row>
    <row r="171" spans="1:8" x14ac:dyDescent="0.25">
      <c r="A171"/>
      <c r="B171"/>
      <c r="C171"/>
      <c r="D171"/>
      <c r="E171"/>
      <c r="F171"/>
      <c r="G171"/>
      <c r="H171"/>
    </row>
    <row r="172" spans="1:8" x14ac:dyDescent="0.25">
      <c r="A172"/>
      <c r="B172"/>
      <c r="C172"/>
      <c r="D172"/>
      <c r="E172"/>
      <c r="F172"/>
      <c r="G172"/>
      <c r="H172"/>
    </row>
    <row r="173" spans="1:8" x14ac:dyDescent="0.25">
      <c r="A173"/>
      <c r="B173"/>
      <c r="C173"/>
      <c r="D173"/>
      <c r="E173"/>
      <c r="F173"/>
      <c r="G173"/>
      <c r="H173"/>
    </row>
    <row r="174" spans="1:8" x14ac:dyDescent="0.25">
      <c r="A174"/>
      <c r="B174"/>
      <c r="C174"/>
      <c r="D174"/>
      <c r="E174"/>
      <c r="F174"/>
      <c r="G174"/>
      <c r="H174"/>
    </row>
    <row r="175" spans="1:8" x14ac:dyDescent="0.25">
      <c r="A175"/>
      <c r="B175"/>
      <c r="C175"/>
      <c r="D175"/>
      <c r="E175"/>
      <c r="F175"/>
      <c r="G175"/>
      <c r="H175"/>
    </row>
    <row r="176" spans="1:8" x14ac:dyDescent="0.25">
      <c r="A176"/>
      <c r="B176"/>
      <c r="C176"/>
      <c r="D176"/>
      <c r="E176"/>
      <c r="F176"/>
      <c r="G176"/>
      <c r="H176"/>
    </row>
    <row r="177" spans="1:8" x14ac:dyDescent="0.25">
      <c r="A177"/>
      <c r="B177"/>
      <c r="C177"/>
      <c r="D177"/>
      <c r="E177"/>
      <c r="F177"/>
      <c r="G177"/>
      <c r="H177"/>
    </row>
    <row r="178" spans="1:8" x14ac:dyDescent="0.25">
      <c r="A178"/>
      <c r="B178"/>
      <c r="C178"/>
      <c r="D178"/>
      <c r="E178"/>
      <c r="F178"/>
      <c r="G178"/>
      <c r="H178"/>
    </row>
    <row r="179" spans="1:8" x14ac:dyDescent="0.25">
      <c r="A179"/>
      <c r="B179"/>
      <c r="C179"/>
      <c r="D179"/>
      <c r="E179"/>
      <c r="F179"/>
      <c r="G179"/>
      <c r="H179"/>
    </row>
    <row r="180" spans="1:8" x14ac:dyDescent="0.25">
      <c r="A180"/>
      <c r="B180"/>
      <c r="C180"/>
      <c r="D180"/>
      <c r="E180"/>
      <c r="F180"/>
      <c r="G180"/>
      <c r="H180"/>
    </row>
    <row r="181" spans="1:8" x14ac:dyDescent="0.25">
      <c r="A181"/>
      <c r="B181"/>
      <c r="C181"/>
      <c r="D181"/>
      <c r="E181"/>
      <c r="F181"/>
      <c r="G181"/>
      <c r="H181"/>
    </row>
    <row r="182" spans="1:8" x14ac:dyDescent="0.25">
      <c r="A182"/>
      <c r="B182"/>
      <c r="C182"/>
      <c r="D182"/>
      <c r="E182"/>
      <c r="F182"/>
      <c r="G182"/>
      <c r="H182"/>
    </row>
    <row r="183" spans="1:8" x14ac:dyDescent="0.25">
      <c r="A183"/>
      <c r="B183"/>
      <c r="C183"/>
      <c r="D183"/>
      <c r="E183"/>
      <c r="F183"/>
      <c r="G183"/>
      <c r="H183"/>
    </row>
    <row r="184" spans="1:8" x14ac:dyDescent="0.25">
      <c r="A184"/>
      <c r="B184"/>
      <c r="C184"/>
      <c r="D184"/>
      <c r="E184"/>
      <c r="F184"/>
      <c r="G184"/>
      <c r="H184"/>
    </row>
    <row r="185" spans="1:8" x14ac:dyDescent="0.25">
      <c r="A185"/>
      <c r="B185"/>
      <c r="C185"/>
      <c r="D185"/>
      <c r="E185"/>
      <c r="F185"/>
      <c r="G185"/>
      <c r="H185"/>
    </row>
    <row r="186" spans="1:8" x14ac:dyDescent="0.25">
      <c r="A186"/>
      <c r="B186"/>
      <c r="C186"/>
      <c r="D186"/>
      <c r="E186"/>
      <c r="F186"/>
      <c r="G186"/>
      <c r="H186"/>
    </row>
    <row r="187" spans="1:8" x14ac:dyDescent="0.25">
      <c r="A187"/>
      <c r="B187"/>
      <c r="C187"/>
      <c r="D187"/>
      <c r="E187"/>
      <c r="F187"/>
      <c r="G187"/>
      <c r="H187"/>
    </row>
    <row r="188" spans="1:8" x14ac:dyDescent="0.25">
      <c r="A188"/>
      <c r="B188"/>
      <c r="C188"/>
      <c r="D188"/>
      <c r="E188"/>
      <c r="F188"/>
      <c r="G188"/>
      <c r="H188"/>
    </row>
    <row r="189" spans="1:8" x14ac:dyDescent="0.25">
      <c r="A189"/>
      <c r="B189"/>
      <c r="C189"/>
      <c r="D189"/>
      <c r="E189"/>
      <c r="F189"/>
      <c r="G189"/>
      <c r="H189"/>
    </row>
    <row r="190" spans="1:8" x14ac:dyDescent="0.25">
      <c r="A190"/>
      <c r="B190"/>
      <c r="C190"/>
      <c r="D190"/>
      <c r="E190"/>
      <c r="F190"/>
      <c r="G190"/>
      <c r="H190"/>
    </row>
    <row r="191" spans="1:8" x14ac:dyDescent="0.25">
      <c r="A191"/>
      <c r="B191"/>
      <c r="C191"/>
      <c r="D191"/>
      <c r="E191"/>
      <c r="F191"/>
      <c r="G191"/>
      <c r="H191"/>
    </row>
    <row r="192" spans="1:8" x14ac:dyDescent="0.25">
      <c r="A192"/>
      <c r="B192"/>
      <c r="C192"/>
      <c r="D192"/>
      <c r="E192"/>
      <c r="F192"/>
      <c r="G192"/>
      <c r="H192"/>
    </row>
    <row r="193" spans="1:8" x14ac:dyDescent="0.25">
      <c r="A193"/>
      <c r="B193"/>
      <c r="C193"/>
      <c r="D193"/>
      <c r="E193"/>
      <c r="F193"/>
      <c r="G193"/>
      <c r="H193"/>
    </row>
    <row r="194" spans="1:8" x14ac:dyDescent="0.25">
      <c r="A194"/>
      <c r="B194"/>
      <c r="C194"/>
      <c r="D194"/>
      <c r="E194"/>
      <c r="F194"/>
      <c r="G194"/>
      <c r="H194"/>
    </row>
    <row r="195" spans="1:8" x14ac:dyDescent="0.25">
      <c r="A195"/>
      <c r="B195"/>
      <c r="C195"/>
      <c r="D195"/>
      <c r="E195"/>
      <c r="F195"/>
      <c r="G195"/>
      <c r="H195"/>
    </row>
    <row r="196" spans="1:8" x14ac:dyDescent="0.25">
      <c r="A196"/>
      <c r="B196"/>
      <c r="C196"/>
      <c r="D196"/>
      <c r="E196"/>
      <c r="F196"/>
      <c r="G196"/>
      <c r="H196"/>
    </row>
    <row r="197" spans="1:8" x14ac:dyDescent="0.25">
      <c r="A197"/>
      <c r="B197"/>
      <c r="C197"/>
      <c r="D197"/>
      <c r="E197"/>
      <c r="F197"/>
      <c r="G197"/>
      <c r="H197"/>
    </row>
    <row r="198" spans="1:8" x14ac:dyDescent="0.25">
      <c r="A198"/>
      <c r="B198"/>
      <c r="C198"/>
      <c r="D198"/>
      <c r="E198"/>
      <c r="F198"/>
      <c r="G198"/>
      <c r="H198"/>
    </row>
    <row r="199" spans="1:8" x14ac:dyDescent="0.25">
      <c r="A199"/>
      <c r="B199"/>
      <c r="C199"/>
      <c r="D199"/>
      <c r="E199"/>
      <c r="F199"/>
      <c r="G199"/>
      <c r="H199"/>
    </row>
    <row r="200" spans="1:8" x14ac:dyDescent="0.25">
      <c r="A200"/>
      <c r="B200"/>
      <c r="C200"/>
      <c r="D200"/>
      <c r="E200"/>
      <c r="F200"/>
      <c r="G200"/>
      <c r="H200"/>
    </row>
    <row r="201" spans="1:8" x14ac:dyDescent="0.25">
      <c r="A201"/>
      <c r="B201"/>
      <c r="C201"/>
      <c r="D201"/>
      <c r="E201"/>
      <c r="F201"/>
      <c r="G201"/>
      <c r="H201"/>
    </row>
    <row r="202" spans="1:8" x14ac:dyDescent="0.25">
      <c r="A202"/>
      <c r="B202"/>
      <c r="C202"/>
      <c r="D202"/>
      <c r="E202"/>
      <c r="F202"/>
      <c r="G202"/>
      <c r="H202"/>
    </row>
    <row r="203" spans="1:8" x14ac:dyDescent="0.25">
      <c r="A203"/>
      <c r="B203"/>
      <c r="C203"/>
      <c r="D203"/>
      <c r="E203"/>
      <c r="F203"/>
      <c r="G203"/>
      <c r="H203"/>
    </row>
    <row r="204" spans="1:8" x14ac:dyDescent="0.25">
      <c r="A204"/>
      <c r="B204"/>
      <c r="C204"/>
      <c r="D204"/>
      <c r="E204"/>
      <c r="F204"/>
      <c r="G204"/>
      <c r="H204"/>
    </row>
    <row r="205" spans="1:8" x14ac:dyDescent="0.25">
      <c r="A205"/>
      <c r="B205"/>
      <c r="C205"/>
      <c r="D205"/>
      <c r="E205"/>
      <c r="F205"/>
      <c r="G205"/>
      <c r="H205"/>
    </row>
    <row r="206" spans="1:8" x14ac:dyDescent="0.25">
      <c r="A206"/>
      <c r="B206"/>
      <c r="C206"/>
      <c r="D206"/>
      <c r="E206"/>
      <c r="F206"/>
      <c r="G206"/>
      <c r="H206"/>
    </row>
    <row r="207" spans="1:8" x14ac:dyDescent="0.25">
      <c r="A207"/>
      <c r="B207"/>
      <c r="C207"/>
      <c r="D207"/>
      <c r="E207"/>
      <c r="F207"/>
      <c r="G207"/>
      <c r="H207"/>
    </row>
    <row r="208" spans="1:8" x14ac:dyDescent="0.25">
      <c r="A208"/>
      <c r="B208"/>
      <c r="C208"/>
      <c r="D208"/>
      <c r="E208"/>
      <c r="F208"/>
      <c r="G208"/>
      <c r="H208"/>
    </row>
    <row r="209" spans="1:8" x14ac:dyDescent="0.25">
      <c r="A209"/>
      <c r="B209"/>
      <c r="C209"/>
      <c r="D209"/>
      <c r="E209"/>
      <c r="F209"/>
      <c r="G209"/>
      <c r="H209"/>
    </row>
    <row r="210" spans="1:8" x14ac:dyDescent="0.25">
      <c r="A210"/>
      <c r="B210"/>
      <c r="C210"/>
      <c r="D210"/>
      <c r="E210"/>
      <c r="F210"/>
      <c r="G210"/>
      <c r="H210"/>
    </row>
    <row r="211" spans="1:8" x14ac:dyDescent="0.25">
      <c r="A211"/>
      <c r="B211"/>
      <c r="C211"/>
      <c r="D211"/>
      <c r="E211"/>
      <c r="F211"/>
      <c r="G211"/>
      <c r="H211"/>
    </row>
    <row r="212" spans="1:8" x14ac:dyDescent="0.25">
      <c r="A212"/>
      <c r="B212"/>
      <c r="C212"/>
      <c r="D212"/>
      <c r="E212"/>
      <c r="F212"/>
      <c r="G212"/>
      <c r="H212"/>
    </row>
    <row r="213" spans="1:8" x14ac:dyDescent="0.25">
      <c r="A213"/>
      <c r="B213"/>
      <c r="C213"/>
      <c r="D213"/>
      <c r="E213"/>
      <c r="F213"/>
      <c r="G213"/>
      <c r="H213"/>
    </row>
    <row r="214" spans="1:8" x14ac:dyDescent="0.25">
      <c r="A214"/>
      <c r="B214"/>
      <c r="C214"/>
      <c r="D214"/>
      <c r="E214"/>
      <c r="F214"/>
      <c r="G214"/>
      <c r="H214"/>
    </row>
    <row r="215" spans="1:8" x14ac:dyDescent="0.25">
      <c r="A215"/>
      <c r="B215"/>
      <c r="C215"/>
      <c r="D215"/>
      <c r="E215"/>
      <c r="F215"/>
      <c r="G215"/>
      <c r="H215"/>
    </row>
    <row r="216" spans="1:8" x14ac:dyDescent="0.25">
      <c r="A216"/>
      <c r="B216"/>
      <c r="C216"/>
      <c r="D216"/>
      <c r="E216"/>
      <c r="F216"/>
      <c r="G216"/>
      <c r="H216"/>
    </row>
    <row r="217" spans="1:8" x14ac:dyDescent="0.25">
      <c r="A217"/>
      <c r="B217"/>
      <c r="C217"/>
      <c r="D217"/>
      <c r="E217"/>
      <c r="F217"/>
      <c r="G217"/>
      <c r="H217"/>
    </row>
    <row r="218" spans="1:8" x14ac:dyDescent="0.25">
      <c r="A218"/>
      <c r="B218"/>
      <c r="C218"/>
      <c r="D218"/>
      <c r="E218"/>
      <c r="F218"/>
      <c r="G218"/>
      <c r="H218"/>
    </row>
    <row r="219" spans="1:8" x14ac:dyDescent="0.25">
      <c r="A219"/>
      <c r="B219"/>
      <c r="C219"/>
      <c r="D219"/>
      <c r="E219"/>
      <c r="F219"/>
      <c r="G219"/>
      <c r="H219"/>
    </row>
    <row r="220" spans="1:8" x14ac:dyDescent="0.25">
      <c r="A220"/>
      <c r="B220"/>
      <c r="C220"/>
      <c r="D220"/>
      <c r="E220"/>
      <c r="F220"/>
      <c r="G220"/>
      <c r="H220"/>
    </row>
    <row r="221" spans="1:8" x14ac:dyDescent="0.25">
      <c r="A221"/>
      <c r="B221"/>
      <c r="C221"/>
      <c r="D221"/>
      <c r="E221"/>
      <c r="F221"/>
      <c r="G221"/>
      <c r="H221"/>
    </row>
    <row r="222" spans="1:8" x14ac:dyDescent="0.25">
      <c r="A222"/>
      <c r="B222"/>
      <c r="C222"/>
      <c r="D222"/>
      <c r="E222"/>
      <c r="F222"/>
      <c r="G222"/>
      <c r="H222"/>
    </row>
    <row r="223" spans="1:8" x14ac:dyDescent="0.25">
      <c r="A223"/>
      <c r="B223"/>
      <c r="C223"/>
      <c r="D223"/>
      <c r="E223"/>
      <c r="F223"/>
      <c r="G223"/>
      <c r="H223"/>
    </row>
    <row r="224" spans="1:8" x14ac:dyDescent="0.25">
      <c r="A224"/>
      <c r="B224"/>
      <c r="C224"/>
      <c r="D224"/>
      <c r="E224"/>
      <c r="F224"/>
      <c r="G224"/>
      <c r="H224"/>
    </row>
    <row r="225" spans="1:8" x14ac:dyDescent="0.25">
      <c r="A225"/>
      <c r="B225"/>
      <c r="C225"/>
      <c r="D225"/>
      <c r="E225"/>
      <c r="F225"/>
      <c r="G225"/>
      <c r="H225"/>
    </row>
    <row r="226" spans="1:8" x14ac:dyDescent="0.25">
      <c r="A226"/>
      <c r="B226"/>
      <c r="C226"/>
      <c r="D226"/>
      <c r="E226"/>
      <c r="F226"/>
      <c r="G226"/>
      <c r="H226"/>
    </row>
    <row r="227" spans="1:8" x14ac:dyDescent="0.25">
      <c r="A227"/>
      <c r="B227"/>
      <c r="C227"/>
      <c r="D227"/>
      <c r="E227"/>
      <c r="F227"/>
      <c r="G227"/>
      <c r="H227"/>
    </row>
    <row r="228" spans="1:8" x14ac:dyDescent="0.25">
      <c r="A228"/>
      <c r="B228"/>
      <c r="C228"/>
      <c r="D228"/>
      <c r="E228"/>
      <c r="F228"/>
      <c r="G228"/>
      <c r="H228"/>
    </row>
    <row r="229" spans="1:8" x14ac:dyDescent="0.25">
      <c r="A229"/>
      <c r="B229"/>
      <c r="C229"/>
      <c r="D229"/>
      <c r="E229"/>
      <c r="F229"/>
      <c r="G229"/>
      <c r="H229"/>
    </row>
    <row r="230" spans="1:8" x14ac:dyDescent="0.25">
      <c r="A230"/>
      <c r="B230"/>
      <c r="C230"/>
      <c r="D230"/>
      <c r="E230"/>
      <c r="F230"/>
      <c r="G230"/>
      <c r="H230"/>
    </row>
    <row r="231" spans="1:8" x14ac:dyDescent="0.25">
      <c r="A231"/>
      <c r="B231"/>
      <c r="C231"/>
      <c r="D231"/>
      <c r="E231"/>
      <c r="F231"/>
      <c r="G231"/>
      <c r="H231"/>
    </row>
    <row r="232" spans="1:8" x14ac:dyDescent="0.25">
      <c r="A232"/>
      <c r="B232"/>
      <c r="C232"/>
      <c r="D232"/>
      <c r="E232"/>
      <c r="F232"/>
      <c r="G232"/>
      <c r="H232"/>
    </row>
    <row r="233" spans="1:8" x14ac:dyDescent="0.25">
      <c r="A233"/>
      <c r="B233"/>
      <c r="C233"/>
      <c r="D233"/>
      <c r="E233"/>
      <c r="F233"/>
      <c r="G233"/>
      <c r="H233"/>
    </row>
    <row r="234" spans="1:8" x14ac:dyDescent="0.25">
      <c r="A234"/>
      <c r="B234"/>
      <c r="C234"/>
      <c r="D234"/>
      <c r="E234"/>
      <c r="F234"/>
      <c r="G234"/>
      <c r="H234"/>
    </row>
    <row r="235" spans="1:8" x14ac:dyDescent="0.25">
      <c r="A235"/>
      <c r="B235"/>
      <c r="C235"/>
      <c r="D235"/>
      <c r="E235"/>
      <c r="F235"/>
      <c r="G235"/>
      <c r="H235"/>
    </row>
    <row r="236" spans="1:8" x14ac:dyDescent="0.25">
      <c r="A236"/>
      <c r="B236"/>
      <c r="C236"/>
      <c r="D236"/>
      <c r="E236"/>
      <c r="F236"/>
      <c r="G236"/>
      <c r="H236"/>
    </row>
    <row r="237" spans="1:8" x14ac:dyDescent="0.25">
      <c r="A237"/>
      <c r="B237"/>
      <c r="C237"/>
      <c r="D237"/>
      <c r="E237"/>
      <c r="F237"/>
      <c r="G237"/>
      <c r="H237"/>
    </row>
    <row r="238" spans="1:8" x14ac:dyDescent="0.25">
      <c r="A238"/>
      <c r="B238"/>
      <c r="C238"/>
      <c r="D238"/>
      <c r="E238"/>
      <c r="F238"/>
      <c r="G238"/>
      <c r="H238"/>
    </row>
    <row r="239" spans="1:8" x14ac:dyDescent="0.25">
      <c r="A239"/>
      <c r="B239"/>
      <c r="C239"/>
      <c r="D239"/>
      <c r="E239"/>
      <c r="F239"/>
      <c r="G239"/>
      <c r="H239"/>
    </row>
    <row r="240" spans="1:8" x14ac:dyDescent="0.25">
      <c r="A240"/>
      <c r="B240"/>
      <c r="C240"/>
      <c r="D240"/>
      <c r="E240"/>
      <c r="F240"/>
      <c r="G240"/>
      <c r="H240"/>
    </row>
    <row r="241" spans="1:8" x14ac:dyDescent="0.25">
      <c r="A241"/>
      <c r="B241"/>
      <c r="C241"/>
      <c r="D241"/>
      <c r="E241"/>
      <c r="F241"/>
      <c r="G241"/>
      <c r="H241"/>
    </row>
    <row r="242" spans="1:8" x14ac:dyDescent="0.25">
      <c r="A242"/>
      <c r="B242"/>
      <c r="C242"/>
      <c r="D242"/>
      <c r="E242"/>
      <c r="F242"/>
      <c r="G242"/>
      <c r="H242"/>
    </row>
    <row r="243" spans="1:8" x14ac:dyDescent="0.25">
      <c r="A243"/>
      <c r="B243"/>
      <c r="C243"/>
      <c r="D243"/>
      <c r="E243"/>
      <c r="F243"/>
      <c r="G243"/>
      <c r="H243"/>
    </row>
    <row r="244" spans="1:8" x14ac:dyDescent="0.25">
      <c r="A244"/>
      <c r="B244"/>
      <c r="C244"/>
      <c r="D244"/>
      <c r="E244"/>
      <c r="F244"/>
      <c r="G244"/>
      <c r="H244"/>
    </row>
    <row r="245" spans="1:8" x14ac:dyDescent="0.25">
      <c r="A245"/>
      <c r="B245"/>
      <c r="C245"/>
      <c r="D245"/>
      <c r="E245"/>
      <c r="F245"/>
      <c r="G245"/>
      <c r="H245"/>
    </row>
    <row r="246" spans="1:8" x14ac:dyDescent="0.25">
      <c r="A246"/>
      <c r="B246"/>
      <c r="C246"/>
      <c r="D246"/>
      <c r="E246"/>
      <c r="F246"/>
      <c r="G246"/>
      <c r="H246"/>
    </row>
    <row r="247" spans="1:8" x14ac:dyDescent="0.25">
      <c r="A247"/>
      <c r="B247"/>
      <c r="C247"/>
      <c r="D247"/>
      <c r="E247"/>
      <c r="F247"/>
      <c r="G247"/>
      <c r="H247"/>
    </row>
    <row r="248" spans="1:8" x14ac:dyDescent="0.25">
      <c r="A248"/>
      <c r="B248"/>
      <c r="C248"/>
      <c r="D248"/>
      <c r="E248"/>
      <c r="F248"/>
      <c r="G248"/>
      <c r="H248"/>
    </row>
    <row r="249" spans="1:8" x14ac:dyDescent="0.25">
      <c r="A249"/>
      <c r="B249"/>
      <c r="C249"/>
      <c r="D249"/>
      <c r="E249"/>
      <c r="F249"/>
      <c r="G249"/>
      <c r="H249"/>
    </row>
    <row r="250" spans="1:8" x14ac:dyDescent="0.25">
      <c r="A250"/>
      <c r="B250"/>
      <c r="C250"/>
      <c r="D250"/>
      <c r="E250"/>
      <c r="F250"/>
      <c r="G250"/>
      <c r="H250"/>
    </row>
    <row r="251" spans="1:8" x14ac:dyDescent="0.25">
      <c r="A251"/>
      <c r="B251"/>
      <c r="C251"/>
      <c r="D251"/>
      <c r="E251"/>
      <c r="F251"/>
      <c r="G251"/>
      <c r="H251"/>
    </row>
    <row r="252" spans="1:8" x14ac:dyDescent="0.25">
      <c r="A252"/>
      <c r="B252"/>
      <c r="C252"/>
      <c r="D252"/>
      <c r="E252"/>
      <c r="F252"/>
      <c r="G252"/>
      <c r="H252"/>
    </row>
    <row r="253" spans="1:8" x14ac:dyDescent="0.25">
      <c r="A253"/>
      <c r="B253"/>
      <c r="C253"/>
      <c r="D253"/>
      <c r="E253"/>
      <c r="F253"/>
      <c r="G253"/>
      <c r="H253"/>
    </row>
    <row r="254" spans="1:8" x14ac:dyDescent="0.25">
      <c r="A254"/>
      <c r="B254"/>
      <c r="C254"/>
      <c r="D254"/>
      <c r="E254"/>
      <c r="F254"/>
      <c r="G254"/>
      <c r="H254"/>
    </row>
    <row r="255" spans="1:8" x14ac:dyDescent="0.25">
      <c r="A255"/>
      <c r="B255"/>
      <c r="C255"/>
      <c r="D255"/>
      <c r="E255"/>
      <c r="F255"/>
      <c r="G255"/>
      <c r="H255"/>
    </row>
    <row r="256" spans="1:8" x14ac:dyDescent="0.25">
      <c r="A256"/>
      <c r="B256"/>
      <c r="C256"/>
      <c r="D256"/>
      <c r="E256"/>
      <c r="F256"/>
      <c r="G256"/>
      <c r="H256"/>
    </row>
    <row r="257" spans="1:8" x14ac:dyDescent="0.25">
      <c r="A257"/>
      <c r="B257"/>
      <c r="C257"/>
      <c r="D257"/>
      <c r="E257"/>
      <c r="F257"/>
      <c r="G257"/>
      <c r="H257"/>
    </row>
    <row r="258" spans="1:8" x14ac:dyDescent="0.25">
      <c r="A258"/>
      <c r="B258"/>
      <c r="C258"/>
      <c r="D258"/>
      <c r="E258"/>
      <c r="F258"/>
      <c r="G258"/>
      <c r="H258"/>
    </row>
    <row r="259" spans="1:8" x14ac:dyDescent="0.25">
      <c r="A259"/>
      <c r="B259"/>
      <c r="C259"/>
      <c r="D259"/>
      <c r="E259"/>
      <c r="F259"/>
      <c r="G259"/>
      <c r="H259"/>
    </row>
    <row r="260" spans="1:8" x14ac:dyDescent="0.25">
      <c r="A260"/>
      <c r="B260"/>
      <c r="C260"/>
      <c r="D260"/>
      <c r="E260"/>
      <c r="F260"/>
      <c r="G260"/>
      <c r="H260"/>
    </row>
    <row r="261" spans="1:8" x14ac:dyDescent="0.25">
      <c r="A261"/>
      <c r="B261"/>
      <c r="C261"/>
      <c r="D261"/>
      <c r="E261"/>
      <c r="F261"/>
      <c r="G261"/>
      <c r="H261"/>
    </row>
    <row r="262" spans="1:8" x14ac:dyDescent="0.25">
      <c r="A262"/>
      <c r="B262"/>
      <c r="C262"/>
      <c r="D262"/>
      <c r="E262"/>
      <c r="F262"/>
      <c r="G262"/>
      <c r="H262"/>
    </row>
    <row r="263" spans="1:8" x14ac:dyDescent="0.25">
      <c r="A263"/>
      <c r="B263"/>
      <c r="C263"/>
      <c r="D263"/>
      <c r="E263"/>
      <c r="F263"/>
      <c r="G263"/>
      <c r="H263"/>
    </row>
    <row r="264" spans="1:8" x14ac:dyDescent="0.25">
      <c r="A264"/>
      <c r="B264"/>
      <c r="C264"/>
      <c r="D264"/>
      <c r="E264"/>
      <c r="F264"/>
      <c r="G264"/>
      <c r="H264"/>
    </row>
    <row r="265" spans="1:8" x14ac:dyDescent="0.25">
      <c r="A265"/>
      <c r="B265"/>
      <c r="C265"/>
      <c r="D265"/>
      <c r="E265"/>
      <c r="F265"/>
      <c r="G265"/>
      <c r="H265"/>
    </row>
    <row r="266" spans="1:8" x14ac:dyDescent="0.25">
      <c r="A266"/>
      <c r="B266"/>
      <c r="C266"/>
      <c r="D266"/>
      <c r="E266"/>
      <c r="F266"/>
      <c r="G266"/>
      <c r="H266"/>
    </row>
    <row r="267" spans="1:8" x14ac:dyDescent="0.25">
      <c r="A267"/>
      <c r="B267"/>
      <c r="C267"/>
      <c r="D267"/>
      <c r="E267"/>
      <c r="F267"/>
      <c r="G267"/>
      <c r="H267"/>
    </row>
    <row r="268" spans="1:8" x14ac:dyDescent="0.25">
      <c r="A268"/>
      <c r="B268"/>
      <c r="C268"/>
      <c r="D268"/>
      <c r="E268"/>
      <c r="F268"/>
      <c r="G268"/>
      <c r="H268"/>
    </row>
    <row r="269" spans="1:8" x14ac:dyDescent="0.25">
      <c r="A269"/>
      <c r="B269"/>
      <c r="C269"/>
      <c r="D269"/>
      <c r="E269"/>
      <c r="F269"/>
      <c r="G269"/>
      <c r="H269"/>
    </row>
    <row r="270" spans="1:8" x14ac:dyDescent="0.25">
      <c r="A270"/>
      <c r="B270"/>
      <c r="C270"/>
      <c r="D270"/>
      <c r="E270"/>
      <c r="F270"/>
      <c r="G270"/>
      <c r="H270"/>
    </row>
    <row r="271" spans="1:8" x14ac:dyDescent="0.25">
      <c r="A271"/>
      <c r="B271"/>
      <c r="C271"/>
      <c r="D271"/>
      <c r="E271"/>
      <c r="F271"/>
      <c r="G271"/>
      <c r="H271"/>
    </row>
    <row r="272" spans="1:8" x14ac:dyDescent="0.25">
      <c r="A272"/>
      <c r="B272"/>
      <c r="C272"/>
      <c r="D272"/>
      <c r="E272"/>
      <c r="F272"/>
      <c r="G272"/>
      <c r="H272"/>
    </row>
    <row r="273" spans="1:8" x14ac:dyDescent="0.25">
      <c r="A273"/>
      <c r="B273"/>
      <c r="C273"/>
      <c r="D273"/>
      <c r="E273"/>
      <c r="F273"/>
      <c r="G273"/>
      <c r="H273"/>
    </row>
    <row r="274" spans="1:8" x14ac:dyDescent="0.25">
      <c r="A274"/>
      <c r="B274"/>
      <c r="C274"/>
      <c r="D274"/>
      <c r="E274"/>
      <c r="F274"/>
      <c r="G274"/>
      <c r="H274"/>
    </row>
    <row r="275" spans="1:8" x14ac:dyDescent="0.25">
      <c r="A275"/>
      <c r="B275"/>
      <c r="C275"/>
      <c r="D275"/>
      <c r="E275"/>
      <c r="F275"/>
      <c r="G275"/>
      <c r="H275"/>
    </row>
    <row r="276" spans="1:8" x14ac:dyDescent="0.25">
      <c r="A276"/>
      <c r="B276"/>
      <c r="C276"/>
      <c r="D276"/>
      <c r="E276"/>
      <c r="F276"/>
      <c r="G276"/>
      <c r="H276"/>
    </row>
    <row r="277" spans="1:8" x14ac:dyDescent="0.25">
      <c r="A277"/>
      <c r="B277"/>
      <c r="C277"/>
      <c r="D277"/>
      <c r="E277"/>
      <c r="F277"/>
      <c r="G277"/>
      <c r="H277"/>
    </row>
    <row r="278" spans="1:8" x14ac:dyDescent="0.25">
      <c r="A278"/>
      <c r="B278"/>
      <c r="C278"/>
      <c r="D278"/>
      <c r="E278"/>
      <c r="F278"/>
      <c r="G278"/>
      <c r="H278"/>
    </row>
    <row r="279" spans="1:8" x14ac:dyDescent="0.25">
      <c r="A279"/>
      <c r="B279"/>
      <c r="C279"/>
      <c r="D279"/>
      <c r="E279"/>
      <c r="F279"/>
      <c r="G279"/>
      <c r="H279"/>
    </row>
    <row r="280" spans="1:8" x14ac:dyDescent="0.25">
      <c r="A280"/>
      <c r="B280"/>
      <c r="C280"/>
      <c r="D280"/>
      <c r="E280"/>
      <c r="F280"/>
      <c r="G280"/>
      <c r="H280"/>
    </row>
    <row r="281" spans="1:8" x14ac:dyDescent="0.25">
      <c r="A281"/>
      <c r="B281"/>
      <c r="C281"/>
      <c r="D281"/>
      <c r="E281"/>
      <c r="F281"/>
      <c r="G281"/>
      <c r="H281"/>
    </row>
    <row r="282" spans="1:8" x14ac:dyDescent="0.25">
      <c r="A282"/>
      <c r="B282"/>
      <c r="C282"/>
      <c r="D282"/>
      <c r="E282"/>
      <c r="F282"/>
      <c r="G282"/>
      <c r="H282"/>
    </row>
    <row r="283" spans="1:8" x14ac:dyDescent="0.25">
      <c r="A283"/>
      <c r="B283"/>
      <c r="C283"/>
      <c r="D283"/>
      <c r="E283"/>
      <c r="F283"/>
      <c r="G283"/>
      <c r="H283"/>
    </row>
    <row r="284" spans="1:8" x14ac:dyDescent="0.25">
      <c r="A284"/>
      <c r="B284"/>
      <c r="C284"/>
      <c r="D284"/>
      <c r="E284"/>
      <c r="F284"/>
      <c r="G284"/>
      <c r="H284"/>
    </row>
    <row r="285" spans="1:8" x14ac:dyDescent="0.25">
      <c r="A285"/>
      <c r="B285"/>
      <c r="C285"/>
      <c r="D285"/>
      <c r="E285"/>
      <c r="F285"/>
      <c r="G285"/>
      <c r="H285"/>
    </row>
    <row r="286" spans="1:8" x14ac:dyDescent="0.25">
      <c r="A286"/>
      <c r="B286"/>
      <c r="C286"/>
      <c r="D286"/>
      <c r="E286"/>
      <c r="F286"/>
      <c r="G286"/>
      <c r="H286"/>
    </row>
    <row r="287" spans="1:8" x14ac:dyDescent="0.25">
      <c r="A287"/>
      <c r="B287"/>
      <c r="C287"/>
      <c r="D287"/>
      <c r="E287"/>
      <c r="F287"/>
      <c r="G287"/>
      <c r="H287"/>
    </row>
    <row r="288" spans="1:8" x14ac:dyDescent="0.25">
      <c r="A288"/>
      <c r="B288"/>
      <c r="C288"/>
      <c r="D288"/>
      <c r="E288"/>
      <c r="F288"/>
      <c r="G288"/>
      <c r="H288"/>
    </row>
    <row r="289" spans="1:8" x14ac:dyDescent="0.25">
      <c r="A289"/>
      <c r="B289"/>
      <c r="C289"/>
      <c r="D289"/>
      <c r="E289"/>
      <c r="F289"/>
      <c r="G289"/>
      <c r="H289"/>
    </row>
    <row r="290" spans="1:8" x14ac:dyDescent="0.25">
      <c r="A290"/>
      <c r="B290"/>
      <c r="C290"/>
      <c r="D290"/>
      <c r="E290"/>
      <c r="F290"/>
      <c r="G290"/>
      <c r="H290"/>
    </row>
    <row r="291" spans="1:8" x14ac:dyDescent="0.25">
      <c r="A291"/>
      <c r="B291"/>
      <c r="C291"/>
      <c r="D291"/>
      <c r="E291"/>
      <c r="F291"/>
      <c r="G291"/>
      <c r="H291"/>
    </row>
    <row r="292" spans="1:8" x14ac:dyDescent="0.25">
      <c r="A292"/>
      <c r="B292"/>
      <c r="C292"/>
      <c r="D292"/>
      <c r="E292"/>
      <c r="F292"/>
      <c r="G292"/>
      <c r="H292"/>
    </row>
    <row r="293" spans="1:8" x14ac:dyDescent="0.25">
      <c r="A293"/>
      <c r="B293"/>
      <c r="C293"/>
      <c r="D293"/>
      <c r="E293"/>
      <c r="F293"/>
      <c r="G293"/>
      <c r="H293"/>
    </row>
    <row r="294" spans="1:8" x14ac:dyDescent="0.25">
      <c r="A294"/>
      <c r="B294"/>
      <c r="C294"/>
      <c r="D294"/>
      <c r="E294"/>
      <c r="F294"/>
      <c r="G294"/>
      <c r="H294"/>
    </row>
    <row r="295" spans="1:8" x14ac:dyDescent="0.25">
      <c r="A295"/>
      <c r="B295"/>
      <c r="C295"/>
      <c r="D295"/>
      <c r="E295"/>
      <c r="F295"/>
      <c r="G295"/>
      <c r="H295"/>
    </row>
    <row r="296" spans="1:8" x14ac:dyDescent="0.25">
      <c r="A296"/>
      <c r="B296"/>
      <c r="C296"/>
      <c r="D296"/>
      <c r="E296"/>
      <c r="F296"/>
      <c r="G296"/>
      <c r="H296"/>
    </row>
    <row r="297" spans="1:8" x14ac:dyDescent="0.25">
      <c r="A297"/>
      <c r="B297"/>
      <c r="C297"/>
      <c r="D297"/>
      <c r="E297"/>
      <c r="F297"/>
      <c r="G297"/>
      <c r="H297"/>
    </row>
    <row r="298" spans="1:8" x14ac:dyDescent="0.25">
      <c r="A298"/>
      <c r="B298"/>
      <c r="C298"/>
      <c r="D298"/>
      <c r="E298"/>
      <c r="F298"/>
      <c r="G298"/>
      <c r="H298"/>
    </row>
    <row r="299" spans="1:8" x14ac:dyDescent="0.25">
      <c r="A299"/>
      <c r="B299"/>
      <c r="C299"/>
      <c r="D299"/>
      <c r="E299"/>
      <c r="F299"/>
      <c r="G299"/>
      <c r="H299"/>
    </row>
    <row r="300" spans="1:8" x14ac:dyDescent="0.25">
      <c r="A300"/>
      <c r="B300"/>
      <c r="C300"/>
      <c r="D300"/>
      <c r="E300"/>
      <c r="F300"/>
      <c r="G300"/>
      <c r="H300"/>
    </row>
    <row r="301" spans="1:8" x14ac:dyDescent="0.25">
      <c r="A301"/>
      <c r="B301"/>
      <c r="C301"/>
      <c r="D301"/>
      <c r="E301"/>
      <c r="F301"/>
      <c r="G301"/>
      <c r="H301"/>
    </row>
    <row r="302" spans="1:8" x14ac:dyDescent="0.25">
      <c r="A302"/>
      <c r="B302"/>
      <c r="C302"/>
      <c r="D302"/>
      <c r="E302"/>
      <c r="F302"/>
      <c r="G302"/>
      <c r="H302"/>
    </row>
    <row r="303" spans="1:8" x14ac:dyDescent="0.25">
      <c r="A303"/>
      <c r="B303"/>
      <c r="C303"/>
      <c r="D303"/>
      <c r="E303"/>
      <c r="F303"/>
      <c r="G303"/>
      <c r="H303"/>
    </row>
    <row r="304" spans="1:8" x14ac:dyDescent="0.25">
      <c r="A304"/>
      <c r="B304"/>
      <c r="C304"/>
      <c r="D304"/>
      <c r="E304"/>
      <c r="F304"/>
      <c r="G304"/>
      <c r="H304"/>
    </row>
    <row r="305" spans="1:8" x14ac:dyDescent="0.25">
      <c r="A305"/>
      <c r="B305"/>
      <c r="C305"/>
      <c r="D305"/>
      <c r="E305"/>
      <c r="F305"/>
      <c r="G305"/>
      <c r="H305"/>
    </row>
    <row r="306" spans="1:8" x14ac:dyDescent="0.25">
      <c r="A306"/>
      <c r="B306"/>
      <c r="C306"/>
      <c r="D306"/>
      <c r="E306"/>
      <c r="F306"/>
      <c r="G306"/>
      <c r="H306"/>
    </row>
    <row r="307" spans="1:8" x14ac:dyDescent="0.25">
      <c r="A307"/>
      <c r="B307"/>
      <c r="C307"/>
      <c r="D307"/>
      <c r="E307"/>
      <c r="F307"/>
      <c r="G307"/>
      <c r="H307"/>
    </row>
    <row r="308" spans="1:8" x14ac:dyDescent="0.25">
      <c r="A308"/>
      <c r="B308"/>
      <c r="C308"/>
      <c r="D308"/>
      <c r="E308"/>
      <c r="F308"/>
      <c r="G308"/>
      <c r="H308"/>
    </row>
    <row r="309" spans="1:8" x14ac:dyDescent="0.25">
      <c r="A309"/>
      <c r="B309"/>
      <c r="C309"/>
      <c r="D309"/>
      <c r="E309"/>
      <c r="F309"/>
      <c r="G309"/>
      <c r="H309"/>
    </row>
    <row r="310" spans="1:8" x14ac:dyDescent="0.25">
      <c r="A310"/>
      <c r="B310"/>
      <c r="C310"/>
      <c r="D310"/>
      <c r="E310"/>
      <c r="F310"/>
      <c r="G310"/>
      <c r="H310"/>
    </row>
    <row r="311" spans="1:8" x14ac:dyDescent="0.25">
      <c r="A311"/>
      <c r="B311"/>
      <c r="C311"/>
      <c r="D311"/>
      <c r="E311"/>
      <c r="F311"/>
      <c r="G311"/>
      <c r="H311"/>
    </row>
    <row r="312" spans="1:8" x14ac:dyDescent="0.25">
      <c r="A312"/>
      <c r="B312"/>
      <c r="C312"/>
      <c r="D312"/>
      <c r="E312"/>
      <c r="F312"/>
      <c r="G312"/>
      <c r="H312"/>
    </row>
    <row r="313" spans="1:8" x14ac:dyDescent="0.25">
      <c r="A313"/>
      <c r="B313"/>
      <c r="C313"/>
      <c r="D313"/>
      <c r="E313"/>
      <c r="F313"/>
      <c r="G313"/>
      <c r="H313"/>
    </row>
    <row r="314" spans="1:8" x14ac:dyDescent="0.25">
      <c r="A314"/>
      <c r="B314"/>
      <c r="C314"/>
      <c r="D314"/>
      <c r="E314"/>
      <c r="F314"/>
      <c r="G314"/>
      <c r="H314"/>
    </row>
    <row r="315" spans="1:8" x14ac:dyDescent="0.25">
      <c r="A315"/>
      <c r="B315"/>
      <c r="C315"/>
      <c r="D315"/>
      <c r="E315"/>
      <c r="F315"/>
      <c r="G315"/>
      <c r="H315"/>
    </row>
    <row r="316" spans="1:8" x14ac:dyDescent="0.25">
      <c r="A316"/>
      <c r="B316"/>
      <c r="C316"/>
      <c r="D316"/>
      <c r="E316"/>
      <c r="F316"/>
      <c r="G316"/>
      <c r="H316"/>
    </row>
    <row r="317" spans="1:8" x14ac:dyDescent="0.25">
      <c r="A317"/>
      <c r="B317"/>
      <c r="C317"/>
      <c r="D317"/>
      <c r="E317"/>
      <c r="F317"/>
      <c r="G317"/>
      <c r="H317"/>
    </row>
    <row r="318" spans="1:8" x14ac:dyDescent="0.25">
      <c r="A318"/>
      <c r="B318"/>
      <c r="C318"/>
      <c r="D318"/>
      <c r="E318"/>
      <c r="F318"/>
      <c r="G318"/>
      <c r="H318"/>
    </row>
    <row r="319" spans="1:8" x14ac:dyDescent="0.25">
      <c r="A319"/>
      <c r="B319"/>
      <c r="C319"/>
      <c r="D319"/>
      <c r="E319"/>
      <c r="F319"/>
      <c r="G319"/>
      <c r="H319"/>
    </row>
    <row r="320" spans="1:8" x14ac:dyDescent="0.25">
      <c r="A320"/>
      <c r="B320"/>
      <c r="C320"/>
      <c r="D320"/>
      <c r="E320"/>
      <c r="F320"/>
      <c r="G320"/>
      <c r="H320"/>
    </row>
    <row r="321" spans="1:8" x14ac:dyDescent="0.25">
      <c r="A321"/>
      <c r="B321"/>
      <c r="C321"/>
      <c r="D321"/>
      <c r="E321"/>
      <c r="F321"/>
      <c r="G321"/>
      <c r="H321"/>
    </row>
    <row r="322" spans="1:8" x14ac:dyDescent="0.25">
      <c r="A322"/>
      <c r="B322"/>
      <c r="C322"/>
      <c r="D322"/>
      <c r="E322"/>
      <c r="F322"/>
      <c r="G322"/>
      <c r="H322"/>
    </row>
    <row r="323" spans="1:8" x14ac:dyDescent="0.25">
      <c r="A323"/>
      <c r="B323"/>
      <c r="C323"/>
      <c r="D323"/>
      <c r="E323"/>
      <c r="F323"/>
      <c r="G323"/>
      <c r="H323"/>
    </row>
    <row r="324" spans="1:8" x14ac:dyDescent="0.25">
      <c r="A324"/>
      <c r="B324"/>
      <c r="C324"/>
      <c r="D324"/>
      <c r="E324"/>
      <c r="F324"/>
      <c r="G324"/>
      <c r="H324"/>
    </row>
    <row r="325" spans="1:8" x14ac:dyDescent="0.25">
      <c r="A325"/>
      <c r="B325"/>
      <c r="C325"/>
      <c r="D325"/>
      <c r="E325"/>
      <c r="F325"/>
      <c r="G325"/>
      <c r="H325"/>
    </row>
    <row r="326" spans="1:8" x14ac:dyDescent="0.25">
      <c r="A326"/>
      <c r="B326"/>
      <c r="C326"/>
      <c r="D326"/>
      <c r="E326"/>
      <c r="F326"/>
      <c r="G326"/>
      <c r="H326"/>
    </row>
    <row r="327" spans="1:8" x14ac:dyDescent="0.25">
      <c r="A327"/>
      <c r="B327"/>
      <c r="C327"/>
      <c r="D327"/>
      <c r="E327"/>
      <c r="F327"/>
      <c r="G327"/>
      <c r="H327"/>
    </row>
    <row r="328" spans="1:8" x14ac:dyDescent="0.25">
      <c r="A328"/>
      <c r="B328"/>
      <c r="C328"/>
      <c r="D328"/>
      <c r="E328"/>
      <c r="F328"/>
      <c r="G328"/>
      <c r="H328"/>
    </row>
    <row r="329" spans="1:8" x14ac:dyDescent="0.25">
      <c r="A329"/>
      <c r="B329"/>
      <c r="C329"/>
      <c r="D329"/>
      <c r="E329"/>
      <c r="F329"/>
      <c r="G329"/>
      <c r="H329"/>
    </row>
    <row r="330" spans="1:8" x14ac:dyDescent="0.25">
      <c r="A330"/>
      <c r="B330"/>
      <c r="C330"/>
      <c r="D330"/>
      <c r="E330"/>
      <c r="F330"/>
      <c r="G330"/>
      <c r="H330"/>
    </row>
    <row r="331" spans="1:8" x14ac:dyDescent="0.25">
      <c r="A331"/>
      <c r="B331"/>
      <c r="C331"/>
      <c r="D331"/>
      <c r="E331"/>
      <c r="F331"/>
      <c r="G331"/>
      <c r="H331"/>
    </row>
    <row r="332" spans="1:8" x14ac:dyDescent="0.25">
      <c r="A332"/>
      <c r="B332"/>
      <c r="C332"/>
      <c r="D332"/>
      <c r="E332"/>
      <c r="F332"/>
      <c r="G332"/>
      <c r="H332"/>
    </row>
    <row r="333" spans="1:8" x14ac:dyDescent="0.25">
      <c r="A333"/>
      <c r="B333"/>
      <c r="C333"/>
      <c r="D333"/>
      <c r="E333"/>
      <c r="F333"/>
      <c r="G333"/>
      <c r="H333"/>
    </row>
    <row r="334" spans="1:8" x14ac:dyDescent="0.25">
      <c r="A334"/>
      <c r="B334"/>
      <c r="C334"/>
      <c r="D334"/>
      <c r="E334"/>
      <c r="F334"/>
      <c r="G334"/>
      <c r="H334"/>
    </row>
    <row r="335" spans="1:8" x14ac:dyDescent="0.25">
      <c r="A335"/>
      <c r="B335"/>
      <c r="C335"/>
      <c r="D335"/>
      <c r="E335"/>
      <c r="F335"/>
      <c r="G335"/>
      <c r="H335"/>
    </row>
    <row r="336" spans="1:8" x14ac:dyDescent="0.25">
      <c r="A336"/>
      <c r="B336"/>
      <c r="C336"/>
      <c r="D336"/>
      <c r="E336"/>
      <c r="F336"/>
      <c r="G336"/>
      <c r="H336"/>
    </row>
    <row r="337" spans="1:8" x14ac:dyDescent="0.25">
      <c r="A337"/>
      <c r="B337"/>
      <c r="C337"/>
      <c r="D337"/>
      <c r="E337"/>
      <c r="F337"/>
      <c r="G337"/>
      <c r="H337"/>
    </row>
    <row r="338" spans="1:8" x14ac:dyDescent="0.25">
      <c r="A338"/>
      <c r="B338"/>
      <c r="C338"/>
      <c r="D338"/>
      <c r="E338"/>
      <c r="F338"/>
      <c r="G338"/>
      <c r="H338"/>
    </row>
    <row r="339" spans="1:8" x14ac:dyDescent="0.25">
      <c r="A339"/>
      <c r="B339"/>
      <c r="C339"/>
      <c r="D339"/>
      <c r="E339"/>
      <c r="F339"/>
      <c r="G339"/>
      <c r="H339"/>
    </row>
    <row r="340" spans="1:8" x14ac:dyDescent="0.25">
      <c r="A340"/>
      <c r="B340"/>
      <c r="C340"/>
      <c r="D340"/>
      <c r="E340"/>
      <c r="F340"/>
      <c r="G340"/>
      <c r="H340"/>
    </row>
    <row r="341" spans="1:8" x14ac:dyDescent="0.25">
      <c r="A341"/>
      <c r="B341"/>
      <c r="C341"/>
      <c r="D341"/>
      <c r="E341"/>
      <c r="F341"/>
      <c r="G341"/>
      <c r="H341"/>
    </row>
    <row r="342" spans="1:8" x14ac:dyDescent="0.25">
      <c r="A342"/>
      <c r="B342"/>
      <c r="C342"/>
      <c r="D342"/>
      <c r="E342"/>
      <c r="F342"/>
      <c r="G342"/>
      <c r="H342"/>
    </row>
    <row r="343" spans="1:8" x14ac:dyDescent="0.25">
      <c r="A343"/>
      <c r="B343"/>
      <c r="C343"/>
      <c r="D343"/>
      <c r="E343"/>
      <c r="F343"/>
      <c r="G343"/>
      <c r="H343"/>
    </row>
    <row r="344" spans="1:8" x14ac:dyDescent="0.25">
      <c r="A344"/>
      <c r="B344"/>
      <c r="C344"/>
      <c r="D344"/>
      <c r="E344"/>
      <c r="F344"/>
      <c r="G344"/>
      <c r="H344"/>
    </row>
    <row r="345" spans="1:8" x14ac:dyDescent="0.25">
      <c r="A345"/>
      <c r="B345"/>
      <c r="C345"/>
      <c r="D345"/>
      <c r="E345"/>
      <c r="F345"/>
      <c r="G345"/>
      <c r="H345"/>
    </row>
    <row r="346" spans="1:8" x14ac:dyDescent="0.25">
      <c r="A346"/>
      <c r="B346"/>
      <c r="C346"/>
      <c r="D346"/>
      <c r="E346"/>
      <c r="F346"/>
      <c r="G346"/>
      <c r="H346"/>
    </row>
    <row r="347" spans="1:8" x14ac:dyDescent="0.25">
      <c r="A347"/>
      <c r="B347"/>
      <c r="C347"/>
      <c r="D347"/>
      <c r="E347"/>
      <c r="F347"/>
      <c r="G347"/>
      <c r="H347"/>
    </row>
    <row r="348" spans="1:8" x14ac:dyDescent="0.25">
      <c r="A348"/>
      <c r="B348"/>
      <c r="C348"/>
      <c r="D348"/>
      <c r="E348"/>
      <c r="F348"/>
      <c r="G348"/>
      <c r="H348"/>
    </row>
    <row r="349" spans="1:8" x14ac:dyDescent="0.25">
      <c r="A349"/>
      <c r="B349"/>
      <c r="C349"/>
      <c r="D349"/>
      <c r="E349"/>
      <c r="F349"/>
      <c r="G349"/>
      <c r="H349"/>
    </row>
    <row r="350" spans="1:8" x14ac:dyDescent="0.25">
      <c r="A350"/>
      <c r="B350"/>
      <c r="C350"/>
      <c r="D350"/>
      <c r="E350"/>
      <c r="F350"/>
      <c r="G350"/>
      <c r="H350"/>
    </row>
    <row r="351" spans="1:8" x14ac:dyDescent="0.25">
      <c r="A351"/>
      <c r="B351"/>
      <c r="C351"/>
      <c r="D351"/>
      <c r="E351"/>
      <c r="F351"/>
      <c r="G351"/>
      <c r="H351"/>
    </row>
    <row r="352" spans="1:8" x14ac:dyDescent="0.25">
      <c r="A352"/>
      <c r="B352"/>
      <c r="C352"/>
      <c r="D352"/>
      <c r="E352"/>
      <c r="F352"/>
      <c r="G352"/>
      <c r="H352"/>
    </row>
    <row r="353" spans="1:8" x14ac:dyDescent="0.25">
      <c r="A353"/>
      <c r="B353"/>
      <c r="C353"/>
      <c r="D353"/>
      <c r="E353"/>
      <c r="F353"/>
      <c r="G353"/>
      <c r="H353"/>
    </row>
    <row r="354" spans="1:8" x14ac:dyDescent="0.25">
      <c r="A354"/>
      <c r="B354"/>
      <c r="C354"/>
      <c r="D354"/>
      <c r="E354"/>
      <c r="F354"/>
      <c r="G354"/>
      <c r="H354"/>
    </row>
    <row r="355" spans="1:8" x14ac:dyDescent="0.25">
      <c r="A355"/>
      <c r="B355"/>
      <c r="C355"/>
      <c r="D355"/>
      <c r="E355"/>
      <c r="F355"/>
      <c r="G355"/>
      <c r="H355"/>
    </row>
    <row r="356" spans="1:8" x14ac:dyDescent="0.25">
      <c r="A356"/>
      <c r="B356"/>
      <c r="C356"/>
      <c r="D356"/>
      <c r="E356"/>
      <c r="F356"/>
      <c r="G356"/>
      <c r="H356"/>
    </row>
    <row r="357" spans="1:8" x14ac:dyDescent="0.25">
      <c r="A357"/>
      <c r="B357"/>
      <c r="C357"/>
      <c r="D357"/>
      <c r="E357"/>
      <c r="F357"/>
      <c r="G357"/>
      <c r="H357"/>
    </row>
    <row r="358" spans="1:8" x14ac:dyDescent="0.25">
      <c r="A358"/>
      <c r="B358"/>
      <c r="C358"/>
      <c r="D358"/>
      <c r="E358"/>
      <c r="F358"/>
      <c r="G358"/>
      <c r="H358"/>
    </row>
    <row r="359" spans="1:8" x14ac:dyDescent="0.25">
      <c r="A359"/>
      <c r="B359"/>
      <c r="C359"/>
      <c r="D359"/>
      <c r="E359"/>
      <c r="F359"/>
      <c r="G359"/>
      <c r="H359"/>
    </row>
    <row r="360" spans="1:8" x14ac:dyDescent="0.25">
      <c r="A360"/>
      <c r="B360"/>
      <c r="C360"/>
      <c r="D360"/>
      <c r="E360"/>
      <c r="F360"/>
      <c r="G360"/>
      <c r="H360"/>
    </row>
    <row r="361" spans="1:8" x14ac:dyDescent="0.25">
      <c r="A361"/>
      <c r="B361"/>
      <c r="C361"/>
      <c r="D361"/>
      <c r="E361"/>
      <c r="F361"/>
      <c r="G361"/>
      <c r="H361"/>
    </row>
    <row r="362" spans="1:8" x14ac:dyDescent="0.25">
      <c r="A362"/>
      <c r="B362"/>
      <c r="C362"/>
      <c r="D362"/>
      <c r="E362"/>
      <c r="F362"/>
      <c r="G362"/>
      <c r="H362"/>
    </row>
    <row r="363" spans="1:8" x14ac:dyDescent="0.25">
      <c r="A363"/>
      <c r="B363"/>
      <c r="C363"/>
      <c r="D363"/>
      <c r="E363"/>
      <c r="F363"/>
      <c r="G363"/>
      <c r="H363"/>
    </row>
    <row r="364" spans="1:8" x14ac:dyDescent="0.25">
      <c r="A364"/>
      <c r="B364"/>
      <c r="C364"/>
      <c r="D364"/>
      <c r="E364"/>
      <c r="F364"/>
      <c r="G364"/>
      <c r="H364"/>
    </row>
    <row r="365" spans="1:8" x14ac:dyDescent="0.25">
      <c r="A365"/>
      <c r="B365"/>
      <c r="C365"/>
      <c r="D365"/>
      <c r="E365"/>
      <c r="F365"/>
      <c r="G365"/>
      <c r="H365"/>
    </row>
    <row r="366" spans="1:8" x14ac:dyDescent="0.25">
      <c r="A366"/>
      <c r="B366"/>
      <c r="C366"/>
      <c r="D366"/>
      <c r="E366"/>
      <c r="F366"/>
      <c r="G366"/>
      <c r="H366"/>
    </row>
    <row r="367" spans="1:8" x14ac:dyDescent="0.25">
      <c r="A367"/>
      <c r="B367"/>
      <c r="C367"/>
      <c r="D367"/>
      <c r="E367"/>
      <c r="F367"/>
      <c r="G367"/>
      <c r="H367"/>
    </row>
    <row r="368" spans="1:8" x14ac:dyDescent="0.25">
      <c r="A368"/>
      <c r="B368"/>
      <c r="C368"/>
      <c r="D368"/>
      <c r="E368"/>
      <c r="F368"/>
      <c r="G368"/>
      <c r="H368"/>
    </row>
    <row r="369" spans="1:8" x14ac:dyDescent="0.25">
      <c r="A369"/>
      <c r="B369"/>
      <c r="C369"/>
      <c r="D369"/>
      <c r="E369"/>
      <c r="F369"/>
      <c r="G369"/>
      <c r="H369"/>
    </row>
    <row r="370" spans="1:8" x14ac:dyDescent="0.25">
      <c r="A370"/>
      <c r="B370"/>
      <c r="C370"/>
      <c r="D370"/>
      <c r="E370"/>
      <c r="F370"/>
      <c r="G370"/>
      <c r="H370"/>
    </row>
    <row r="371" spans="1:8" x14ac:dyDescent="0.25">
      <c r="A371"/>
      <c r="B371"/>
      <c r="C371"/>
      <c r="D371"/>
      <c r="E371"/>
      <c r="F371"/>
      <c r="G371"/>
      <c r="H371"/>
    </row>
    <row r="372" spans="1:8" x14ac:dyDescent="0.25">
      <c r="A372"/>
      <c r="B372"/>
      <c r="C372"/>
      <c r="D372"/>
      <c r="E372"/>
      <c r="F372"/>
      <c r="G372"/>
      <c r="H372"/>
    </row>
    <row r="373" spans="1:8" x14ac:dyDescent="0.25">
      <c r="A373"/>
      <c r="B373"/>
      <c r="C373"/>
      <c r="D373"/>
      <c r="E373"/>
      <c r="F373"/>
      <c r="G373"/>
      <c r="H373"/>
    </row>
    <row r="374" spans="1:8" x14ac:dyDescent="0.25">
      <c r="A374"/>
      <c r="B374"/>
      <c r="C374"/>
      <c r="D374"/>
      <c r="E374"/>
      <c r="F374"/>
      <c r="G374"/>
      <c r="H374"/>
    </row>
    <row r="375" spans="1:8" x14ac:dyDescent="0.25">
      <c r="A375"/>
      <c r="B375"/>
      <c r="C375"/>
      <c r="D375"/>
      <c r="E375"/>
      <c r="F375"/>
      <c r="G375"/>
      <c r="H375"/>
    </row>
    <row r="376" spans="1:8" x14ac:dyDescent="0.25">
      <c r="A376"/>
      <c r="B376"/>
      <c r="C376"/>
      <c r="D376"/>
      <c r="E376"/>
      <c r="F376"/>
      <c r="G376"/>
      <c r="H376"/>
    </row>
    <row r="377" spans="1:8" x14ac:dyDescent="0.25">
      <c r="A377"/>
      <c r="B377"/>
      <c r="C377"/>
      <c r="D377"/>
      <c r="E377"/>
      <c r="F377"/>
      <c r="G377"/>
      <c r="H377"/>
    </row>
    <row r="378" spans="1:8" x14ac:dyDescent="0.25">
      <c r="A378"/>
      <c r="B378"/>
      <c r="C378"/>
      <c r="D378"/>
      <c r="E378"/>
      <c r="F378"/>
      <c r="G378"/>
      <c r="H378"/>
    </row>
    <row r="379" spans="1:8" x14ac:dyDescent="0.25">
      <c r="A379"/>
      <c r="B379"/>
      <c r="C379"/>
      <c r="D379"/>
      <c r="E379"/>
      <c r="F379"/>
      <c r="G379"/>
      <c r="H379"/>
    </row>
    <row r="380" spans="1:8" x14ac:dyDescent="0.25">
      <c r="A380"/>
      <c r="B380"/>
      <c r="C380"/>
      <c r="D380"/>
      <c r="E380"/>
      <c r="F380"/>
      <c r="G380"/>
      <c r="H380"/>
    </row>
    <row r="381" spans="1:8" x14ac:dyDescent="0.25">
      <c r="A381"/>
      <c r="B381"/>
      <c r="C381"/>
      <c r="D381"/>
      <c r="E381"/>
      <c r="F381"/>
      <c r="G381"/>
      <c r="H381"/>
    </row>
    <row r="382" spans="1:8" x14ac:dyDescent="0.25">
      <c r="A382"/>
      <c r="B382"/>
      <c r="C382"/>
      <c r="D382"/>
      <c r="E382"/>
      <c r="F382"/>
      <c r="G382"/>
      <c r="H382"/>
    </row>
    <row r="383" spans="1:8" x14ac:dyDescent="0.25">
      <c r="A383"/>
      <c r="B383"/>
      <c r="C383"/>
      <c r="D383"/>
      <c r="E383"/>
      <c r="F383"/>
      <c r="G383"/>
      <c r="H383"/>
    </row>
    <row r="384" spans="1:8" x14ac:dyDescent="0.25">
      <c r="A384"/>
      <c r="B384"/>
      <c r="C384"/>
      <c r="D384"/>
      <c r="E384"/>
      <c r="F384"/>
      <c r="G384"/>
      <c r="H384"/>
    </row>
    <row r="385" spans="1:8" x14ac:dyDescent="0.25">
      <c r="A385"/>
      <c r="B385"/>
      <c r="C385"/>
      <c r="D385"/>
      <c r="E385"/>
      <c r="F385"/>
      <c r="G385"/>
      <c r="H385"/>
    </row>
    <row r="386" spans="1:8" x14ac:dyDescent="0.25">
      <c r="A386"/>
      <c r="B386"/>
      <c r="C386"/>
      <c r="D386"/>
      <c r="E386"/>
      <c r="F386"/>
      <c r="G386"/>
      <c r="H386"/>
    </row>
    <row r="387" spans="1:8" x14ac:dyDescent="0.25">
      <c r="A387"/>
      <c r="B387"/>
      <c r="C387"/>
      <c r="D387"/>
      <c r="E387"/>
      <c r="F387"/>
      <c r="G387"/>
      <c r="H387"/>
    </row>
    <row r="388" spans="1:8" x14ac:dyDescent="0.25">
      <c r="A388"/>
      <c r="B388"/>
      <c r="C388"/>
      <c r="D388"/>
      <c r="E388"/>
      <c r="F388"/>
      <c r="G388"/>
      <c r="H388"/>
    </row>
    <row r="389" spans="1:8" x14ac:dyDescent="0.25">
      <c r="A389"/>
      <c r="B389"/>
      <c r="C389"/>
      <c r="D389"/>
      <c r="E389"/>
      <c r="F389"/>
      <c r="G389"/>
      <c r="H389"/>
    </row>
    <row r="390" spans="1:8" x14ac:dyDescent="0.25">
      <c r="A390"/>
      <c r="B390"/>
      <c r="C390"/>
      <c r="D390"/>
      <c r="E390"/>
      <c r="F390"/>
      <c r="G390"/>
      <c r="H390"/>
    </row>
    <row r="391" spans="1:8" x14ac:dyDescent="0.25">
      <c r="A391"/>
      <c r="B391"/>
      <c r="C391"/>
      <c r="D391"/>
      <c r="E391"/>
      <c r="F391"/>
      <c r="G391"/>
      <c r="H391"/>
    </row>
    <row r="392" spans="1:8" x14ac:dyDescent="0.25">
      <c r="A392"/>
      <c r="B392"/>
      <c r="C392"/>
      <c r="D392"/>
      <c r="E392"/>
      <c r="F392"/>
      <c r="G392"/>
      <c r="H392"/>
    </row>
    <row r="393" spans="1:8" x14ac:dyDescent="0.25">
      <c r="A393"/>
      <c r="B393"/>
      <c r="C393"/>
      <c r="D393"/>
      <c r="E393"/>
      <c r="F393"/>
      <c r="G393"/>
      <c r="H393"/>
    </row>
    <row r="394" spans="1:8" x14ac:dyDescent="0.25">
      <c r="A394"/>
      <c r="B394"/>
      <c r="C394"/>
      <c r="D394"/>
      <c r="E394"/>
      <c r="F394"/>
      <c r="G394"/>
      <c r="H394"/>
    </row>
    <row r="395" spans="1:8" x14ac:dyDescent="0.25">
      <c r="A395"/>
      <c r="B395"/>
      <c r="C395"/>
      <c r="D395"/>
      <c r="E395"/>
      <c r="F395"/>
      <c r="G395"/>
      <c r="H395"/>
    </row>
    <row r="396" spans="1:8" x14ac:dyDescent="0.25">
      <c r="A396"/>
      <c r="B396"/>
      <c r="C396"/>
      <c r="D396"/>
      <c r="E396"/>
      <c r="F396"/>
      <c r="G396"/>
      <c r="H396"/>
    </row>
    <row r="397" spans="1:8" x14ac:dyDescent="0.25">
      <c r="A397"/>
      <c r="B397"/>
      <c r="C397"/>
      <c r="D397"/>
      <c r="E397"/>
      <c r="F397"/>
      <c r="G397"/>
      <c r="H397"/>
    </row>
    <row r="398" spans="1:8" x14ac:dyDescent="0.25">
      <c r="A398"/>
      <c r="B398"/>
      <c r="C398"/>
      <c r="D398"/>
      <c r="E398"/>
      <c r="F398"/>
      <c r="G398"/>
      <c r="H398"/>
    </row>
    <row r="399" spans="1:8" x14ac:dyDescent="0.25">
      <c r="A399"/>
      <c r="B399"/>
      <c r="C399"/>
      <c r="D399"/>
      <c r="E399"/>
      <c r="F399"/>
      <c r="G399"/>
      <c r="H399"/>
    </row>
    <row r="400" spans="1:8" x14ac:dyDescent="0.25">
      <c r="A400"/>
      <c r="B400"/>
      <c r="C400"/>
      <c r="D400"/>
      <c r="E400"/>
      <c r="F400"/>
      <c r="G400"/>
      <c r="H400"/>
    </row>
    <row r="401" spans="1:8" x14ac:dyDescent="0.25">
      <c r="A401"/>
      <c r="B401"/>
      <c r="C401"/>
      <c r="D401"/>
      <c r="E401"/>
      <c r="F401"/>
      <c r="G401"/>
      <c r="H401"/>
    </row>
    <row r="402" spans="1:8" x14ac:dyDescent="0.25">
      <c r="A402"/>
      <c r="B402"/>
      <c r="C402"/>
      <c r="D402"/>
      <c r="E402"/>
      <c r="F402"/>
      <c r="G402"/>
      <c r="H402"/>
    </row>
    <row r="403" spans="1:8" x14ac:dyDescent="0.25">
      <c r="A403"/>
      <c r="B403"/>
      <c r="C403"/>
      <c r="D403"/>
      <c r="E403"/>
      <c r="F403"/>
      <c r="G403"/>
      <c r="H403"/>
    </row>
    <row r="404" spans="1:8" x14ac:dyDescent="0.25">
      <c r="A404"/>
      <c r="B404"/>
      <c r="C404"/>
      <c r="D404"/>
      <c r="E404"/>
      <c r="F404"/>
      <c r="G404"/>
      <c r="H404"/>
    </row>
    <row r="405" spans="1:8" x14ac:dyDescent="0.25">
      <c r="A405"/>
      <c r="B405"/>
      <c r="C405"/>
      <c r="D405"/>
      <c r="E405"/>
      <c r="F405"/>
      <c r="G405"/>
      <c r="H405"/>
    </row>
    <row r="406" spans="1:8" x14ac:dyDescent="0.25">
      <c r="A406"/>
      <c r="B406"/>
      <c r="C406"/>
      <c r="D406"/>
      <c r="E406"/>
      <c r="F406"/>
      <c r="G406"/>
      <c r="H406"/>
    </row>
    <row r="407" spans="1:8" x14ac:dyDescent="0.25">
      <c r="A407"/>
      <c r="B407"/>
      <c r="C407"/>
      <c r="D407"/>
      <c r="E407"/>
      <c r="F407"/>
      <c r="G407"/>
      <c r="H407"/>
    </row>
    <row r="408" spans="1:8" x14ac:dyDescent="0.25">
      <c r="A408"/>
      <c r="B408"/>
      <c r="C408"/>
      <c r="D408"/>
      <c r="E408"/>
      <c r="F408"/>
      <c r="G408"/>
      <c r="H408"/>
    </row>
    <row r="409" spans="1:8" x14ac:dyDescent="0.25">
      <c r="A409"/>
      <c r="B409"/>
      <c r="C409"/>
      <c r="D409"/>
      <c r="E409"/>
      <c r="F409"/>
      <c r="G409"/>
      <c r="H409"/>
    </row>
    <row r="410" spans="1:8" x14ac:dyDescent="0.25">
      <c r="A410"/>
      <c r="B410"/>
      <c r="C410"/>
      <c r="D410"/>
      <c r="E410"/>
      <c r="F410"/>
      <c r="G410"/>
      <c r="H410"/>
    </row>
    <row r="411" spans="1:8" x14ac:dyDescent="0.25">
      <c r="A411"/>
      <c r="B411"/>
      <c r="C411"/>
      <c r="D411"/>
      <c r="E411"/>
      <c r="F411"/>
      <c r="G411"/>
      <c r="H411"/>
    </row>
    <row r="412" spans="1:8" x14ac:dyDescent="0.25">
      <c r="A412"/>
      <c r="B412"/>
      <c r="C412"/>
      <c r="D412"/>
      <c r="E412"/>
      <c r="F412"/>
      <c r="G412"/>
      <c r="H412"/>
    </row>
    <row r="413" spans="1:8" x14ac:dyDescent="0.25">
      <c r="A413"/>
      <c r="B413"/>
      <c r="C413"/>
      <c r="D413"/>
      <c r="E413"/>
      <c r="F413"/>
      <c r="G413"/>
      <c r="H413"/>
    </row>
    <row r="414" spans="1:8" x14ac:dyDescent="0.25">
      <c r="A414"/>
      <c r="B414"/>
      <c r="C414"/>
      <c r="D414"/>
      <c r="E414"/>
      <c r="F414"/>
      <c r="G414"/>
      <c r="H414"/>
    </row>
    <row r="415" spans="1:8" x14ac:dyDescent="0.25">
      <c r="A415"/>
      <c r="B415"/>
      <c r="C415"/>
      <c r="D415"/>
      <c r="E415"/>
      <c r="F415"/>
      <c r="G415"/>
      <c r="H415"/>
    </row>
    <row r="416" spans="1:8" x14ac:dyDescent="0.25">
      <c r="A416"/>
      <c r="B416"/>
      <c r="C416"/>
      <c r="D416"/>
      <c r="E416"/>
      <c r="F416"/>
      <c r="G416"/>
      <c r="H416"/>
    </row>
    <row r="417" spans="1:8" x14ac:dyDescent="0.25">
      <c r="A417"/>
      <c r="B417"/>
      <c r="C417"/>
      <c r="D417"/>
      <c r="E417"/>
      <c r="F417"/>
      <c r="G417"/>
      <c r="H417"/>
    </row>
    <row r="418" spans="1:8" x14ac:dyDescent="0.25">
      <c r="A418"/>
      <c r="B418"/>
      <c r="C418"/>
      <c r="D418"/>
      <c r="E418"/>
      <c r="F418"/>
      <c r="G418"/>
      <c r="H418"/>
    </row>
    <row r="419" spans="1:8" x14ac:dyDescent="0.25">
      <c r="A419"/>
      <c r="B419"/>
      <c r="C419"/>
      <c r="D419"/>
      <c r="E419"/>
      <c r="F419"/>
      <c r="G419"/>
      <c r="H419"/>
    </row>
    <row r="420" spans="1:8" x14ac:dyDescent="0.25">
      <c r="A420"/>
      <c r="B420"/>
      <c r="C420"/>
      <c r="D420"/>
      <c r="E420"/>
      <c r="F420"/>
      <c r="G420"/>
      <c r="H420"/>
    </row>
    <row r="421" spans="1:8" x14ac:dyDescent="0.25">
      <c r="A421"/>
      <c r="B421"/>
      <c r="C421"/>
      <c r="D421"/>
      <c r="E421"/>
      <c r="F421"/>
      <c r="G421"/>
      <c r="H421"/>
    </row>
    <row r="422" spans="1:8" x14ac:dyDescent="0.25">
      <c r="A422"/>
      <c r="B422"/>
      <c r="C422"/>
      <c r="D422"/>
      <c r="E422"/>
      <c r="F422"/>
      <c r="G422"/>
      <c r="H422"/>
    </row>
    <row r="423" spans="1:8" x14ac:dyDescent="0.25">
      <c r="A423"/>
      <c r="B423"/>
      <c r="C423"/>
      <c r="D423"/>
      <c r="E423"/>
      <c r="F423"/>
      <c r="G423"/>
      <c r="H423"/>
    </row>
    <row r="424" spans="1:8" x14ac:dyDescent="0.25">
      <c r="A424"/>
      <c r="B424"/>
      <c r="C424"/>
      <c r="D424"/>
      <c r="E424"/>
      <c r="F424"/>
      <c r="G424"/>
      <c r="H424"/>
    </row>
    <row r="425" spans="1:8" x14ac:dyDescent="0.25">
      <c r="A425"/>
      <c r="B425"/>
      <c r="C425"/>
      <c r="D425"/>
      <c r="E425"/>
      <c r="F425"/>
      <c r="G425"/>
      <c r="H425"/>
    </row>
    <row r="426" spans="1:8" x14ac:dyDescent="0.25">
      <c r="A426"/>
      <c r="B426"/>
      <c r="C426"/>
      <c r="D426"/>
      <c r="E426"/>
      <c r="F426"/>
      <c r="G426"/>
      <c r="H426"/>
    </row>
    <row r="427" spans="1:8" x14ac:dyDescent="0.25">
      <c r="A427"/>
      <c r="B427"/>
      <c r="C427"/>
      <c r="D427"/>
      <c r="E427"/>
      <c r="F427"/>
      <c r="G427"/>
      <c r="H427"/>
    </row>
    <row r="428" spans="1:8" x14ac:dyDescent="0.25">
      <c r="A428"/>
      <c r="B428"/>
      <c r="C428"/>
      <c r="D428"/>
      <c r="E428"/>
      <c r="F428"/>
      <c r="G428"/>
      <c r="H428"/>
    </row>
    <row r="429" spans="1:8" x14ac:dyDescent="0.25">
      <c r="A429"/>
      <c r="B429"/>
      <c r="C429"/>
      <c r="D429"/>
      <c r="E429"/>
      <c r="F429"/>
      <c r="G429"/>
      <c r="H429"/>
    </row>
    <row r="430" spans="1:8" x14ac:dyDescent="0.25">
      <c r="A430"/>
      <c r="B430"/>
      <c r="C430"/>
      <c r="D430"/>
      <c r="E430"/>
      <c r="F430"/>
      <c r="G430"/>
      <c r="H430"/>
    </row>
    <row r="431" spans="1:8" x14ac:dyDescent="0.25">
      <c r="A431"/>
      <c r="B431"/>
      <c r="C431"/>
      <c r="D431"/>
      <c r="E431"/>
      <c r="F431"/>
      <c r="G431"/>
      <c r="H431"/>
    </row>
    <row r="432" spans="1:8" x14ac:dyDescent="0.25">
      <c r="A432"/>
      <c r="B432"/>
      <c r="C432"/>
      <c r="D432"/>
      <c r="E432"/>
      <c r="F432"/>
      <c r="G432"/>
      <c r="H432"/>
    </row>
    <row r="433" spans="1:8" x14ac:dyDescent="0.25">
      <c r="A433"/>
      <c r="B433"/>
      <c r="C433"/>
      <c r="D433"/>
      <c r="E433"/>
      <c r="F433"/>
      <c r="G433"/>
      <c r="H433"/>
    </row>
    <row r="434" spans="1:8" x14ac:dyDescent="0.25">
      <c r="A434"/>
      <c r="B434"/>
      <c r="C434"/>
      <c r="D434"/>
      <c r="E434"/>
      <c r="F434"/>
      <c r="G434"/>
      <c r="H434"/>
    </row>
    <row r="435" spans="1:8" x14ac:dyDescent="0.25">
      <c r="A435"/>
      <c r="B435"/>
      <c r="C435"/>
      <c r="D435"/>
      <c r="E435"/>
      <c r="F435"/>
      <c r="G435"/>
      <c r="H435"/>
    </row>
    <row r="436" spans="1:8" x14ac:dyDescent="0.25">
      <c r="A436"/>
      <c r="B436"/>
      <c r="C436"/>
      <c r="D436"/>
      <c r="E436"/>
      <c r="F436"/>
      <c r="G436"/>
      <c r="H436"/>
    </row>
    <row r="437" spans="1:8" x14ac:dyDescent="0.25">
      <c r="A437"/>
      <c r="B437"/>
      <c r="C437"/>
      <c r="D437"/>
      <c r="E437"/>
      <c r="F437"/>
      <c r="G437"/>
      <c r="H437"/>
    </row>
    <row r="438" spans="1:8" x14ac:dyDescent="0.25">
      <c r="A438"/>
      <c r="B438"/>
      <c r="C438"/>
      <c r="D438"/>
      <c r="E438"/>
      <c r="F438"/>
      <c r="G438"/>
      <c r="H438"/>
    </row>
    <row r="439" spans="1:8" x14ac:dyDescent="0.25">
      <c r="A439"/>
      <c r="B439"/>
      <c r="C439"/>
      <c r="D439"/>
      <c r="E439"/>
      <c r="F439"/>
      <c r="G439"/>
      <c r="H439"/>
    </row>
    <row r="440" spans="1:8" x14ac:dyDescent="0.25">
      <c r="A440"/>
      <c r="B440"/>
      <c r="C440"/>
      <c r="D440"/>
      <c r="E440"/>
      <c r="F440"/>
      <c r="G440"/>
      <c r="H440"/>
    </row>
    <row r="441" spans="1:8" x14ac:dyDescent="0.25">
      <c r="A441"/>
      <c r="B441"/>
      <c r="C441"/>
      <c r="D441"/>
      <c r="E441"/>
      <c r="F441"/>
      <c r="G441"/>
      <c r="H441"/>
    </row>
    <row r="442" spans="1:8" x14ac:dyDescent="0.25">
      <c r="A442"/>
      <c r="B442"/>
      <c r="C442"/>
      <c r="D442"/>
      <c r="E442"/>
      <c r="F442"/>
      <c r="G442"/>
      <c r="H442"/>
    </row>
    <row r="443" spans="1:8" x14ac:dyDescent="0.25">
      <c r="A443"/>
      <c r="B443"/>
      <c r="C443"/>
      <c r="D443"/>
      <c r="E443"/>
      <c r="F443"/>
      <c r="G443"/>
      <c r="H443"/>
    </row>
    <row r="444" spans="1:8" x14ac:dyDescent="0.25">
      <c r="A444"/>
      <c r="B444"/>
      <c r="C444"/>
      <c r="D444"/>
      <c r="E444"/>
      <c r="F444"/>
      <c r="G444"/>
      <c r="H444"/>
    </row>
    <row r="445" spans="1:8" x14ac:dyDescent="0.25">
      <c r="A445"/>
      <c r="B445"/>
      <c r="C445"/>
      <c r="D445"/>
      <c r="E445"/>
      <c r="F445"/>
      <c r="G445"/>
      <c r="H445"/>
    </row>
    <row r="446" spans="1:8" x14ac:dyDescent="0.25">
      <c r="A446"/>
      <c r="B446"/>
      <c r="C446"/>
      <c r="D446"/>
      <c r="E446"/>
      <c r="F446"/>
      <c r="G446"/>
      <c r="H446"/>
    </row>
    <row r="447" spans="1:8" x14ac:dyDescent="0.25">
      <c r="A447"/>
      <c r="B447"/>
      <c r="C447"/>
      <c r="D447"/>
      <c r="E447"/>
      <c r="F447"/>
      <c r="G447"/>
      <c r="H447"/>
    </row>
    <row r="448" spans="1:8" x14ac:dyDescent="0.25">
      <c r="A448"/>
      <c r="B448"/>
      <c r="C448"/>
      <c r="D448"/>
      <c r="E448"/>
      <c r="F448"/>
      <c r="G448"/>
      <c r="H448"/>
    </row>
    <row r="449" spans="1:8" x14ac:dyDescent="0.25">
      <c r="A449"/>
      <c r="B449"/>
      <c r="C449"/>
      <c r="D449"/>
      <c r="E449"/>
      <c r="F449"/>
      <c r="G449"/>
      <c r="H449"/>
    </row>
    <row r="450" spans="1:8" x14ac:dyDescent="0.25">
      <c r="A450"/>
      <c r="B450"/>
      <c r="C450"/>
      <c r="D450"/>
      <c r="E450"/>
      <c r="F450"/>
      <c r="G450"/>
      <c r="H450"/>
    </row>
    <row r="451" spans="1:8" x14ac:dyDescent="0.25">
      <c r="A451"/>
      <c r="B451"/>
      <c r="C451"/>
      <c r="D451"/>
      <c r="E451"/>
      <c r="F451"/>
      <c r="G451"/>
      <c r="H451"/>
    </row>
    <row r="452" spans="1:8" x14ac:dyDescent="0.25">
      <c r="A452"/>
      <c r="B452"/>
      <c r="C452"/>
      <c r="D452"/>
      <c r="E452"/>
      <c r="F452"/>
      <c r="G452"/>
      <c r="H452"/>
    </row>
    <row r="453" spans="1:8" x14ac:dyDescent="0.25">
      <c r="A453"/>
      <c r="B453"/>
      <c r="C453"/>
      <c r="D453"/>
      <c r="E453"/>
      <c r="F453"/>
      <c r="G453"/>
      <c r="H453"/>
    </row>
    <row r="454" spans="1:8" x14ac:dyDescent="0.25">
      <c r="A454"/>
      <c r="B454"/>
      <c r="C454"/>
      <c r="D454"/>
      <c r="E454"/>
      <c r="F454"/>
      <c r="G454"/>
      <c r="H454"/>
    </row>
    <row r="455" spans="1:8" x14ac:dyDescent="0.25">
      <c r="A455"/>
      <c r="B455"/>
      <c r="C455"/>
      <c r="D455"/>
      <c r="E455"/>
      <c r="F455"/>
      <c r="G455"/>
      <c r="H455"/>
    </row>
    <row r="456" spans="1:8" x14ac:dyDescent="0.25">
      <c r="A456"/>
      <c r="B456"/>
      <c r="C456"/>
      <c r="D456"/>
      <c r="E456"/>
      <c r="F456"/>
      <c r="G456"/>
      <c r="H456"/>
    </row>
    <row r="457" spans="1:8" x14ac:dyDescent="0.25">
      <c r="A457"/>
      <c r="B457"/>
      <c r="C457"/>
      <c r="D457"/>
      <c r="E457"/>
      <c r="F457"/>
      <c r="G457"/>
      <c r="H457"/>
    </row>
    <row r="458" spans="1:8" x14ac:dyDescent="0.25">
      <c r="A458"/>
      <c r="B458"/>
      <c r="C458"/>
      <c r="D458"/>
      <c r="E458"/>
      <c r="F458"/>
      <c r="G458"/>
      <c r="H458"/>
    </row>
    <row r="459" spans="1:8" x14ac:dyDescent="0.25">
      <c r="A459"/>
      <c r="B459"/>
      <c r="C459"/>
      <c r="D459"/>
      <c r="E459"/>
      <c r="F459"/>
      <c r="G459"/>
      <c r="H459"/>
    </row>
    <row r="460" spans="1:8" x14ac:dyDescent="0.25">
      <c r="A460"/>
      <c r="B460"/>
      <c r="C460"/>
      <c r="D460"/>
      <c r="E460"/>
      <c r="F460"/>
      <c r="G460"/>
      <c r="H460"/>
    </row>
    <row r="461" spans="1:8" x14ac:dyDescent="0.25">
      <c r="A461"/>
      <c r="B461"/>
      <c r="C461"/>
      <c r="D461"/>
      <c r="E461"/>
      <c r="F461"/>
      <c r="G461"/>
      <c r="H461"/>
    </row>
    <row r="462" spans="1:8" x14ac:dyDescent="0.25">
      <c r="A462"/>
      <c r="B462"/>
      <c r="C462"/>
      <c r="D462"/>
      <c r="E462"/>
      <c r="F462"/>
      <c r="G462"/>
      <c r="H462"/>
    </row>
    <row r="463" spans="1:8" x14ac:dyDescent="0.25">
      <c r="A463"/>
      <c r="B463"/>
      <c r="C463"/>
      <c r="D463"/>
      <c r="E463"/>
      <c r="F463"/>
      <c r="G463"/>
      <c r="H463"/>
    </row>
    <row r="464" spans="1:8" x14ac:dyDescent="0.25">
      <c r="A464"/>
      <c r="B464"/>
      <c r="C464"/>
      <c r="D464"/>
      <c r="E464"/>
      <c r="F464"/>
      <c r="G464"/>
      <c r="H464"/>
    </row>
    <row r="465" spans="1:8" x14ac:dyDescent="0.25">
      <c r="A465"/>
      <c r="B465"/>
      <c r="C465"/>
      <c r="D465"/>
      <c r="E465"/>
      <c r="F465"/>
      <c r="G465"/>
      <c r="H465"/>
    </row>
    <row r="466" spans="1:8" x14ac:dyDescent="0.25">
      <c r="A466"/>
      <c r="B466"/>
      <c r="C466"/>
      <c r="D466"/>
      <c r="E466"/>
      <c r="F466"/>
      <c r="G466"/>
      <c r="H466"/>
    </row>
    <row r="467" spans="1:8" x14ac:dyDescent="0.25">
      <c r="A467"/>
      <c r="B467"/>
      <c r="C467"/>
      <c r="D467"/>
      <c r="E467"/>
      <c r="F467"/>
      <c r="G467"/>
      <c r="H467"/>
    </row>
    <row r="468" spans="1:8" x14ac:dyDescent="0.25">
      <c r="A468"/>
      <c r="B468"/>
      <c r="C468"/>
      <c r="D468"/>
      <c r="E468"/>
      <c r="F468"/>
      <c r="G468"/>
      <c r="H468"/>
    </row>
    <row r="469" spans="1:8" x14ac:dyDescent="0.25">
      <c r="A469"/>
      <c r="B469"/>
      <c r="C469"/>
      <c r="D469"/>
      <c r="E469"/>
      <c r="F469"/>
      <c r="G469"/>
      <c r="H469"/>
    </row>
    <row r="470" spans="1:8" x14ac:dyDescent="0.25">
      <c r="A470"/>
      <c r="B470"/>
      <c r="C470"/>
      <c r="D470"/>
      <c r="E470"/>
      <c r="F470"/>
      <c r="G470"/>
      <c r="H470"/>
    </row>
    <row r="471" spans="1:8" x14ac:dyDescent="0.25">
      <c r="A471"/>
      <c r="B471"/>
      <c r="C471"/>
      <c r="D471"/>
      <c r="E471"/>
      <c r="F471"/>
      <c r="G471"/>
      <c r="H471"/>
    </row>
    <row r="472" spans="1:8" x14ac:dyDescent="0.25">
      <c r="A472"/>
      <c r="B472"/>
      <c r="C472"/>
      <c r="D472"/>
      <c r="E472"/>
      <c r="F472"/>
      <c r="G472"/>
      <c r="H472"/>
    </row>
    <row r="473" spans="1:8" x14ac:dyDescent="0.25">
      <c r="A473"/>
      <c r="B473"/>
      <c r="C473"/>
      <c r="D473"/>
      <c r="E473"/>
      <c r="F473"/>
      <c r="G473"/>
      <c r="H473"/>
    </row>
    <row r="474" spans="1:8" x14ac:dyDescent="0.25">
      <c r="A474"/>
      <c r="B474"/>
      <c r="C474"/>
      <c r="D474"/>
      <c r="E474"/>
      <c r="F474"/>
      <c r="G474"/>
      <c r="H474"/>
    </row>
    <row r="475" spans="1:8" x14ac:dyDescent="0.25">
      <c r="A475"/>
      <c r="B475"/>
      <c r="C475"/>
      <c r="D475"/>
      <c r="E475"/>
      <c r="F475"/>
      <c r="G475"/>
      <c r="H475"/>
    </row>
    <row r="476" spans="1:8" x14ac:dyDescent="0.25">
      <c r="A476"/>
      <c r="B476"/>
      <c r="C476"/>
      <c r="D476"/>
      <c r="E476"/>
      <c r="F476"/>
      <c r="G476"/>
      <c r="H476"/>
    </row>
    <row r="477" spans="1:8" x14ac:dyDescent="0.25">
      <c r="A477"/>
      <c r="B477"/>
      <c r="C477"/>
      <c r="D477"/>
      <c r="E477"/>
      <c r="F477"/>
      <c r="G477"/>
      <c r="H477"/>
    </row>
    <row r="478" spans="1:8" x14ac:dyDescent="0.25">
      <c r="A478"/>
      <c r="B478"/>
      <c r="C478"/>
      <c r="D478"/>
      <c r="E478"/>
      <c r="F478"/>
      <c r="G478"/>
      <c r="H478"/>
    </row>
    <row r="479" spans="1:8" x14ac:dyDescent="0.25">
      <c r="A479"/>
      <c r="B479"/>
      <c r="C479"/>
      <c r="D479"/>
      <c r="E479"/>
      <c r="F479"/>
      <c r="G479"/>
      <c r="H479"/>
    </row>
    <row r="480" spans="1:8" x14ac:dyDescent="0.25">
      <c r="A480"/>
      <c r="B480"/>
      <c r="C480"/>
      <c r="D480"/>
      <c r="E480"/>
      <c r="F480"/>
      <c r="G480"/>
      <c r="H480"/>
    </row>
    <row r="481" spans="1:8" x14ac:dyDescent="0.25">
      <c r="A481"/>
      <c r="B481"/>
      <c r="C481"/>
      <c r="D481"/>
      <c r="E481"/>
      <c r="F481"/>
      <c r="G481"/>
      <c r="H481"/>
    </row>
    <row r="482" spans="1:8" x14ac:dyDescent="0.25">
      <c r="A482"/>
      <c r="B482"/>
      <c r="C482"/>
      <c r="D482"/>
      <c r="E482"/>
      <c r="F482"/>
      <c r="G482"/>
      <c r="H482"/>
    </row>
    <row r="483" spans="1:8" x14ac:dyDescent="0.25">
      <c r="A483"/>
      <c r="B483"/>
      <c r="C483"/>
      <c r="D483"/>
      <c r="E483"/>
      <c r="F483"/>
      <c r="G483"/>
      <c r="H483"/>
    </row>
    <row r="484" spans="1:8" x14ac:dyDescent="0.25">
      <c r="A484"/>
      <c r="B484"/>
      <c r="C484"/>
      <c r="D484"/>
      <c r="E484"/>
      <c r="F484"/>
      <c r="G484"/>
      <c r="H484"/>
    </row>
    <row r="485" spans="1:8" x14ac:dyDescent="0.25">
      <c r="A485"/>
      <c r="B485"/>
      <c r="C485"/>
      <c r="D485"/>
      <c r="E485"/>
      <c r="F485"/>
      <c r="G485"/>
      <c r="H485"/>
    </row>
    <row r="486" spans="1:8" x14ac:dyDescent="0.25">
      <c r="A486"/>
      <c r="B486"/>
      <c r="C486"/>
      <c r="D486"/>
      <c r="E486"/>
      <c r="F486"/>
      <c r="G486"/>
      <c r="H486"/>
    </row>
    <row r="487" spans="1:8" x14ac:dyDescent="0.25">
      <c r="A487"/>
      <c r="B487"/>
      <c r="C487"/>
      <c r="D487"/>
      <c r="E487"/>
      <c r="F487"/>
      <c r="G487"/>
      <c r="H487"/>
    </row>
    <row r="488" spans="1:8" x14ac:dyDescent="0.25">
      <c r="A488"/>
      <c r="B488"/>
      <c r="C488"/>
      <c r="D488"/>
      <c r="E488"/>
      <c r="F488"/>
      <c r="G488"/>
      <c r="H488"/>
    </row>
    <row r="489" spans="1:8" x14ac:dyDescent="0.25">
      <c r="A489"/>
      <c r="B489"/>
      <c r="C489"/>
      <c r="D489"/>
      <c r="E489"/>
      <c r="F489"/>
      <c r="G489"/>
      <c r="H489"/>
    </row>
    <row r="490" spans="1:8" x14ac:dyDescent="0.25">
      <c r="A490"/>
      <c r="B490"/>
      <c r="C490"/>
      <c r="D490"/>
      <c r="E490"/>
      <c r="F490"/>
      <c r="G490"/>
      <c r="H490"/>
    </row>
    <row r="491" spans="1:8" x14ac:dyDescent="0.25">
      <c r="A491"/>
      <c r="B491"/>
      <c r="C491"/>
      <c r="D491"/>
      <c r="E491"/>
      <c r="F491"/>
      <c r="G491"/>
      <c r="H491"/>
    </row>
    <row r="492" spans="1:8" x14ac:dyDescent="0.25">
      <c r="A492"/>
      <c r="B492"/>
      <c r="C492"/>
      <c r="D492"/>
      <c r="E492"/>
      <c r="F492"/>
      <c r="G492"/>
      <c r="H492"/>
    </row>
    <row r="493" spans="1:8" x14ac:dyDescent="0.25">
      <c r="A493"/>
      <c r="B493"/>
      <c r="C493"/>
      <c r="D493"/>
      <c r="E493"/>
      <c r="F493"/>
      <c r="G493"/>
      <c r="H493"/>
    </row>
    <row r="494" spans="1:8" x14ac:dyDescent="0.25">
      <c r="A494"/>
      <c r="B494"/>
      <c r="C494"/>
      <c r="D494"/>
      <c r="E494"/>
      <c r="F494"/>
      <c r="G494"/>
      <c r="H494"/>
    </row>
    <row r="495" spans="1:8" x14ac:dyDescent="0.25">
      <c r="A495"/>
      <c r="B495"/>
      <c r="C495"/>
      <c r="D495"/>
      <c r="E495"/>
      <c r="F495"/>
      <c r="G495"/>
      <c r="H495"/>
    </row>
    <row r="496" spans="1:8" x14ac:dyDescent="0.25">
      <c r="A496"/>
      <c r="B496"/>
      <c r="C496"/>
      <c r="D496"/>
      <c r="E496"/>
      <c r="F496"/>
      <c r="G496"/>
      <c r="H496"/>
    </row>
    <row r="497" spans="1:8" x14ac:dyDescent="0.25">
      <c r="A497"/>
      <c r="B497"/>
      <c r="C497"/>
      <c r="D497"/>
      <c r="E497"/>
      <c r="F497"/>
      <c r="G497"/>
      <c r="H497"/>
    </row>
    <row r="498" spans="1:8" x14ac:dyDescent="0.25">
      <c r="A498"/>
      <c r="B498"/>
      <c r="C498"/>
      <c r="D498"/>
      <c r="E498"/>
      <c r="F498"/>
      <c r="G498"/>
      <c r="H498"/>
    </row>
    <row r="499" spans="1:8" x14ac:dyDescent="0.25">
      <c r="A499"/>
      <c r="B499"/>
      <c r="C499"/>
      <c r="D499"/>
      <c r="E499"/>
      <c r="F499"/>
      <c r="G499"/>
      <c r="H499"/>
    </row>
    <row r="500" spans="1:8" x14ac:dyDescent="0.25">
      <c r="A500"/>
      <c r="B500"/>
      <c r="C500"/>
      <c r="D500"/>
      <c r="E500"/>
      <c r="F500"/>
      <c r="G500"/>
      <c r="H500"/>
    </row>
    <row r="501" spans="1:8" x14ac:dyDescent="0.25">
      <c r="A501"/>
      <c r="B501"/>
      <c r="C501"/>
      <c r="D501"/>
      <c r="E501"/>
      <c r="F501"/>
      <c r="G501"/>
      <c r="H501"/>
    </row>
    <row r="502" spans="1:8" x14ac:dyDescent="0.25">
      <c r="A502"/>
      <c r="B502"/>
      <c r="C502"/>
      <c r="D502"/>
      <c r="E502"/>
      <c r="F502"/>
      <c r="G502"/>
      <c r="H502"/>
    </row>
    <row r="503" spans="1:8" x14ac:dyDescent="0.25">
      <c r="A503"/>
      <c r="B503"/>
      <c r="C503"/>
      <c r="D503"/>
      <c r="E503"/>
      <c r="F503"/>
      <c r="G503"/>
      <c r="H503"/>
    </row>
    <row r="504" spans="1:8" x14ac:dyDescent="0.25">
      <c r="A504"/>
      <c r="B504"/>
      <c r="C504"/>
      <c r="D504"/>
      <c r="E504"/>
      <c r="F504"/>
      <c r="G504"/>
      <c r="H504"/>
    </row>
    <row r="505" spans="1:8" x14ac:dyDescent="0.25">
      <c r="A505"/>
      <c r="B505"/>
      <c r="C505"/>
      <c r="D505"/>
      <c r="E505"/>
      <c r="F505"/>
      <c r="G505"/>
      <c r="H505"/>
    </row>
    <row r="506" spans="1:8" x14ac:dyDescent="0.25">
      <c r="A506"/>
      <c r="B506"/>
      <c r="C506"/>
      <c r="D506"/>
      <c r="E506"/>
      <c r="F506"/>
      <c r="G506"/>
      <c r="H506"/>
    </row>
    <row r="507" spans="1:8" x14ac:dyDescent="0.25">
      <c r="A507"/>
      <c r="B507"/>
      <c r="C507"/>
      <c r="D507"/>
      <c r="E507"/>
      <c r="F507"/>
      <c r="G507"/>
      <c r="H507"/>
    </row>
    <row r="508" spans="1:8" x14ac:dyDescent="0.25">
      <c r="A508"/>
      <c r="B508"/>
      <c r="C508"/>
      <c r="D508"/>
      <c r="E508"/>
      <c r="F508"/>
      <c r="G508"/>
      <c r="H508"/>
    </row>
    <row r="509" spans="1:8" x14ac:dyDescent="0.25">
      <c r="A509"/>
      <c r="B509"/>
      <c r="C509"/>
      <c r="D509"/>
      <c r="E509"/>
      <c r="F509"/>
      <c r="G509"/>
      <c r="H509"/>
    </row>
    <row r="510" spans="1:8" x14ac:dyDescent="0.25">
      <c r="A510"/>
      <c r="B510"/>
      <c r="C510"/>
      <c r="D510"/>
      <c r="E510"/>
      <c r="F510"/>
      <c r="G510"/>
      <c r="H510"/>
    </row>
    <row r="511" spans="1:8" x14ac:dyDescent="0.25">
      <c r="A511"/>
      <c r="B511"/>
      <c r="C511"/>
      <c r="D511"/>
      <c r="E511"/>
      <c r="F511"/>
      <c r="G511"/>
      <c r="H511"/>
    </row>
    <row r="512" spans="1:8" x14ac:dyDescent="0.25">
      <c r="A512"/>
      <c r="B512"/>
      <c r="C512"/>
      <c r="D512"/>
      <c r="E512"/>
      <c r="F512"/>
      <c r="G512"/>
      <c r="H512"/>
    </row>
    <row r="513" spans="1:8" x14ac:dyDescent="0.25">
      <c r="A513"/>
      <c r="B513"/>
      <c r="C513"/>
      <c r="D513"/>
      <c r="E513"/>
      <c r="F513"/>
      <c r="G513"/>
      <c r="H513"/>
    </row>
    <row r="514" spans="1:8" x14ac:dyDescent="0.25">
      <c r="A514"/>
      <c r="B514"/>
      <c r="C514"/>
      <c r="D514"/>
      <c r="E514"/>
      <c r="F514"/>
      <c r="G514"/>
      <c r="H514"/>
    </row>
    <row r="515" spans="1:8" x14ac:dyDescent="0.25">
      <c r="A515"/>
      <c r="B515"/>
      <c r="C515"/>
      <c r="D515"/>
      <c r="E515"/>
      <c r="F515"/>
      <c r="G515"/>
      <c r="H515"/>
    </row>
    <row r="516" spans="1:8" x14ac:dyDescent="0.25">
      <c r="A516"/>
      <c r="B516"/>
      <c r="C516"/>
      <c r="D516"/>
      <c r="E516"/>
      <c r="F516"/>
      <c r="G516"/>
      <c r="H516"/>
    </row>
    <row r="517" spans="1:8" x14ac:dyDescent="0.25">
      <c r="A517"/>
      <c r="B517"/>
      <c r="C517"/>
      <c r="D517"/>
      <c r="E517"/>
      <c r="F517"/>
      <c r="G517"/>
      <c r="H517"/>
    </row>
    <row r="518" spans="1:8" x14ac:dyDescent="0.25">
      <c r="A518"/>
      <c r="B518"/>
      <c r="C518"/>
      <c r="D518"/>
      <c r="E518"/>
      <c r="F518"/>
      <c r="G518"/>
      <c r="H518"/>
    </row>
    <row r="519" spans="1:8" x14ac:dyDescent="0.25">
      <c r="A519"/>
      <c r="B519"/>
      <c r="C519"/>
      <c r="D519"/>
      <c r="E519"/>
      <c r="F519"/>
      <c r="G519"/>
      <c r="H519"/>
    </row>
    <row r="520" spans="1:8" x14ac:dyDescent="0.25">
      <c r="A520"/>
      <c r="B520"/>
      <c r="C520"/>
      <c r="D520"/>
      <c r="E520"/>
      <c r="F520"/>
      <c r="G520"/>
      <c r="H520"/>
    </row>
    <row r="521" spans="1:8" x14ac:dyDescent="0.25">
      <c r="A521"/>
      <c r="B521"/>
      <c r="C521"/>
      <c r="D521"/>
      <c r="E521"/>
      <c r="F521"/>
      <c r="G521"/>
      <c r="H521"/>
    </row>
    <row r="522" spans="1:8" x14ac:dyDescent="0.25">
      <c r="A522"/>
      <c r="B522"/>
      <c r="C522"/>
      <c r="D522"/>
      <c r="E522"/>
      <c r="F522"/>
      <c r="G522"/>
      <c r="H522"/>
    </row>
    <row r="523" spans="1:8" x14ac:dyDescent="0.25">
      <c r="A523"/>
      <c r="B523"/>
      <c r="C523"/>
      <c r="D523"/>
      <c r="E523"/>
      <c r="F523"/>
      <c r="G523"/>
      <c r="H523"/>
    </row>
    <row r="524" spans="1:8" x14ac:dyDescent="0.25">
      <c r="A524"/>
      <c r="B524"/>
      <c r="C524"/>
      <c r="D524"/>
      <c r="E524"/>
      <c r="F524"/>
      <c r="G524"/>
      <c r="H524"/>
    </row>
    <row r="525" spans="1:8" x14ac:dyDescent="0.25">
      <c r="A525"/>
      <c r="B525"/>
      <c r="C525"/>
      <c r="D525"/>
      <c r="E525"/>
      <c r="F525"/>
      <c r="G525"/>
      <c r="H525"/>
    </row>
    <row r="526" spans="1:8" x14ac:dyDescent="0.25">
      <c r="A526"/>
      <c r="B526"/>
      <c r="C526"/>
      <c r="D526"/>
      <c r="E526"/>
      <c r="F526"/>
      <c r="G526"/>
      <c r="H526"/>
    </row>
    <row r="527" spans="1:8" x14ac:dyDescent="0.25">
      <c r="A527"/>
      <c r="B527"/>
      <c r="C527"/>
      <c r="D527"/>
      <c r="E527"/>
      <c r="F527"/>
      <c r="G527"/>
      <c r="H527"/>
    </row>
    <row r="528" spans="1:8" x14ac:dyDescent="0.25">
      <c r="A528"/>
      <c r="B528"/>
      <c r="C528"/>
      <c r="D528"/>
      <c r="E528"/>
      <c r="F528"/>
      <c r="G528"/>
      <c r="H528"/>
    </row>
    <row r="529" spans="1:8" x14ac:dyDescent="0.25">
      <c r="A529"/>
      <c r="B529"/>
      <c r="C529"/>
      <c r="D529"/>
      <c r="E529"/>
      <c r="F529"/>
      <c r="G529"/>
      <c r="H529"/>
    </row>
    <row r="530" spans="1:8" x14ac:dyDescent="0.25">
      <c r="A530"/>
      <c r="B530"/>
      <c r="C530"/>
      <c r="D530"/>
      <c r="E530"/>
      <c r="F530"/>
      <c r="G530"/>
      <c r="H530"/>
    </row>
    <row r="531" spans="1:8" x14ac:dyDescent="0.25">
      <c r="A531"/>
      <c r="B531"/>
      <c r="C531"/>
      <c r="D531"/>
      <c r="E531"/>
      <c r="F531"/>
      <c r="G531"/>
      <c r="H531"/>
    </row>
    <row r="532" spans="1:8" x14ac:dyDescent="0.25">
      <c r="A532"/>
      <c r="B532"/>
      <c r="C532"/>
      <c r="D532"/>
      <c r="E532"/>
      <c r="F532"/>
      <c r="G532"/>
      <c r="H532"/>
    </row>
    <row r="533" spans="1:8" x14ac:dyDescent="0.25">
      <c r="A533"/>
      <c r="B533"/>
      <c r="C533"/>
      <c r="D533"/>
      <c r="E533"/>
      <c r="F533"/>
      <c r="G533"/>
      <c r="H533"/>
    </row>
    <row r="534" spans="1:8" x14ac:dyDescent="0.25">
      <c r="A534"/>
      <c r="B534"/>
      <c r="C534"/>
      <c r="D534"/>
      <c r="E534"/>
      <c r="F534"/>
      <c r="G534"/>
      <c r="H534"/>
    </row>
    <row r="535" spans="1:8" x14ac:dyDescent="0.25">
      <c r="A535"/>
      <c r="B535"/>
      <c r="C535"/>
      <c r="D535"/>
      <c r="E535"/>
      <c r="F535"/>
      <c r="G535"/>
      <c r="H535"/>
    </row>
    <row r="536" spans="1:8" x14ac:dyDescent="0.25">
      <c r="A536"/>
      <c r="B536"/>
      <c r="C536"/>
      <c r="D536"/>
      <c r="E536"/>
      <c r="F536"/>
      <c r="G536"/>
      <c r="H536"/>
    </row>
    <row r="537" spans="1:8" x14ac:dyDescent="0.25">
      <c r="A537"/>
      <c r="B537"/>
      <c r="C537"/>
      <c r="D537"/>
      <c r="E537"/>
      <c r="F537"/>
      <c r="G537"/>
      <c r="H537"/>
    </row>
    <row r="538" spans="1:8" x14ac:dyDescent="0.25">
      <c r="A538"/>
      <c r="B538"/>
      <c r="C538"/>
      <c r="D538"/>
      <c r="E538"/>
      <c r="F538"/>
      <c r="G538"/>
      <c r="H538"/>
    </row>
    <row r="539" spans="1:8" x14ac:dyDescent="0.25">
      <c r="A539"/>
      <c r="B539"/>
      <c r="C539"/>
      <c r="D539"/>
      <c r="E539"/>
      <c r="F539"/>
      <c r="G539"/>
      <c r="H539"/>
    </row>
    <row r="540" spans="1:8" x14ac:dyDescent="0.25">
      <c r="A540"/>
      <c r="B540"/>
      <c r="C540"/>
      <c r="D540"/>
      <c r="E540"/>
      <c r="F540"/>
      <c r="G540"/>
      <c r="H540"/>
    </row>
    <row r="541" spans="1:8" x14ac:dyDescent="0.25">
      <c r="A541"/>
      <c r="B541"/>
      <c r="C541"/>
      <c r="D541"/>
      <c r="E541"/>
      <c r="F541"/>
      <c r="G541"/>
      <c r="H541"/>
    </row>
    <row r="542" spans="1:8" x14ac:dyDescent="0.25">
      <c r="A542"/>
      <c r="B542"/>
      <c r="C542"/>
      <c r="D542"/>
      <c r="E542"/>
      <c r="F542"/>
      <c r="G542"/>
      <c r="H542"/>
    </row>
    <row r="543" spans="1:8" x14ac:dyDescent="0.25">
      <c r="A543"/>
      <c r="B543"/>
      <c r="C543"/>
      <c r="D543"/>
      <c r="E543"/>
      <c r="F543"/>
      <c r="G543"/>
      <c r="H543"/>
    </row>
    <row r="544" spans="1:8" x14ac:dyDescent="0.25">
      <c r="A544"/>
      <c r="B544"/>
      <c r="C544"/>
      <c r="D544"/>
      <c r="E544"/>
      <c r="F544"/>
      <c r="G544"/>
      <c r="H544"/>
    </row>
    <row r="545" spans="1:8" x14ac:dyDescent="0.25">
      <c r="A545"/>
      <c r="B545"/>
      <c r="C545"/>
      <c r="D545"/>
      <c r="E545"/>
      <c r="F545"/>
      <c r="G545"/>
      <c r="H545"/>
    </row>
    <row r="546" spans="1:8" x14ac:dyDescent="0.25">
      <c r="A546"/>
      <c r="B546"/>
      <c r="C546"/>
      <c r="D546"/>
      <c r="E546"/>
      <c r="F546"/>
      <c r="G546"/>
      <c r="H546"/>
    </row>
    <row r="547" spans="1:8" x14ac:dyDescent="0.25">
      <c r="A547"/>
      <c r="B547"/>
      <c r="C547"/>
      <c r="D547"/>
      <c r="E547"/>
      <c r="F547"/>
      <c r="G547"/>
      <c r="H547"/>
    </row>
    <row r="548" spans="1:8" x14ac:dyDescent="0.25">
      <c r="A548"/>
      <c r="B548"/>
      <c r="C548"/>
      <c r="D548"/>
      <c r="E548"/>
      <c r="F548"/>
      <c r="G548"/>
      <c r="H548"/>
    </row>
    <row r="549" spans="1:8" x14ac:dyDescent="0.25">
      <c r="A549"/>
      <c r="B549"/>
      <c r="C549"/>
      <c r="D549"/>
      <c r="E549"/>
      <c r="F549"/>
      <c r="G549"/>
      <c r="H549"/>
    </row>
    <row r="550" spans="1:8" x14ac:dyDescent="0.25">
      <c r="A550"/>
      <c r="B550"/>
      <c r="C550"/>
      <c r="D550"/>
      <c r="E550"/>
      <c r="F550"/>
      <c r="G550"/>
      <c r="H550"/>
    </row>
    <row r="551" spans="1:8" x14ac:dyDescent="0.25">
      <c r="A551"/>
      <c r="B551"/>
      <c r="C551"/>
      <c r="D551"/>
      <c r="E551"/>
      <c r="F551"/>
      <c r="G551"/>
      <c r="H551"/>
    </row>
    <row r="552" spans="1:8" x14ac:dyDescent="0.25">
      <c r="A552"/>
      <c r="B552"/>
      <c r="C552"/>
      <c r="D552"/>
      <c r="E552"/>
      <c r="F552"/>
      <c r="G552"/>
      <c r="H552"/>
    </row>
    <row r="553" spans="1:8" x14ac:dyDescent="0.25">
      <c r="A553"/>
      <c r="B553"/>
      <c r="C553"/>
      <c r="D553"/>
      <c r="E553"/>
      <c r="F553"/>
      <c r="G553"/>
      <c r="H553"/>
    </row>
    <row r="554" spans="1:8" x14ac:dyDescent="0.25">
      <c r="A554"/>
      <c r="B554"/>
      <c r="C554"/>
      <c r="D554"/>
      <c r="E554"/>
      <c r="F554"/>
      <c r="G554"/>
      <c r="H554"/>
    </row>
    <row r="555" spans="1:8" x14ac:dyDescent="0.25">
      <c r="A555"/>
      <c r="B555"/>
      <c r="C555"/>
      <c r="D555"/>
      <c r="E555"/>
      <c r="F555"/>
      <c r="G555"/>
      <c r="H555"/>
    </row>
    <row r="556" spans="1:8" x14ac:dyDescent="0.25">
      <c r="A556"/>
      <c r="B556"/>
      <c r="C556"/>
      <c r="D556"/>
      <c r="E556"/>
      <c r="F556"/>
      <c r="G556"/>
      <c r="H556"/>
    </row>
    <row r="557" spans="1:8" x14ac:dyDescent="0.25">
      <c r="A557"/>
      <c r="B557"/>
      <c r="C557"/>
      <c r="D557"/>
      <c r="E557"/>
      <c r="F557"/>
      <c r="G557"/>
      <c r="H557"/>
    </row>
    <row r="558" spans="1:8" x14ac:dyDescent="0.25">
      <c r="A558"/>
      <c r="B558"/>
      <c r="C558"/>
      <c r="D558"/>
      <c r="E558"/>
      <c r="F558"/>
      <c r="G558"/>
      <c r="H558"/>
    </row>
    <row r="559" spans="1:8" x14ac:dyDescent="0.25">
      <c r="A559"/>
      <c r="B559"/>
      <c r="C559"/>
      <c r="D559"/>
      <c r="E559"/>
      <c r="F559"/>
      <c r="G559"/>
      <c r="H559"/>
    </row>
    <row r="560" spans="1:8" x14ac:dyDescent="0.25">
      <c r="A560"/>
      <c r="B560"/>
      <c r="C560"/>
      <c r="D560"/>
      <c r="E560"/>
      <c r="F560"/>
      <c r="G560"/>
      <c r="H560"/>
    </row>
    <row r="561" spans="1:8" x14ac:dyDescent="0.25">
      <c r="A561"/>
      <c r="B561"/>
      <c r="C561"/>
      <c r="D561"/>
      <c r="E561"/>
      <c r="F561"/>
      <c r="G561"/>
      <c r="H561"/>
    </row>
    <row r="562" spans="1:8" x14ac:dyDescent="0.25">
      <c r="A562"/>
      <c r="B562"/>
      <c r="C562"/>
      <c r="D562"/>
      <c r="E562"/>
      <c r="F562"/>
      <c r="G562"/>
      <c r="H562"/>
    </row>
    <row r="563" spans="1:8" x14ac:dyDescent="0.25">
      <c r="A563"/>
      <c r="B563"/>
      <c r="C563"/>
      <c r="D563"/>
      <c r="E563"/>
      <c r="F563"/>
      <c r="G563"/>
      <c r="H563"/>
    </row>
    <row r="564" spans="1:8" x14ac:dyDescent="0.25">
      <c r="A564"/>
      <c r="B564"/>
      <c r="C564"/>
      <c r="D564"/>
      <c r="E564"/>
      <c r="F564"/>
      <c r="G564"/>
      <c r="H564"/>
    </row>
    <row r="565" spans="1:8" x14ac:dyDescent="0.25">
      <c r="A565"/>
      <c r="B565"/>
      <c r="C565"/>
      <c r="D565"/>
      <c r="E565"/>
      <c r="F565"/>
      <c r="G565"/>
      <c r="H565"/>
    </row>
    <row r="566" spans="1:8" x14ac:dyDescent="0.25">
      <c r="A566"/>
      <c r="B566"/>
      <c r="C566"/>
      <c r="D566"/>
      <c r="E566"/>
      <c r="F566"/>
      <c r="G566"/>
      <c r="H566"/>
    </row>
    <row r="567" spans="1:8" x14ac:dyDescent="0.25">
      <c r="A567"/>
      <c r="B567"/>
      <c r="C567"/>
      <c r="D567"/>
      <c r="E567"/>
      <c r="F567"/>
      <c r="G567"/>
      <c r="H567"/>
    </row>
    <row r="568" spans="1:8" x14ac:dyDescent="0.25">
      <c r="A568"/>
      <c r="B568"/>
      <c r="C568"/>
      <c r="D568"/>
      <c r="E568"/>
      <c r="F568"/>
      <c r="G568"/>
      <c r="H568"/>
    </row>
    <row r="569" spans="1:8" x14ac:dyDescent="0.25">
      <c r="A569"/>
      <c r="B569"/>
      <c r="C569"/>
      <c r="D569"/>
      <c r="E569"/>
      <c r="F569"/>
      <c r="G569"/>
      <c r="H569"/>
    </row>
    <row r="570" spans="1:8" x14ac:dyDescent="0.25">
      <c r="A570"/>
      <c r="B570"/>
      <c r="C570"/>
      <c r="D570"/>
      <c r="E570"/>
      <c r="F570"/>
      <c r="G570"/>
      <c r="H570"/>
    </row>
    <row r="571" spans="1:8" x14ac:dyDescent="0.25">
      <c r="A571"/>
      <c r="B571"/>
      <c r="C571"/>
      <c r="D571"/>
      <c r="E571"/>
      <c r="F571"/>
      <c r="G571"/>
      <c r="H571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K1135"/>
  <sheetViews>
    <sheetView workbookViewId="0">
      <selection activeCell="AT24" sqref="AT24"/>
    </sheetView>
  </sheetViews>
  <sheetFormatPr defaultColWidth="9.109375" defaultRowHeight="13.2" x14ac:dyDescent="0.25"/>
  <cols>
    <col min="1" max="1" width="41.21875" style="15" bestFit="1" customWidth="1"/>
    <col min="2" max="2" width="16.5546875" style="15" bestFit="1" customWidth="1"/>
    <col min="3" max="3" width="8" style="15" bestFit="1" customWidth="1"/>
    <col min="4" max="4" width="16.44140625" style="15" bestFit="1" customWidth="1"/>
    <col min="5" max="5" width="29.33203125" style="15" bestFit="1" customWidth="1"/>
    <col min="6" max="6" width="22.77734375" style="15" bestFit="1" customWidth="1"/>
    <col min="7" max="7" width="35.6640625" style="15" bestFit="1" customWidth="1"/>
    <col min="8" max="8" width="34.33203125" style="15" bestFit="1" customWidth="1"/>
    <col min="9" max="9" width="22" style="15" bestFit="1" customWidth="1"/>
    <col min="10" max="10" width="16.5546875" style="15" bestFit="1" customWidth="1"/>
    <col min="11" max="11" width="22.109375" style="15" bestFit="1" customWidth="1"/>
    <col min="12" max="12" width="37.33203125" style="15" bestFit="1" customWidth="1"/>
    <col min="13" max="13" width="36" style="15" bestFit="1" customWidth="1"/>
    <col min="14" max="14" width="20.88671875" style="15" bestFit="1" customWidth="1"/>
    <col min="15" max="15" width="21.6640625" style="15" bestFit="1" customWidth="1"/>
    <col min="16" max="16" width="10.21875" style="15" bestFit="1" customWidth="1"/>
    <col min="17" max="17" width="20.33203125" style="15" bestFit="1" customWidth="1"/>
    <col min="18" max="18" width="31.21875" style="15" bestFit="1" customWidth="1"/>
    <col min="19" max="19" width="29.88671875" style="15" bestFit="1" customWidth="1"/>
    <col min="20" max="20" width="16.77734375" style="15" bestFit="1" customWidth="1"/>
    <col min="21" max="21" width="29.77734375" style="15" bestFit="1" customWidth="1"/>
    <col min="22" max="22" width="23.21875" style="15" bestFit="1" customWidth="1"/>
    <col min="23" max="23" width="36.109375" style="15" bestFit="1" customWidth="1"/>
    <col min="24" max="24" width="19.44140625" style="15" bestFit="1" customWidth="1"/>
    <col min="25" max="25" width="17.44140625" style="15" bestFit="1" customWidth="1"/>
    <col min="26" max="26" width="30.33203125" style="15" bestFit="1" customWidth="1"/>
    <col min="27" max="27" width="24.21875" style="15" bestFit="1" customWidth="1"/>
    <col min="28" max="28" width="25.5546875" style="15" bestFit="1" customWidth="1"/>
    <col min="29" max="29" width="17.88671875" style="15" bestFit="1" customWidth="1"/>
    <col min="30" max="30" width="19.21875" style="15" bestFit="1" customWidth="1"/>
    <col min="31" max="31" width="32.109375" style="15" bestFit="1" customWidth="1"/>
    <col min="32" max="32" width="24.21875" style="15" bestFit="1" customWidth="1"/>
    <col min="33" max="33" width="20.44140625" style="15" bestFit="1" customWidth="1"/>
    <col min="34" max="34" width="33.33203125" style="15" bestFit="1" customWidth="1"/>
    <col min="35" max="35" width="17.88671875" style="15" bestFit="1" customWidth="1"/>
    <col min="36" max="36" width="20.5546875" style="15" bestFit="1" customWidth="1"/>
    <col min="37" max="37" width="37.5546875" style="15" bestFit="1" customWidth="1"/>
    <col min="38" max="38" width="36.21875" style="15" bestFit="1" customWidth="1"/>
    <col min="39" max="39" width="22.109375" style="15" bestFit="1" customWidth="1"/>
    <col min="40" max="40" width="35" style="15" bestFit="1" customWidth="1"/>
    <col min="41" max="41" width="18.6640625" style="15" bestFit="1" customWidth="1"/>
    <col min="42" max="42" width="14.88671875" style="15" bestFit="1" customWidth="1"/>
    <col min="43" max="43" width="23" style="15" bestFit="1" customWidth="1"/>
    <col min="44" max="44" width="16.5546875" style="15" bestFit="1" customWidth="1"/>
    <col min="45" max="45" width="20.33203125" style="15" bestFit="1" customWidth="1"/>
    <col min="46" max="46" width="33.21875" style="15" bestFit="1" customWidth="1"/>
    <col min="47" max="47" width="19.5546875" style="15" bestFit="1" customWidth="1"/>
    <col min="48" max="48" width="19.33203125" style="15" bestFit="1" customWidth="1"/>
    <col min="49" max="49" width="23.5546875" style="15" bestFit="1" customWidth="1"/>
    <col min="50" max="50" width="22.21875" style="15" bestFit="1" customWidth="1"/>
    <col min="51" max="51" width="23.6640625" style="15" bestFit="1" customWidth="1"/>
    <col min="52" max="52" width="36.5546875" style="15" bestFit="1" customWidth="1"/>
    <col min="53" max="53" width="14.21875" style="15" bestFit="1" customWidth="1"/>
    <col min="54" max="54" width="27.109375" style="15" bestFit="1" customWidth="1"/>
    <col min="55" max="55" width="21.6640625" style="15" bestFit="1" customWidth="1"/>
    <col min="56" max="56" width="18.21875" style="15" bestFit="1" customWidth="1"/>
    <col min="57" max="57" width="19.109375" style="15" bestFit="1" customWidth="1"/>
    <col min="58" max="58" width="16.88671875" style="15" bestFit="1" customWidth="1"/>
    <col min="59" max="59" width="19.77734375" style="15" bestFit="1" customWidth="1"/>
    <col min="60" max="60" width="32.6640625" style="15" bestFit="1" customWidth="1"/>
    <col min="61" max="61" width="18" style="15" bestFit="1" customWidth="1"/>
    <col min="62" max="62" width="29.77734375" style="15" bestFit="1" customWidth="1"/>
    <col min="63" max="63" width="28.33203125" style="15" bestFit="1" customWidth="1"/>
    <col min="64" max="64" width="13.5546875" style="15" bestFit="1" customWidth="1"/>
    <col min="65" max="65" width="26.44140625" style="15" bestFit="1" customWidth="1"/>
    <col min="66" max="66" width="16.21875" style="15" bestFit="1" customWidth="1"/>
    <col min="67" max="67" width="29.109375" style="15" bestFit="1" customWidth="1"/>
    <col min="68" max="68" width="17.33203125" style="15" bestFit="1" customWidth="1"/>
    <col min="69" max="69" width="32.44140625" style="15" bestFit="1" customWidth="1"/>
    <col min="70" max="70" width="31.109375" style="15" bestFit="1" customWidth="1"/>
    <col min="71" max="71" width="16.109375" style="15" bestFit="1" customWidth="1"/>
    <col min="72" max="72" width="12.5546875" style="15" bestFit="1" customWidth="1"/>
    <col min="73" max="73" width="27.21875" style="15" bestFit="1" customWidth="1"/>
    <col min="74" max="74" width="25.88671875" style="15" bestFit="1" customWidth="1"/>
    <col min="75" max="75" width="17.33203125" style="15" bestFit="1" customWidth="1"/>
    <col min="76" max="76" width="18.33203125" style="15" bestFit="1" customWidth="1"/>
    <col min="77" max="77" width="21.88671875" style="15" bestFit="1" customWidth="1"/>
    <col min="78" max="78" width="34.77734375" style="15" bestFit="1" customWidth="1"/>
    <col min="79" max="79" width="18.33203125" style="15" bestFit="1" customWidth="1"/>
    <col min="80" max="80" width="12.77734375" style="15" bestFit="1" customWidth="1"/>
    <col min="81" max="81" width="25.77734375" style="15" bestFit="1" customWidth="1"/>
    <col min="82" max="82" width="16.109375" style="15" bestFit="1" customWidth="1"/>
    <col min="83" max="83" width="29" style="15" bestFit="1" customWidth="1"/>
    <col min="84" max="84" width="22.6640625" style="15" bestFit="1" customWidth="1"/>
    <col min="85" max="85" width="18.6640625" style="15" bestFit="1" customWidth="1"/>
    <col min="86" max="86" width="35.44140625" style="15" bestFit="1" customWidth="1"/>
    <col min="87" max="87" width="33.6640625" style="15" bestFit="1" customWidth="1"/>
    <col min="88" max="88" width="32.21875" style="15" bestFit="1" customWidth="1"/>
    <col min="89" max="89" width="17.77734375" style="15" bestFit="1" customWidth="1"/>
    <col min="90" max="90" width="17.88671875" style="15" bestFit="1" customWidth="1"/>
    <col min="91" max="91" width="20.33203125" style="15" bestFit="1" customWidth="1"/>
    <col min="92" max="92" width="20.44140625" style="15" bestFit="1" customWidth="1"/>
    <col min="93" max="93" width="33.33203125" style="15" bestFit="1" customWidth="1"/>
    <col min="94" max="94" width="22.109375" style="15" bestFit="1" customWidth="1"/>
    <col min="95" max="95" width="19.5546875" style="15" bestFit="1" customWidth="1"/>
    <col min="96" max="96" width="25" style="15" bestFit="1" customWidth="1"/>
    <col min="97" max="97" width="19.33203125" style="15" bestFit="1" customWidth="1"/>
    <col min="98" max="98" width="16.21875" style="15" bestFit="1" customWidth="1"/>
    <col min="99" max="99" width="15.33203125" style="15" bestFit="1" customWidth="1"/>
    <col min="100" max="100" width="28.21875" style="15" bestFit="1" customWidth="1"/>
    <col min="101" max="101" width="16.33203125" style="15" bestFit="1" customWidth="1"/>
    <col min="102" max="102" width="18.5546875" style="15" bestFit="1" customWidth="1"/>
    <col min="103" max="103" width="20" style="15" bestFit="1" customWidth="1"/>
    <col min="104" max="105" width="20.77734375" style="15" bestFit="1" customWidth="1"/>
    <col min="106" max="106" width="33.77734375" style="15" bestFit="1" customWidth="1"/>
    <col min="107" max="107" width="32.6640625" style="15" bestFit="1" customWidth="1"/>
    <col min="108" max="108" width="20.6640625" style="15" bestFit="1" customWidth="1"/>
    <col min="109" max="109" width="18.88671875" style="15" bestFit="1" customWidth="1"/>
    <col min="110" max="110" width="19.33203125" style="15" bestFit="1" customWidth="1"/>
    <col min="111" max="111" width="16.77734375" style="15" bestFit="1" customWidth="1"/>
    <col min="112" max="112" width="29.77734375" style="15" bestFit="1" customWidth="1"/>
    <col min="113" max="113" width="22.21875" style="15" bestFit="1" customWidth="1"/>
    <col min="114" max="114" width="20.6640625" style="15" bestFit="1" customWidth="1"/>
    <col min="115" max="115" width="11.88671875" style="15" bestFit="1" customWidth="1"/>
    <col min="116" max="16384" width="9.109375" style="15"/>
  </cols>
  <sheetData>
    <row r="2" spans="1:115" ht="118.8" x14ac:dyDescent="0.25">
      <c r="B2" s="16" t="s">
        <v>135</v>
      </c>
      <c r="C2" s="17" t="s">
        <v>140</v>
      </c>
    </row>
    <row r="4" spans="1:115" x14ac:dyDescent="0.25">
      <c r="B4"/>
      <c r="C4"/>
    </row>
    <row r="5" spans="1:115" x14ac:dyDescent="0.25">
      <c r="A5"/>
      <c r="B5"/>
      <c r="C5"/>
      <c r="D5"/>
      <c r="E5"/>
      <c r="F5"/>
      <c r="G5"/>
    </row>
    <row r="6" spans="1:115" x14ac:dyDescent="0.25">
      <c r="A6"/>
      <c r="B6"/>
      <c r="C6"/>
      <c r="D6"/>
      <c r="E6"/>
      <c r="F6"/>
      <c r="G6"/>
    </row>
    <row r="7" spans="1:115" x14ac:dyDescent="0.25">
      <c r="A7" s="45" t="s">
        <v>160</v>
      </c>
      <c r="B7" s="45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x14ac:dyDescent="0.25">
      <c r="A8" s="45" t="s">
        <v>130</v>
      </c>
      <c r="B8" s="15" t="s">
        <v>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x14ac:dyDescent="0.25">
      <c r="A9" s="15">
        <v>2011</v>
      </c>
      <c r="B9" s="47">
        <v>538128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x14ac:dyDescent="0.25">
      <c r="A10" s="15">
        <v>2012</v>
      </c>
      <c r="B10" s="47">
        <v>578214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x14ac:dyDescent="0.25">
      <c r="A11" s="15">
        <v>2013</v>
      </c>
      <c r="B11" s="47">
        <v>633472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x14ac:dyDescent="0.25">
      <c r="A12" s="15">
        <v>2014</v>
      </c>
      <c r="B12" s="47">
        <v>679738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x14ac:dyDescent="0.25">
      <c r="A13" s="15">
        <v>2015</v>
      </c>
      <c r="B13" s="47">
        <v>710299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x14ac:dyDescent="0.25">
      <c r="A14" s="15">
        <v>2016</v>
      </c>
      <c r="B14" s="47">
        <v>724446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x14ac:dyDescent="0.25">
      <c r="A15" s="15">
        <v>2017</v>
      </c>
      <c r="B15" s="47">
        <v>766423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x14ac:dyDescent="0.25">
      <c r="A16" s="15">
        <v>2018</v>
      </c>
      <c r="B16" s="47">
        <v>870862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x14ac:dyDescent="0.25">
      <c r="A17" s="15">
        <v>2019</v>
      </c>
      <c r="B17" s="47">
        <v>1009142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x14ac:dyDescent="0.25">
      <c r="A18" s="15">
        <v>2020</v>
      </c>
      <c r="B18" s="47">
        <v>1053105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x14ac:dyDescent="0.25">
      <c r="A19" s="15">
        <v>2021</v>
      </c>
      <c r="B19" s="47">
        <v>1115452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x14ac:dyDescent="0.25">
      <c r="A20" s="15">
        <v>2022</v>
      </c>
      <c r="B20" s="47">
        <v>1097080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</row>
    <row r="123" spans="1:14" x14ac:dyDescent="0.25">
      <c r="A123"/>
      <c r="B123"/>
      <c r="C123"/>
    </row>
    <row r="124" spans="1:14" x14ac:dyDescent="0.25">
      <c r="A124"/>
      <c r="B124"/>
      <c r="C124"/>
    </row>
    <row r="125" spans="1:14" x14ac:dyDescent="0.25">
      <c r="A125"/>
      <c r="B125"/>
      <c r="C125"/>
    </row>
    <row r="126" spans="1:14" x14ac:dyDescent="0.25">
      <c r="A126"/>
      <c r="B126"/>
      <c r="C126"/>
    </row>
    <row r="127" spans="1:14" x14ac:dyDescent="0.25">
      <c r="A127"/>
      <c r="B127"/>
      <c r="C127"/>
    </row>
    <row r="128" spans="1:14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  <row r="827" spans="1:3" x14ac:dyDescent="0.25">
      <c r="A827"/>
      <c r="B827"/>
      <c r="C827"/>
    </row>
    <row r="828" spans="1:3" x14ac:dyDescent="0.25">
      <c r="A828"/>
      <c r="B828"/>
      <c r="C828"/>
    </row>
    <row r="829" spans="1:3" x14ac:dyDescent="0.25">
      <c r="A829"/>
      <c r="B829"/>
      <c r="C829"/>
    </row>
    <row r="830" spans="1:3" x14ac:dyDescent="0.25">
      <c r="A830"/>
      <c r="B830"/>
      <c r="C830"/>
    </row>
    <row r="831" spans="1:3" x14ac:dyDescent="0.25">
      <c r="A831"/>
      <c r="B831"/>
      <c r="C831"/>
    </row>
    <row r="832" spans="1:3" x14ac:dyDescent="0.25">
      <c r="A832"/>
      <c r="B832"/>
      <c r="C832"/>
    </row>
    <row r="833" spans="1:3" x14ac:dyDescent="0.25">
      <c r="A833"/>
      <c r="B833"/>
      <c r="C833"/>
    </row>
    <row r="834" spans="1:3" x14ac:dyDescent="0.25">
      <c r="A834"/>
      <c r="B834"/>
      <c r="C834"/>
    </row>
    <row r="835" spans="1:3" x14ac:dyDescent="0.25">
      <c r="A835"/>
      <c r="B835"/>
      <c r="C835"/>
    </row>
    <row r="836" spans="1:3" x14ac:dyDescent="0.25">
      <c r="A836"/>
      <c r="B836"/>
      <c r="C836"/>
    </row>
    <row r="837" spans="1:3" x14ac:dyDescent="0.25">
      <c r="A837"/>
      <c r="B837"/>
      <c r="C837"/>
    </row>
    <row r="838" spans="1:3" x14ac:dyDescent="0.25">
      <c r="A838"/>
      <c r="B838"/>
      <c r="C838"/>
    </row>
    <row r="839" spans="1:3" x14ac:dyDescent="0.25">
      <c r="A839"/>
      <c r="B839"/>
      <c r="C839"/>
    </row>
    <row r="840" spans="1:3" x14ac:dyDescent="0.25">
      <c r="A840"/>
      <c r="B840"/>
      <c r="C840"/>
    </row>
    <row r="841" spans="1:3" x14ac:dyDescent="0.25">
      <c r="A841"/>
      <c r="B841"/>
      <c r="C841"/>
    </row>
    <row r="842" spans="1:3" x14ac:dyDescent="0.25">
      <c r="A842"/>
      <c r="B842"/>
      <c r="C842"/>
    </row>
    <row r="843" spans="1:3" x14ac:dyDescent="0.25">
      <c r="A843"/>
      <c r="B843"/>
      <c r="C843"/>
    </row>
    <row r="844" spans="1:3" x14ac:dyDescent="0.25">
      <c r="A844"/>
      <c r="B844"/>
      <c r="C844"/>
    </row>
    <row r="845" spans="1:3" x14ac:dyDescent="0.25">
      <c r="A845"/>
      <c r="B845"/>
      <c r="C845"/>
    </row>
    <row r="846" spans="1:3" x14ac:dyDescent="0.25">
      <c r="A846"/>
      <c r="B846"/>
      <c r="C846"/>
    </row>
    <row r="847" spans="1:3" x14ac:dyDescent="0.25">
      <c r="A847"/>
      <c r="B847"/>
      <c r="C847"/>
    </row>
    <row r="848" spans="1:3" x14ac:dyDescent="0.25">
      <c r="A848"/>
      <c r="B848"/>
      <c r="C848"/>
    </row>
    <row r="849" spans="1:3" x14ac:dyDescent="0.25">
      <c r="A849"/>
      <c r="B849"/>
      <c r="C849"/>
    </row>
    <row r="850" spans="1:3" x14ac:dyDescent="0.25">
      <c r="A850"/>
      <c r="B850"/>
      <c r="C850"/>
    </row>
    <row r="851" spans="1:3" x14ac:dyDescent="0.25">
      <c r="A851"/>
      <c r="B851"/>
      <c r="C851"/>
    </row>
    <row r="852" spans="1:3" x14ac:dyDescent="0.25">
      <c r="A852"/>
      <c r="B852"/>
      <c r="C852"/>
    </row>
    <row r="853" spans="1:3" x14ac:dyDescent="0.25">
      <c r="A853"/>
      <c r="B853"/>
      <c r="C853"/>
    </row>
    <row r="854" spans="1:3" x14ac:dyDescent="0.25">
      <c r="A854"/>
      <c r="B854"/>
      <c r="C854"/>
    </row>
    <row r="855" spans="1:3" x14ac:dyDescent="0.25">
      <c r="A855"/>
      <c r="B855"/>
      <c r="C855"/>
    </row>
    <row r="856" spans="1:3" x14ac:dyDescent="0.25">
      <c r="A856"/>
      <c r="B856"/>
      <c r="C856"/>
    </row>
    <row r="857" spans="1:3" x14ac:dyDescent="0.25">
      <c r="A857"/>
      <c r="B857"/>
      <c r="C857"/>
    </row>
    <row r="858" spans="1:3" x14ac:dyDescent="0.25">
      <c r="A858"/>
      <c r="B858"/>
      <c r="C858"/>
    </row>
    <row r="859" spans="1:3" x14ac:dyDescent="0.25">
      <c r="A859"/>
      <c r="B859"/>
      <c r="C859"/>
    </row>
    <row r="860" spans="1:3" x14ac:dyDescent="0.25">
      <c r="A860"/>
      <c r="B860"/>
      <c r="C860"/>
    </row>
    <row r="861" spans="1:3" x14ac:dyDescent="0.25">
      <c r="A861"/>
      <c r="B861"/>
      <c r="C861"/>
    </row>
    <row r="862" spans="1:3" x14ac:dyDescent="0.25">
      <c r="A862"/>
      <c r="B862"/>
      <c r="C862"/>
    </row>
    <row r="863" spans="1:3" x14ac:dyDescent="0.25">
      <c r="A863"/>
      <c r="B863"/>
      <c r="C863"/>
    </row>
    <row r="864" spans="1:3" x14ac:dyDescent="0.25">
      <c r="A864"/>
      <c r="B864"/>
      <c r="C864"/>
    </row>
    <row r="865" spans="1:3" x14ac:dyDescent="0.25">
      <c r="A865"/>
      <c r="B865"/>
      <c r="C865"/>
    </row>
    <row r="866" spans="1:3" x14ac:dyDescent="0.25">
      <c r="A866"/>
      <c r="B866"/>
      <c r="C866"/>
    </row>
    <row r="867" spans="1:3" x14ac:dyDescent="0.25">
      <c r="A867"/>
      <c r="B867"/>
      <c r="C867"/>
    </row>
    <row r="868" spans="1:3" x14ac:dyDescent="0.25">
      <c r="A868"/>
      <c r="B868"/>
      <c r="C868"/>
    </row>
    <row r="869" spans="1:3" x14ac:dyDescent="0.25">
      <c r="A869"/>
      <c r="B869"/>
      <c r="C869"/>
    </row>
    <row r="870" spans="1:3" x14ac:dyDescent="0.25">
      <c r="A870"/>
      <c r="B870"/>
      <c r="C870"/>
    </row>
    <row r="871" spans="1:3" x14ac:dyDescent="0.25">
      <c r="A871"/>
      <c r="B871"/>
      <c r="C871"/>
    </row>
    <row r="872" spans="1:3" x14ac:dyDescent="0.25">
      <c r="A872"/>
      <c r="B872"/>
      <c r="C872"/>
    </row>
    <row r="873" spans="1:3" x14ac:dyDescent="0.25">
      <c r="A873"/>
      <c r="B873"/>
      <c r="C873"/>
    </row>
    <row r="874" spans="1:3" x14ac:dyDescent="0.25">
      <c r="A874"/>
      <c r="B874"/>
      <c r="C874"/>
    </row>
    <row r="875" spans="1:3" x14ac:dyDescent="0.25">
      <c r="A875"/>
      <c r="B875"/>
      <c r="C875"/>
    </row>
    <row r="876" spans="1:3" x14ac:dyDescent="0.25">
      <c r="A876"/>
      <c r="B876"/>
      <c r="C876"/>
    </row>
    <row r="877" spans="1:3" x14ac:dyDescent="0.25">
      <c r="A877"/>
      <c r="B877"/>
      <c r="C877"/>
    </row>
    <row r="878" spans="1:3" x14ac:dyDescent="0.25">
      <c r="A878"/>
      <c r="B878"/>
      <c r="C878"/>
    </row>
    <row r="879" spans="1:3" x14ac:dyDescent="0.25">
      <c r="A879"/>
      <c r="B879"/>
      <c r="C879"/>
    </row>
    <row r="880" spans="1:3" x14ac:dyDescent="0.25">
      <c r="A880"/>
      <c r="B880"/>
      <c r="C880"/>
    </row>
    <row r="881" spans="1:3" x14ac:dyDescent="0.25">
      <c r="A881"/>
      <c r="B881"/>
      <c r="C881"/>
    </row>
    <row r="882" spans="1:3" x14ac:dyDescent="0.25">
      <c r="A882"/>
      <c r="B882"/>
      <c r="C882"/>
    </row>
    <row r="883" spans="1:3" x14ac:dyDescent="0.25">
      <c r="A883"/>
      <c r="B883"/>
      <c r="C883"/>
    </row>
    <row r="884" spans="1:3" x14ac:dyDescent="0.25">
      <c r="A884"/>
      <c r="B884"/>
      <c r="C884"/>
    </row>
    <row r="885" spans="1:3" x14ac:dyDescent="0.25">
      <c r="A885"/>
      <c r="B885"/>
      <c r="C885"/>
    </row>
    <row r="886" spans="1:3" x14ac:dyDescent="0.25">
      <c r="A886"/>
      <c r="B886"/>
      <c r="C886"/>
    </row>
    <row r="887" spans="1:3" x14ac:dyDescent="0.25">
      <c r="A887"/>
      <c r="B887"/>
      <c r="C887"/>
    </row>
    <row r="888" spans="1:3" x14ac:dyDescent="0.25">
      <c r="A888"/>
      <c r="B888"/>
      <c r="C888"/>
    </row>
    <row r="889" spans="1:3" x14ac:dyDescent="0.25">
      <c r="A889"/>
      <c r="B889"/>
      <c r="C889"/>
    </row>
    <row r="890" spans="1:3" x14ac:dyDescent="0.25">
      <c r="A890"/>
      <c r="B890"/>
      <c r="C890"/>
    </row>
    <row r="891" spans="1:3" x14ac:dyDescent="0.25">
      <c r="A891"/>
      <c r="B891"/>
      <c r="C891"/>
    </row>
    <row r="892" spans="1:3" x14ac:dyDescent="0.25">
      <c r="A892"/>
      <c r="B892"/>
      <c r="C892"/>
    </row>
    <row r="893" spans="1:3" x14ac:dyDescent="0.25">
      <c r="A893"/>
      <c r="B893"/>
      <c r="C893"/>
    </row>
    <row r="894" spans="1:3" x14ac:dyDescent="0.25">
      <c r="A894"/>
      <c r="B894"/>
      <c r="C894"/>
    </row>
    <row r="895" spans="1:3" x14ac:dyDescent="0.25">
      <c r="A895"/>
      <c r="B895"/>
      <c r="C895"/>
    </row>
    <row r="896" spans="1:3" x14ac:dyDescent="0.25">
      <c r="A896"/>
      <c r="B896"/>
      <c r="C896"/>
    </row>
    <row r="897" spans="1:3" x14ac:dyDescent="0.25">
      <c r="A897"/>
      <c r="B897"/>
      <c r="C897"/>
    </row>
    <row r="898" spans="1:3" x14ac:dyDescent="0.25">
      <c r="A898"/>
      <c r="B898"/>
      <c r="C898"/>
    </row>
    <row r="899" spans="1:3" x14ac:dyDescent="0.25">
      <c r="A899"/>
      <c r="B899"/>
      <c r="C899"/>
    </row>
    <row r="900" spans="1:3" x14ac:dyDescent="0.25">
      <c r="A900"/>
      <c r="B900"/>
      <c r="C900"/>
    </row>
    <row r="901" spans="1:3" x14ac:dyDescent="0.25">
      <c r="A901"/>
      <c r="B901"/>
      <c r="C901"/>
    </row>
    <row r="902" spans="1:3" x14ac:dyDescent="0.25">
      <c r="A902"/>
      <c r="B902"/>
      <c r="C902"/>
    </row>
    <row r="903" spans="1:3" x14ac:dyDescent="0.25">
      <c r="A903"/>
      <c r="B903"/>
      <c r="C903"/>
    </row>
    <row r="904" spans="1:3" x14ac:dyDescent="0.25">
      <c r="A904"/>
      <c r="B904"/>
      <c r="C904"/>
    </row>
    <row r="905" spans="1:3" x14ac:dyDescent="0.25">
      <c r="A905"/>
      <c r="B905"/>
      <c r="C905"/>
    </row>
    <row r="906" spans="1:3" x14ac:dyDescent="0.25">
      <c r="A906"/>
      <c r="B906"/>
      <c r="C906"/>
    </row>
    <row r="907" spans="1:3" x14ac:dyDescent="0.25">
      <c r="A907"/>
      <c r="B907"/>
      <c r="C907"/>
    </row>
    <row r="908" spans="1:3" x14ac:dyDescent="0.25">
      <c r="A908"/>
      <c r="B908"/>
      <c r="C908"/>
    </row>
    <row r="909" spans="1:3" x14ac:dyDescent="0.25">
      <c r="A909"/>
      <c r="B909"/>
      <c r="C909"/>
    </row>
    <row r="910" spans="1:3" x14ac:dyDescent="0.25">
      <c r="A910"/>
      <c r="B910"/>
      <c r="C910"/>
    </row>
    <row r="911" spans="1:3" x14ac:dyDescent="0.25">
      <c r="A911"/>
      <c r="B911"/>
      <c r="C911"/>
    </row>
    <row r="912" spans="1:3" x14ac:dyDescent="0.25">
      <c r="A912"/>
      <c r="B912"/>
      <c r="C912"/>
    </row>
    <row r="913" spans="1:3" x14ac:dyDescent="0.25">
      <c r="A913"/>
      <c r="B913"/>
      <c r="C913"/>
    </row>
    <row r="914" spans="1:3" x14ac:dyDescent="0.25">
      <c r="A914"/>
      <c r="B914"/>
      <c r="C914"/>
    </row>
    <row r="915" spans="1:3" x14ac:dyDescent="0.25">
      <c r="A915"/>
      <c r="B915"/>
      <c r="C915"/>
    </row>
    <row r="916" spans="1:3" x14ac:dyDescent="0.25">
      <c r="A916"/>
      <c r="B916"/>
      <c r="C916"/>
    </row>
    <row r="917" spans="1:3" x14ac:dyDescent="0.25">
      <c r="A917"/>
      <c r="B917"/>
      <c r="C917"/>
    </row>
    <row r="918" spans="1:3" x14ac:dyDescent="0.25">
      <c r="A918"/>
      <c r="B918"/>
      <c r="C918"/>
    </row>
    <row r="919" spans="1:3" x14ac:dyDescent="0.25">
      <c r="A919"/>
      <c r="B919"/>
      <c r="C919"/>
    </row>
    <row r="920" spans="1:3" x14ac:dyDescent="0.25">
      <c r="A920"/>
      <c r="B920"/>
      <c r="C920"/>
    </row>
    <row r="921" spans="1:3" x14ac:dyDescent="0.25">
      <c r="A921"/>
      <c r="B921"/>
      <c r="C921"/>
    </row>
    <row r="922" spans="1:3" x14ac:dyDescent="0.25">
      <c r="A922"/>
      <c r="B922"/>
      <c r="C922"/>
    </row>
    <row r="923" spans="1:3" x14ac:dyDescent="0.25">
      <c r="A923"/>
      <c r="B923"/>
      <c r="C923"/>
    </row>
    <row r="924" spans="1:3" x14ac:dyDescent="0.25">
      <c r="A924"/>
      <c r="B924"/>
      <c r="C924"/>
    </row>
    <row r="925" spans="1:3" x14ac:dyDescent="0.25">
      <c r="A925"/>
      <c r="B925"/>
      <c r="C925"/>
    </row>
    <row r="926" spans="1:3" x14ac:dyDescent="0.25">
      <c r="A926"/>
      <c r="B926"/>
      <c r="C926"/>
    </row>
    <row r="927" spans="1:3" x14ac:dyDescent="0.25">
      <c r="A927"/>
      <c r="B927"/>
      <c r="C927"/>
    </row>
    <row r="928" spans="1:3" x14ac:dyDescent="0.25">
      <c r="A928"/>
      <c r="B928"/>
      <c r="C928"/>
    </row>
    <row r="929" spans="1:3" x14ac:dyDescent="0.25">
      <c r="A929"/>
      <c r="B929"/>
      <c r="C929"/>
    </row>
    <row r="930" spans="1:3" x14ac:dyDescent="0.25">
      <c r="A930"/>
      <c r="B930"/>
      <c r="C930"/>
    </row>
    <row r="931" spans="1:3" x14ac:dyDescent="0.25">
      <c r="A931"/>
      <c r="B931"/>
      <c r="C931"/>
    </row>
    <row r="932" spans="1:3" x14ac:dyDescent="0.25">
      <c r="A932"/>
      <c r="B932"/>
      <c r="C932"/>
    </row>
    <row r="933" spans="1:3" x14ac:dyDescent="0.25">
      <c r="A933"/>
      <c r="B933"/>
      <c r="C933"/>
    </row>
    <row r="934" spans="1:3" x14ac:dyDescent="0.25">
      <c r="A934"/>
      <c r="B934"/>
      <c r="C934"/>
    </row>
    <row r="935" spans="1:3" x14ac:dyDescent="0.25">
      <c r="A935"/>
      <c r="B935"/>
      <c r="C935"/>
    </row>
    <row r="936" spans="1:3" x14ac:dyDescent="0.25">
      <c r="A936"/>
      <c r="B936"/>
      <c r="C936"/>
    </row>
    <row r="937" spans="1:3" x14ac:dyDescent="0.25">
      <c r="A937"/>
      <c r="B937"/>
      <c r="C937"/>
    </row>
    <row r="938" spans="1:3" x14ac:dyDescent="0.25">
      <c r="A938"/>
      <c r="B938"/>
      <c r="C938"/>
    </row>
    <row r="939" spans="1:3" x14ac:dyDescent="0.25">
      <c r="A939"/>
      <c r="B939"/>
      <c r="C939"/>
    </row>
    <row r="940" spans="1:3" x14ac:dyDescent="0.25">
      <c r="A940"/>
      <c r="B940"/>
      <c r="C940"/>
    </row>
    <row r="941" spans="1:3" x14ac:dyDescent="0.25">
      <c r="A941"/>
      <c r="B941"/>
      <c r="C941"/>
    </row>
    <row r="942" spans="1:3" x14ac:dyDescent="0.25">
      <c r="A942"/>
      <c r="B942"/>
      <c r="C942"/>
    </row>
    <row r="943" spans="1:3" x14ac:dyDescent="0.25">
      <c r="A943"/>
      <c r="B943"/>
      <c r="C943"/>
    </row>
    <row r="944" spans="1:3" x14ac:dyDescent="0.25">
      <c r="A944"/>
      <c r="B944"/>
      <c r="C944"/>
    </row>
    <row r="945" spans="1:3" x14ac:dyDescent="0.25">
      <c r="A945"/>
      <c r="B945"/>
      <c r="C945"/>
    </row>
    <row r="946" spans="1:3" x14ac:dyDescent="0.25">
      <c r="A946"/>
      <c r="B946"/>
      <c r="C946"/>
    </row>
    <row r="947" spans="1:3" x14ac:dyDescent="0.25">
      <c r="A947"/>
      <c r="B947"/>
      <c r="C947"/>
    </row>
    <row r="948" spans="1:3" x14ac:dyDescent="0.25">
      <c r="A948"/>
      <c r="B948"/>
      <c r="C948"/>
    </row>
    <row r="949" spans="1:3" x14ac:dyDescent="0.25">
      <c r="A949"/>
      <c r="B949"/>
      <c r="C949"/>
    </row>
    <row r="950" spans="1:3" x14ac:dyDescent="0.25">
      <c r="A950"/>
      <c r="B950"/>
      <c r="C950"/>
    </row>
    <row r="951" spans="1:3" x14ac:dyDescent="0.25">
      <c r="A951"/>
      <c r="B951"/>
      <c r="C951"/>
    </row>
    <row r="952" spans="1:3" x14ac:dyDescent="0.25">
      <c r="A952"/>
      <c r="B952"/>
      <c r="C952"/>
    </row>
    <row r="953" spans="1:3" x14ac:dyDescent="0.25">
      <c r="A953"/>
      <c r="B953"/>
      <c r="C953"/>
    </row>
    <row r="954" spans="1:3" x14ac:dyDescent="0.25">
      <c r="A954"/>
      <c r="B954"/>
      <c r="C954"/>
    </row>
    <row r="955" spans="1:3" x14ac:dyDescent="0.25">
      <c r="A955"/>
      <c r="B955"/>
      <c r="C955"/>
    </row>
    <row r="956" spans="1:3" x14ac:dyDescent="0.25">
      <c r="A956"/>
      <c r="B956"/>
      <c r="C956"/>
    </row>
    <row r="957" spans="1:3" x14ac:dyDescent="0.25">
      <c r="A957"/>
      <c r="B957"/>
      <c r="C957"/>
    </row>
    <row r="958" spans="1:3" x14ac:dyDescent="0.25">
      <c r="A958"/>
      <c r="B958"/>
      <c r="C958"/>
    </row>
    <row r="959" spans="1:3" x14ac:dyDescent="0.25">
      <c r="A959"/>
      <c r="B959"/>
      <c r="C959"/>
    </row>
    <row r="960" spans="1:3" x14ac:dyDescent="0.25">
      <c r="A960"/>
      <c r="B960"/>
      <c r="C960"/>
    </row>
    <row r="961" spans="1:3" x14ac:dyDescent="0.25">
      <c r="A961"/>
      <c r="B961"/>
      <c r="C961"/>
    </row>
    <row r="962" spans="1:3" x14ac:dyDescent="0.25">
      <c r="A962"/>
      <c r="B962"/>
      <c r="C962"/>
    </row>
    <row r="963" spans="1:3" x14ac:dyDescent="0.25">
      <c r="A963"/>
      <c r="B963"/>
      <c r="C963"/>
    </row>
    <row r="964" spans="1:3" x14ac:dyDescent="0.25">
      <c r="A964"/>
      <c r="B964"/>
      <c r="C964"/>
    </row>
    <row r="965" spans="1:3" x14ac:dyDescent="0.25">
      <c r="A965"/>
      <c r="B965"/>
      <c r="C965"/>
    </row>
    <row r="966" spans="1:3" x14ac:dyDescent="0.25">
      <c r="A966"/>
      <c r="B966"/>
      <c r="C966"/>
    </row>
    <row r="967" spans="1:3" x14ac:dyDescent="0.25">
      <c r="A967"/>
      <c r="B967"/>
      <c r="C967"/>
    </row>
    <row r="968" spans="1:3" x14ac:dyDescent="0.25">
      <c r="A968"/>
      <c r="B968"/>
      <c r="C968"/>
    </row>
    <row r="969" spans="1:3" x14ac:dyDescent="0.25">
      <c r="A969"/>
      <c r="B969"/>
      <c r="C969"/>
    </row>
    <row r="970" spans="1:3" x14ac:dyDescent="0.25">
      <c r="A970"/>
      <c r="B970"/>
      <c r="C970"/>
    </row>
    <row r="971" spans="1:3" x14ac:dyDescent="0.25">
      <c r="A971"/>
      <c r="B971"/>
      <c r="C971"/>
    </row>
    <row r="972" spans="1:3" x14ac:dyDescent="0.25">
      <c r="A972"/>
      <c r="B972"/>
      <c r="C972"/>
    </row>
    <row r="973" spans="1:3" x14ac:dyDescent="0.25">
      <c r="A973"/>
      <c r="B973"/>
      <c r="C973"/>
    </row>
    <row r="974" spans="1:3" x14ac:dyDescent="0.25">
      <c r="A974"/>
      <c r="B974"/>
      <c r="C974"/>
    </row>
    <row r="975" spans="1:3" x14ac:dyDescent="0.25">
      <c r="A975"/>
      <c r="B975"/>
      <c r="C975"/>
    </row>
    <row r="976" spans="1:3" x14ac:dyDescent="0.25">
      <c r="A976"/>
      <c r="B976"/>
      <c r="C976"/>
    </row>
    <row r="977" spans="1:3" x14ac:dyDescent="0.25">
      <c r="A977"/>
      <c r="B977"/>
      <c r="C977"/>
    </row>
    <row r="978" spans="1:3" x14ac:dyDescent="0.25">
      <c r="A978"/>
      <c r="B978"/>
      <c r="C978"/>
    </row>
    <row r="979" spans="1:3" x14ac:dyDescent="0.25">
      <c r="A979"/>
      <c r="B979"/>
      <c r="C979"/>
    </row>
    <row r="980" spans="1:3" x14ac:dyDescent="0.25">
      <c r="A980"/>
      <c r="B980"/>
      <c r="C980"/>
    </row>
    <row r="981" spans="1:3" x14ac:dyDescent="0.25">
      <c r="A981"/>
      <c r="B981"/>
      <c r="C981"/>
    </row>
    <row r="982" spans="1:3" x14ac:dyDescent="0.25">
      <c r="A982"/>
      <c r="B982"/>
      <c r="C982"/>
    </row>
    <row r="983" spans="1:3" x14ac:dyDescent="0.25">
      <c r="A983"/>
      <c r="B983"/>
      <c r="C983"/>
    </row>
    <row r="984" spans="1:3" x14ac:dyDescent="0.25">
      <c r="A984"/>
      <c r="B984"/>
      <c r="C984"/>
    </row>
    <row r="985" spans="1:3" x14ac:dyDescent="0.25">
      <c r="A985"/>
      <c r="B985"/>
      <c r="C985"/>
    </row>
    <row r="986" spans="1:3" x14ac:dyDescent="0.25">
      <c r="A986"/>
      <c r="B986"/>
      <c r="C986"/>
    </row>
    <row r="987" spans="1:3" x14ac:dyDescent="0.25">
      <c r="A987"/>
      <c r="B987"/>
      <c r="C987"/>
    </row>
    <row r="988" spans="1:3" x14ac:dyDescent="0.25">
      <c r="A988"/>
      <c r="B988"/>
      <c r="C988"/>
    </row>
    <row r="989" spans="1:3" x14ac:dyDescent="0.25">
      <c r="A989"/>
      <c r="B989"/>
      <c r="C989"/>
    </row>
    <row r="990" spans="1:3" x14ac:dyDescent="0.25">
      <c r="A990"/>
      <c r="B990"/>
      <c r="C990"/>
    </row>
    <row r="991" spans="1:3" x14ac:dyDescent="0.25">
      <c r="A991"/>
      <c r="B991"/>
      <c r="C991"/>
    </row>
    <row r="992" spans="1:3" x14ac:dyDescent="0.25">
      <c r="A992"/>
      <c r="B992"/>
      <c r="C992"/>
    </row>
    <row r="993" spans="1:3" x14ac:dyDescent="0.25">
      <c r="A993"/>
      <c r="B993"/>
      <c r="C993"/>
    </row>
    <row r="994" spans="1:3" x14ac:dyDescent="0.25">
      <c r="A994"/>
      <c r="B994"/>
      <c r="C994"/>
    </row>
    <row r="995" spans="1:3" x14ac:dyDescent="0.25">
      <c r="A995"/>
      <c r="B995"/>
      <c r="C995"/>
    </row>
    <row r="996" spans="1:3" x14ac:dyDescent="0.25">
      <c r="A996"/>
      <c r="B996"/>
      <c r="C996"/>
    </row>
    <row r="997" spans="1:3" x14ac:dyDescent="0.25">
      <c r="A997"/>
      <c r="B997"/>
      <c r="C997"/>
    </row>
    <row r="998" spans="1:3" x14ac:dyDescent="0.25">
      <c r="A998"/>
      <c r="B998"/>
      <c r="C998"/>
    </row>
    <row r="999" spans="1:3" x14ac:dyDescent="0.25">
      <c r="A999"/>
      <c r="B999"/>
      <c r="C999"/>
    </row>
    <row r="1000" spans="1:3" x14ac:dyDescent="0.25">
      <c r="A1000"/>
      <c r="B1000"/>
      <c r="C1000"/>
    </row>
    <row r="1001" spans="1:3" x14ac:dyDescent="0.25">
      <c r="A1001"/>
      <c r="B1001"/>
      <c r="C1001"/>
    </row>
    <row r="1002" spans="1:3" x14ac:dyDescent="0.25">
      <c r="A1002"/>
      <c r="B1002"/>
      <c r="C1002"/>
    </row>
    <row r="1003" spans="1:3" x14ac:dyDescent="0.25">
      <c r="A1003"/>
      <c r="B1003"/>
      <c r="C1003"/>
    </row>
    <row r="1004" spans="1:3" x14ac:dyDescent="0.25">
      <c r="A1004"/>
      <c r="B1004"/>
      <c r="C1004"/>
    </row>
    <row r="1005" spans="1:3" x14ac:dyDescent="0.25">
      <c r="A1005"/>
      <c r="B1005"/>
      <c r="C1005"/>
    </row>
    <row r="1006" spans="1:3" x14ac:dyDescent="0.25">
      <c r="A1006"/>
      <c r="B1006"/>
      <c r="C1006"/>
    </row>
    <row r="1007" spans="1:3" x14ac:dyDescent="0.25">
      <c r="A1007"/>
      <c r="B1007"/>
      <c r="C1007"/>
    </row>
    <row r="1008" spans="1:3" x14ac:dyDescent="0.25">
      <c r="A1008"/>
      <c r="B1008"/>
      <c r="C1008"/>
    </row>
    <row r="1009" spans="1:3" x14ac:dyDescent="0.25">
      <c r="A1009"/>
      <c r="B1009"/>
      <c r="C1009"/>
    </row>
    <row r="1010" spans="1:3" x14ac:dyDescent="0.25">
      <c r="A1010"/>
      <c r="B1010"/>
      <c r="C1010"/>
    </row>
    <row r="1011" spans="1:3" x14ac:dyDescent="0.25">
      <c r="A1011"/>
      <c r="B1011"/>
      <c r="C1011"/>
    </row>
    <row r="1012" spans="1:3" x14ac:dyDescent="0.25">
      <c r="A1012"/>
      <c r="B1012"/>
      <c r="C1012"/>
    </row>
    <row r="1013" spans="1:3" x14ac:dyDescent="0.25">
      <c r="A1013"/>
      <c r="B1013"/>
      <c r="C1013"/>
    </row>
    <row r="1014" spans="1:3" x14ac:dyDescent="0.25">
      <c r="A1014"/>
      <c r="B1014"/>
      <c r="C1014"/>
    </row>
    <row r="1015" spans="1:3" x14ac:dyDescent="0.25">
      <c r="A1015"/>
      <c r="B1015"/>
      <c r="C1015"/>
    </row>
    <row r="1016" spans="1:3" x14ac:dyDescent="0.25">
      <c r="A1016"/>
      <c r="B1016"/>
      <c r="C1016"/>
    </row>
    <row r="1017" spans="1:3" x14ac:dyDescent="0.25">
      <c r="A1017"/>
      <c r="B1017"/>
      <c r="C1017"/>
    </row>
    <row r="1018" spans="1:3" x14ac:dyDescent="0.25">
      <c r="A1018"/>
      <c r="B1018"/>
      <c r="C1018"/>
    </row>
    <row r="1019" spans="1:3" x14ac:dyDescent="0.25">
      <c r="A1019"/>
      <c r="B1019"/>
      <c r="C1019"/>
    </row>
    <row r="1020" spans="1:3" x14ac:dyDescent="0.25">
      <c r="A1020"/>
      <c r="B1020"/>
      <c r="C1020"/>
    </row>
    <row r="1021" spans="1:3" x14ac:dyDescent="0.25">
      <c r="A1021"/>
      <c r="B1021"/>
      <c r="C1021"/>
    </row>
    <row r="1022" spans="1:3" x14ac:dyDescent="0.25">
      <c r="A1022"/>
      <c r="B1022"/>
      <c r="C1022"/>
    </row>
    <row r="1023" spans="1:3" x14ac:dyDescent="0.25">
      <c r="A1023"/>
      <c r="B1023"/>
      <c r="C1023"/>
    </row>
    <row r="1024" spans="1:3" x14ac:dyDescent="0.25">
      <c r="A1024"/>
      <c r="B1024"/>
      <c r="C1024"/>
    </row>
    <row r="1025" spans="1:3" x14ac:dyDescent="0.25">
      <c r="A1025"/>
      <c r="B1025"/>
      <c r="C1025"/>
    </row>
    <row r="1026" spans="1:3" x14ac:dyDescent="0.25">
      <c r="A1026"/>
      <c r="B1026"/>
      <c r="C1026"/>
    </row>
    <row r="1027" spans="1:3" x14ac:dyDescent="0.25">
      <c r="A1027"/>
      <c r="B1027"/>
      <c r="C1027"/>
    </row>
    <row r="1028" spans="1:3" x14ac:dyDescent="0.25">
      <c r="A1028"/>
      <c r="B1028"/>
      <c r="C1028"/>
    </row>
    <row r="1029" spans="1:3" x14ac:dyDescent="0.25">
      <c r="A1029"/>
      <c r="B1029"/>
      <c r="C1029"/>
    </row>
    <row r="1030" spans="1:3" x14ac:dyDescent="0.25">
      <c r="A1030"/>
      <c r="B1030"/>
      <c r="C1030"/>
    </row>
    <row r="1031" spans="1:3" x14ac:dyDescent="0.25">
      <c r="A1031"/>
      <c r="B1031"/>
      <c r="C1031"/>
    </row>
    <row r="1032" spans="1:3" x14ac:dyDescent="0.25">
      <c r="A1032"/>
      <c r="B1032"/>
      <c r="C1032"/>
    </row>
    <row r="1033" spans="1:3" x14ac:dyDescent="0.25">
      <c r="A1033"/>
      <c r="B1033"/>
      <c r="C1033"/>
    </row>
    <row r="1034" spans="1:3" x14ac:dyDescent="0.25">
      <c r="A1034"/>
      <c r="B1034"/>
      <c r="C1034"/>
    </row>
    <row r="1035" spans="1:3" x14ac:dyDescent="0.25">
      <c r="A1035"/>
      <c r="B1035"/>
      <c r="C1035"/>
    </row>
    <row r="1036" spans="1:3" x14ac:dyDescent="0.25">
      <c r="A1036"/>
      <c r="B1036"/>
      <c r="C1036"/>
    </row>
    <row r="1037" spans="1:3" x14ac:dyDescent="0.25">
      <c r="A1037"/>
      <c r="B1037"/>
      <c r="C1037"/>
    </row>
    <row r="1038" spans="1:3" x14ac:dyDescent="0.25">
      <c r="A1038"/>
      <c r="B1038"/>
      <c r="C1038"/>
    </row>
    <row r="1039" spans="1:3" x14ac:dyDescent="0.25">
      <c r="A1039"/>
      <c r="B1039"/>
      <c r="C1039"/>
    </row>
    <row r="1040" spans="1:3" x14ac:dyDescent="0.25">
      <c r="A1040"/>
      <c r="B1040"/>
      <c r="C1040"/>
    </row>
    <row r="1041" spans="1:3" x14ac:dyDescent="0.25">
      <c r="A1041"/>
      <c r="B1041"/>
      <c r="C1041"/>
    </row>
    <row r="1042" spans="1:3" x14ac:dyDescent="0.25">
      <c r="A1042"/>
      <c r="B1042"/>
      <c r="C1042"/>
    </row>
    <row r="1043" spans="1:3" x14ac:dyDescent="0.25">
      <c r="A1043"/>
      <c r="B1043"/>
      <c r="C1043"/>
    </row>
    <row r="1044" spans="1:3" x14ac:dyDescent="0.25">
      <c r="A1044"/>
      <c r="B1044"/>
      <c r="C1044"/>
    </row>
    <row r="1045" spans="1:3" x14ac:dyDescent="0.25">
      <c r="A1045"/>
      <c r="B1045"/>
      <c r="C1045"/>
    </row>
    <row r="1046" spans="1:3" x14ac:dyDescent="0.25">
      <c r="A1046"/>
      <c r="B1046"/>
      <c r="C1046"/>
    </row>
    <row r="1047" spans="1:3" x14ac:dyDescent="0.25">
      <c r="A1047"/>
      <c r="B1047"/>
      <c r="C1047"/>
    </row>
    <row r="1048" spans="1:3" x14ac:dyDescent="0.25">
      <c r="A1048"/>
      <c r="B1048"/>
      <c r="C1048"/>
    </row>
    <row r="1049" spans="1:3" x14ac:dyDescent="0.25">
      <c r="A1049"/>
      <c r="B1049"/>
      <c r="C1049"/>
    </row>
    <row r="1050" spans="1:3" x14ac:dyDescent="0.25">
      <c r="A1050"/>
      <c r="B1050"/>
      <c r="C1050"/>
    </row>
    <row r="1051" spans="1:3" x14ac:dyDescent="0.25">
      <c r="A1051"/>
      <c r="B1051"/>
      <c r="C1051"/>
    </row>
    <row r="1052" spans="1:3" x14ac:dyDescent="0.25">
      <c r="A1052"/>
      <c r="B1052"/>
      <c r="C1052"/>
    </row>
    <row r="1053" spans="1:3" x14ac:dyDescent="0.25">
      <c r="A1053"/>
      <c r="B1053"/>
      <c r="C1053"/>
    </row>
    <row r="1054" spans="1:3" x14ac:dyDescent="0.25">
      <c r="A1054"/>
      <c r="B1054"/>
      <c r="C1054"/>
    </row>
    <row r="1055" spans="1:3" x14ac:dyDescent="0.25">
      <c r="A1055"/>
      <c r="B1055"/>
      <c r="C1055"/>
    </row>
    <row r="1056" spans="1:3" x14ac:dyDescent="0.25">
      <c r="A1056"/>
      <c r="B1056"/>
      <c r="C1056"/>
    </row>
    <row r="1057" spans="1:3" x14ac:dyDescent="0.25">
      <c r="A1057"/>
      <c r="B1057"/>
      <c r="C1057"/>
    </row>
    <row r="1058" spans="1:3" x14ac:dyDescent="0.25">
      <c r="A1058"/>
      <c r="B1058"/>
      <c r="C1058"/>
    </row>
    <row r="1059" spans="1:3" x14ac:dyDescent="0.25">
      <c r="A1059"/>
      <c r="B1059"/>
      <c r="C1059"/>
    </row>
    <row r="1060" spans="1:3" x14ac:dyDescent="0.25">
      <c r="A1060"/>
      <c r="B1060"/>
      <c r="C1060"/>
    </row>
    <row r="1061" spans="1:3" x14ac:dyDescent="0.25">
      <c r="A1061"/>
      <c r="B1061"/>
      <c r="C1061"/>
    </row>
    <row r="1062" spans="1:3" x14ac:dyDescent="0.25">
      <c r="A1062"/>
      <c r="B1062"/>
      <c r="C1062"/>
    </row>
    <row r="1063" spans="1:3" x14ac:dyDescent="0.25">
      <c r="A1063"/>
      <c r="B1063"/>
      <c r="C1063"/>
    </row>
    <row r="1064" spans="1:3" x14ac:dyDescent="0.25">
      <c r="A1064"/>
      <c r="B1064"/>
      <c r="C1064"/>
    </row>
    <row r="1065" spans="1:3" x14ac:dyDescent="0.25">
      <c r="A1065"/>
      <c r="B1065"/>
      <c r="C1065"/>
    </row>
    <row r="1066" spans="1:3" x14ac:dyDescent="0.25">
      <c r="A1066"/>
      <c r="B1066"/>
      <c r="C1066"/>
    </row>
    <row r="1067" spans="1:3" x14ac:dyDescent="0.25">
      <c r="A1067"/>
      <c r="B1067"/>
      <c r="C1067"/>
    </row>
    <row r="1068" spans="1:3" x14ac:dyDescent="0.25">
      <c r="A1068"/>
      <c r="B1068"/>
      <c r="C1068"/>
    </row>
    <row r="1069" spans="1:3" x14ac:dyDescent="0.25">
      <c r="A1069"/>
      <c r="B1069"/>
      <c r="C1069"/>
    </row>
    <row r="1070" spans="1:3" x14ac:dyDescent="0.25">
      <c r="A1070"/>
      <c r="B1070"/>
      <c r="C1070"/>
    </row>
    <row r="1071" spans="1:3" x14ac:dyDescent="0.25">
      <c r="A1071"/>
      <c r="B1071"/>
      <c r="C1071"/>
    </row>
    <row r="1072" spans="1:3" x14ac:dyDescent="0.25">
      <c r="A1072"/>
      <c r="B1072"/>
      <c r="C1072"/>
    </row>
    <row r="1073" spans="1:3" x14ac:dyDescent="0.25">
      <c r="A1073"/>
      <c r="B1073"/>
      <c r="C1073"/>
    </row>
    <row r="1074" spans="1:3" x14ac:dyDescent="0.25">
      <c r="A1074"/>
      <c r="B1074"/>
      <c r="C1074"/>
    </row>
    <row r="1075" spans="1:3" x14ac:dyDescent="0.25">
      <c r="A1075"/>
      <c r="B1075"/>
      <c r="C1075"/>
    </row>
    <row r="1076" spans="1:3" x14ac:dyDescent="0.25">
      <c r="A1076"/>
      <c r="B1076"/>
      <c r="C1076"/>
    </row>
    <row r="1077" spans="1:3" x14ac:dyDescent="0.25">
      <c r="A1077"/>
      <c r="B1077"/>
      <c r="C1077"/>
    </row>
    <row r="1078" spans="1:3" x14ac:dyDescent="0.25">
      <c r="A1078"/>
      <c r="B1078"/>
      <c r="C1078"/>
    </row>
    <row r="1079" spans="1:3" x14ac:dyDescent="0.25">
      <c r="A1079"/>
      <c r="B1079"/>
      <c r="C1079"/>
    </row>
    <row r="1080" spans="1:3" x14ac:dyDescent="0.25">
      <c r="A1080"/>
      <c r="B1080"/>
      <c r="C1080"/>
    </row>
    <row r="1081" spans="1:3" x14ac:dyDescent="0.25">
      <c r="A1081"/>
      <c r="B1081"/>
      <c r="C1081"/>
    </row>
    <row r="1082" spans="1:3" x14ac:dyDescent="0.25">
      <c r="A1082"/>
      <c r="B1082"/>
      <c r="C1082"/>
    </row>
    <row r="1083" spans="1:3" x14ac:dyDescent="0.25">
      <c r="A1083"/>
      <c r="B1083"/>
      <c r="C1083"/>
    </row>
    <row r="1084" spans="1:3" x14ac:dyDescent="0.25">
      <c r="A1084"/>
      <c r="B1084"/>
      <c r="C1084"/>
    </row>
    <row r="1085" spans="1:3" x14ac:dyDescent="0.25">
      <c r="A1085"/>
      <c r="B1085"/>
      <c r="C1085"/>
    </row>
    <row r="1086" spans="1:3" x14ac:dyDescent="0.25">
      <c r="A1086"/>
      <c r="B1086"/>
      <c r="C1086"/>
    </row>
    <row r="1087" spans="1:3" x14ac:dyDescent="0.25">
      <c r="A1087"/>
      <c r="B1087"/>
      <c r="C1087"/>
    </row>
    <row r="1088" spans="1:3" x14ac:dyDescent="0.25">
      <c r="A1088"/>
      <c r="B1088"/>
      <c r="C1088"/>
    </row>
    <row r="1089" spans="1:3" x14ac:dyDescent="0.25">
      <c r="A1089"/>
      <c r="B1089"/>
      <c r="C1089"/>
    </row>
    <row r="1090" spans="1:3" x14ac:dyDescent="0.25">
      <c r="A1090"/>
      <c r="B1090"/>
      <c r="C1090"/>
    </row>
    <row r="1091" spans="1:3" x14ac:dyDescent="0.25">
      <c r="A1091"/>
      <c r="B1091"/>
      <c r="C1091"/>
    </row>
    <row r="1092" spans="1:3" x14ac:dyDescent="0.25">
      <c r="A1092"/>
      <c r="B1092"/>
      <c r="C1092"/>
    </row>
    <row r="1093" spans="1:3" x14ac:dyDescent="0.25">
      <c r="A1093"/>
      <c r="B1093"/>
      <c r="C1093"/>
    </row>
    <row r="1094" spans="1:3" x14ac:dyDescent="0.25">
      <c r="A1094"/>
      <c r="B1094"/>
      <c r="C1094"/>
    </row>
    <row r="1095" spans="1:3" x14ac:dyDescent="0.25">
      <c r="A1095"/>
      <c r="B1095"/>
      <c r="C1095"/>
    </row>
    <row r="1096" spans="1:3" x14ac:dyDescent="0.25">
      <c r="A1096"/>
      <c r="B1096"/>
      <c r="C1096"/>
    </row>
    <row r="1097" spans="1:3" x14ac:dyDescent="0.25">
      <c r="A1097"/>
      <c r="B1097"/>
      <c r="C1097"/>
    </row>
    <row r="1098" spans="1:3" x14ac:dyDescent="0.25">
      <c r="A1098"/>
      <c r="B1098"/>
      <c r="C1098"/>
    </row>
    <row r="1099" spans="1:3" x14ac:dyDescent="0.25">
      <c r="A1099"/>
      <c r="B1099"/>
      <c r="C1099"/>
    </row>
    <row r="1100" spans="1:3" x14ac:dyDescent="0.25">
      <c r="A1100"/>
      <c r="B1100"/>
      <c r="C1100"/>
    </row>
    <row r="1101" spans="1:3" x14ac:dyDescent="0.25">
      <c r="A1101"/>
      <c r="B1101"/>
      <c r="C1101"/>
    </row>
    <row r="1102" spans="1:3" x14ac:dyDescent="0.25">
      <c r="A1102"/>
      <c r="B1102"/>
      <c r="C1102"/>
    </row>
    <row r="1103" spans="1:3" x14ac:dyDescent="0.25">
      <c r="A1103"/>
      <c r="B1103"/>
      <c r="C1103"/>
    </row>
    <row r="1104" spans="1:3" x14ac:dyDescent="0.25">
      <c r="A1104"/>
      <c r="B1104"/>
      <c r="C1104"/>
    </row>
    <row r="1105" spans="1:3" x14ac:dyDescent="0.25">
      <c r="A1105"/>
      <c r="B1105"/>
      <c r="C1105"/>
    </row>
    <row r="1106" spans="1:3" x14ac:dyDescent="0.25">
      <c r="A1106"/>
      <c r="B1106"/>
      <c r="C1106"/>
    </row>
    <row r="1107" spans="1:3" x14ac:dyDescent="0.25">
      <c r="A1107"/>
      <c r="B1107"/>
      <c r="C1107"/>
    </row>
    <row r="1108" spans="1:3" x14ac:dyDescent="0.25">
      <c r="A1108"/>
      <c r="B1108"/>
      <c r="C1108"/>
    </row>
    <row r="1109" spans="1:3" x14ac:dyDescent="0.25">
      <c r="A1109"/>
      <c r="B1109"/>
      <c r="C1109"/>
    </row>
    <row r="1110" spans="1:3" x14ac:dyDescent="0.25">
      <c r="A1110"/>
      <c r="B1110"/>
      <c r="C1110"/>
    </row>
    <row r="1111" spans="1:3" x14ac:dyDescent="0.25">
      <c r="A1111"/>
      <c r="B1111"/>
      <c r="C1111"/>
    </row>
    <row r="1112" spans="1:3" x14ac:dyDescent="0.25">
      <c r="A1112"/>
      <c r="B1112"/>
      <c r="C1112"/>
    </row>
    <row r="1113" spans="1:3" x14ac:dyDescent="0.25">
      <c r="A1113"/>
      <c r="B1113"/>
      <c r="C1113"/>
    </row>
    <row r="1114" spans="1:3" x14ac:dyDescent="0.25">
      <c r="A1114"/>
      <c r="B1114"/>
      <c r="C1114"/>
    </row>
    <row r="1115" spans="1:3" x14ac:dyDescent="0.25">
      <c r="A1115"/>
      <c r="B1115"/>
      <c r="C1115"/>
    </row>
    <row r="1116" spans="1:3" x14ac:dyDescent="0.25">
      <c r="A1116"/>
      <c r="B1116"/>
      <c r="C1116"/>
    </row>
    <row r="1117" spans="1:3" x14ac:dyDescent="0.25">
      <c r="A1117"/>
      <c r="B1117"/>
      <c r="C1117"/>
    </row>
    <row r="1118" spans="1:3" x14ac:dyDescent="0.25">
      <c r="A1118"/>
      <c r="B1118"/>
      <c r="C1118"/>
    </row>
    <row r="1119" spans="1:3" x14ac:dyDescent="0.25">
      <c r="A1119"/>
      <c r="B1119"/>
      <c r="C1119"/>
    </row>
    <row r="1120" spans="1:3" x14ac:dyDescent="0.25">
      <c r="A1120"/>
      <c r="B1120"/>
      <c r="C1120"/>
    </row>
    <row r="1121" spans="1:3" x14ac:dyDescent="0.25">
      <c r="A1121"/>
      <c r="B1121"/>
      <c r="C1121"/>
    </row>
    <row r="1122" spans="1:3" x14ac:dyDescent="0.25">
      <c r="A1122"/>
      <c r="B1122"/>
      <c r="C1122"/>
    </row>
    <row r="1123" spans="1:3" x14ac:dyDescent="0.25">
      <c r="A1123"/>
      <c r="B1123"/>
      <c r="C1123"/>
    </row>
    <row r="1124" spans="1:3" x14ac:dyDescent="0.25">
      <c r="A1124"/>
      <c r="B1124"/>
      <c r="C1124"/>
    </row>
    <row r="1125" spans="1:3" x14ac:dyDescent="0.25">
      <c r="A1125"/>
      <c r="B1125"/>
      <c r="C1125"/>
    </row>
    <row r="1126" spans="1:3" x14ac:dyDescent="0.25">
      <c r="A1126"/>
      <c r="B1126"/>
      <c r="C1126"/>
    </row>
    <row r="1127" spans="1:3" x14ac:dyDescent="0.25">
      <c r="A1127"/>
      <c r="B1127"/>
      <c r="C1127"/>
    </row>
    <row r="1128" spans="1:3" x14ac:dyDescent="0.25">
      <c r="A1128"/>
      <c r="B1128"/>
      <c r="C1128"/>
    </row>
    <row r="1129" spans="1:3" x14ac:dyDescent="0.25">
      <c r="A1129"/>
      <c r="B1129"/>
      <c r="C1129"/>
    </row>
    <row r="1130" spans="1:3" x14ac:dyDescent="0.25">
      <c r="A1130"/>
      <c r="B1130"/>
      <c r="C1130"/>
    </row>
    <row r="1131" spans="1:3" x14ac:dyDescent="0.25">
      <c r="A1131"/>
      <c r="B1131"/>
      <c r="C1131"/>
    </row>
    <row r="1132" spans="1:3" x14ac:dyDescent="0.25">
      <c r="A1132"/>
      <c r="B1132"/>
      <c r="C1132"/>
    </row>
    <row r="1133" spans="1:3" x14ac:dyDescent="0.25">
      <c r="A1133"/>
      <c r="B1133"/>
      <c r="C1133"/>
    </row>
    <row r="1134" spans="1:3" x14ac:dyDescent="0.25">
      <c r="A1134"/>
      <c r="B1134"/>
      <c r="C1134"/>
    </row>
    <row r="1135" spans="1:3" x14ac:dyDescent="0.25">
      <c r="A1135"/>
      <c r="B1135"/>
      <c r="C1135"/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K233"/>
  <sheetViews>
    <sheetView workbookViewId="0">
      <selection activeCell="AY3" sqref="AY3"/>
    </sheetView>
  </sheetViews>
  <sheetFormatPr defaultColWidth="9.109375" defaultRowHeight="13.2" x14ac:dyDescent="0.25"/>
  <cols>
    <col min="1" max="1" width="22.6640625" style="15" bestFit="1" customWidth="1"/>
    <col min="2" max="2" width="41.21875" style="15" bestFit="1" customWidth="1"/>
    <col min="3" max="3" width="26.5546875" style="15" customWidth="1"/>
    <col min="4" max="4" width="20.109375" style="15" bestFit="1" customWidth="1"/>
    <col min="5" max="5" width="2.33203125" style="15" bestFit="1" customWidth="1"/>
    <col min="6" max="6" width="5" style="15" bestFit="1" customWidth="1"/>
    <col min="7" max="7" width="25" style="15" bestFit="1" customWidth="1"/>
    <col min="8" max="8" width="11.109375" style="15" customWidth="1"/>
    <col min="9" max="9" width="83.109375" style="15" bestFit="1" customWidth="1"/>
    <col min="10" max="10" width="14.109375" style="15" customWidth="1"/>
    <col min="11" max="11" width="9.109375" style="15" customWidth="1"/>
    <col min="12" max="12" width="22.109375" style="15" customWidth="1"/>
    <col min="13" max="13" width="37" style="15" customWidth="1"/>
    <col min="14" max="14" width="35.6640625" style="15" customWidth="1"/>
    <col min="15" max="15" width="20.5546875" style="15" bestFit="1" customWidth="1"/>
    <col min="16" max="16" width="21.6640625" style="15" bestFit="1" customWidth="1"/>
    <col min="17" max="17" width="10.33203125" style="15" bestFit="1" customWidth="1"/>
    <col min="18" max="18" width="20" style="15" bestFit="1" customWidth="1"/>
    <col min="19" max="19" width="30.88671875" style="15" bestFit="1" customWidth="1"/>
    <col min="20" max="20" width="29.44140625" style="15" bestFit="1" customWidth="1"/>
    <col min="21" max="21" width="16.6640625" style="15" bestFit="1" customWidth="1"/>
    <col min="22" max="22" width="29.6640625" style="15" bestFit="1" customWidth="1"/>
    <col min="23" max="23" width="23.33203125" style="15" bestFit="1" customWidth="1"/>
    <col min="24" max="24" width="36.109375" style="15" bestFit="1" customWidth="1"/>
    <col min="25" max="25" width="19.33203125" style="15" bestFit="1" customWidth="1"/>
    <col min="26" max="26" width="17.44140625" style="15" bestFit="1" customWidth="1"/>
    <col min="27" max="27" width="30.33203125" style="15" bestFit="1" customWidth="1"/>
    <col min="28" max="28" width="24.44140625" style="15" bestFit="1" customWidth="1"/>
    <col min="29" max="29" width="25.33203125" style="15" bestFit="1" customWidth="1"/>
    <col min="30" max="30" width="18" style="15" bestFit="1" customWidth="1"/>
    <col min="31" max="31" width="19.5546875" style="15" bestFit="1" customWidth="1"/>
    <col min="32" max="32" width="32.44140625" style="15" bestFit="1" customWidth="1"/>
    <col min="33" max="33" width="24.109375" style="15" bestFit="1" customWidth="1"/>
    <col min="34" max="34" width="20.44140625" style="15" bestFit="1" customWidth="1"/>
    <col min="35" max="35" width="33.33203125" style="15" bestFit="1" customWidth="1"/>
    <col min="36" max="36" width="17.88671875" style="15" bestFit="1" customWidth="1"/>
    <col min="37" max="37" width="20.6640625" style="15" bestFit="1" customWidth="1"/>
    <col min="38" max="38" width="37.6640625" style="15" bestFit="1" customWidth="1"/>
    <col min="39" max="39" width="36.44140625" style="15" bestFit="1" customWidth="1"/>
    <col min="40" max="40" width="22.33203125" style="15" bestFit="1" customWidth="1"/>
    <col min="41" max="41" width="35.109375" style="15" bestFit="1" customWidth="1"/>
    <col min="42" max="42" width="18.5546875" style="15" bestFit="1" customWidth="1"/>
    <col min="43" max="43" width="14.88671875" style="15" bestFit="1" customWidth="1"/>
    <col min="44" max="44" width="22.6640625" style="15" bestFit="1" customWidth="1"/>
    <col min="45" max="45" width="16.44140625" style="15" bestFit="1" customWidth="1"/>
    <col min="46" max="46" width="20.44140625" style="15" bestFit="1" customWidth="1"/>
    <col min="47" max="47" width="33.33203125" style="15" bestFit="1" customWidth="1"/>
    <col min="48" max="49" width="19.5546875" style="15" bestFit="1" customWidth="1"/>
    <col min="50" max="50" width="23.44140625" style="15" bestFit="1" customWidth="1"/>
    <col min="51" max="51" width="22" style="15" bestFit="1" customWidth="1"/>
    <col min="52" max="52" width="23.44140625" style="15" bestFit="1" customWidth="1"/>
    <col min="53" max="53" width="36.33203125" style="15" bestFit="1" customWidth="1"/>
    <col min="54" max="54" width="14.33203125" style="15" bestFit="1" customWidth="1"/>
    <col min="55" max="55" width="27.109375" style="15" bestFit="1" customWidth="1"/>
    <col min="56" max="56" width="21.44140625" style="15" bestFit="1" customWidth="1"/>
    <col min="57" max="57" width="18.109375" style="15" bestFit="1" customWidth="1"/>
    <col min="58" max="58" width="18.6640625" style="15" bestFit="1" customWidth="1"/>
    <col min="59" max="59" width="17" style="15" bestFit="1" customWidth="1"/>
    <col min="60" max="60" width="20" style="15" bestFit="1" customWidth="1"/>
    <col min="61" max="61" width="32.88671875" style="15" bestFit="1" customWidth="1"/>
    <col min="62" max="62" width="17.88671875" style="15" bestFit="1" customWidth="1"/>
    <col min="63" max="63" width="29.33203125" style="15" bestFit="1" customWidth="1"/>
    <col min="64" max="64" width="28" style="15" bestFit="1" customWidth="1"/>
    <col min="65" max="65" width="13.5546875" style="15" bestFit="1" customWidth="1"/>
    <col min="66" max="66" width="26.44140625" style="15" bestFit="1" customWidth="1"/>
    <col min="67" max="67" width="16" style="15" bestFit="1" customWidth="1"/>
    <col min="68" max="68" width="28.88671875" style="15" bestFit="1" customWidth="1"/>
    <col min="69" max="69" width="17" style="15" bestFit="1" customWidth="1"/>
    <col min="70" max="70" width="32.44140625" style="15" bestFit="1" customWidth="1"/>
    <col min="71" max="71" width="31.109375" style="15" bestFit="1" customWidth="1"/>
    <col min="72" max="72" width="16" style="15" bestFit="1" customWidth="1"/>
    <col min="73" max="73" width="12.5546875" style="15" bestFit="1" customWidth="1"/>
    <col min="74" max="74" width="27.33203125" style="15" bestFit="1" customWidth="1"/>
    <col min="75" max="75" width="26" style="15" bestFit="1" customWidth="1"/>
    <col min="76" max="76" width="17.33203125" style="15" bestFit="1" customWidth="1"/>
    <col min="77" max="77" width="18.33203125" style="15" bestFit="1" customWidth="1"/>
    <col min="78" max="78" width="21.6640625" style="15" bestFit="1" customWidth="1"/>
    <col min="79" max="79" width="34.5546875" style="15" bestFit="1" customWidth="1"/>
    <col min="80" max="80" width="18.5546875" style="15" bestFit="1" customWidth="1"/>
    <col min="81" max="81" width="12.6640625" style="15" bestFit="1" customWidth="1"/>
    <col min="82" max="82" width="25.6640625" style="15" bestFit="1" customWidth="1"/>
    <col min="83" max="83" width="16.109375" style="15" bestFit="1" customWidth="1"/>
    <col min="84" max="84" width="29" style="15" bestFit="1" customWidth="1"/>
    <col min="85" max="85" width="22.6640625" style="15" bestFit="1" customWidth="1"/>
    <col min="86" max="86" width="18.109375" style="15" bestFit="1" customWidth="1"/>
    <col min="87" max="87" width="35" style="15" bestFit="1" customWidth="1"/>
    <col min="88" max="88" width="33.44140625" style="15" bestFit="1" customWidth="1"/>
    <col min="89" max="89" width="32.109375" style="15" bestFit="1" customWidth="1"/>
    <col min="90" max="90" width="17.6640625" style="15" bestFit="1" customWidth="1"/>
    <col min="91" max="91" width="18.109375" style="15" bestFit="1" customWidth="1"/>
    <col min="92" max="93" width="20.44140625" style="15" bestFit="1" customWidth="1"/>
    <col min="94" max="94" width="33.33203125" style="15" bestFit="1" customWidth="1"/>
    <col min="95" max="95" width="21.88671875" style="15" bestFit="1" customWidth="1"/>
    <col min="96" max="96" width="19.44140625" style="15" bestFit="1" customWidth="1"/>
    <col min="97" max="97" width="25" style="15" bestFit="1" customWidth="1"/>
    <col min="98" max="98" width="19.44140625" style="15" bestFit="1" customWidth="1"/>
    <col min="99" max="99" width="16.109375" style="15" bestFit="1" customWidth="1"/>
    <col min="100" max="100" width="15.44140625" style="15" bestFit="1" customWidth="1"/>
    <col min="101" max="101" width="28.33203125" style="15" bestFit="1" customWidth="1"/>
    <col min="102" max="102" width="16.109375" style="15" bestFit="1" customWidth="1"/>
    <col min="103" max="103" width="18.44140625" style="15" bestFit="1" customWidth="1"/>
    <col min="104" max="104" width="20" style="15" bestFit="1" customWidth="1"/>
    <col min="105" max="105" width="20.44140625" style="15" bestFit="1" customWidth="1"/>
    <col min="106" max="106" width="21" style="15" bestFit="1" customWidth="1"/>
    <col min="107" max="107" width="34" style="15" bestFit="1" customWidth="1"/>
    <col min="108" max="108" width="32.5546875" style="15" bestFit="1" customWidth="1"/>
    <col min="109" max="109" width="20.33203125" style="15" bestFit="1" customWidth="1"/>
    <col min="110" max="110" width="18.5546875" style="15" bestFit="1" customWidth="1"/>
    <col min="111" max="111" width="19.109375" style="15" bestFit="1" customWidth="1"/>
    <col min="112" max="112" width="16.6640625" style="15" bestFit="1" customWidth="1"/>
    <col min="113" max="113" width="29.6640625" style="15" bestFit="1" customWidth="1"/>
    <col min="114" max="114" width="22.109375" style="15" bestFit="1" customWidth="1"/>
    <col min="115" max="115" width="20.5546875" style="15" bestFit="1" customWidth="1"/>
    <col min="116" max="16384" width="9.109375" style="15"/>
  </cols>
  <sheetData>
    <row r="2" spans="1:115" ht="26.4" x14ac:dyDescent="0.25">
      <c r="B2" s="16" t="s">
        <v>135</v>
      </c>
      <c r="C2" s="17" t="s">
        <v>148</v>
      </c>
      <c r="D2" s="15" t="str">
        <f>UPPER(B4)</f>
        <v>СИБИРСКИЙ</v>
      </c>
      <c r="E2" s="8" t="s">
        <v>149</v>
      </c>
      <c r="F2" s="15" t="str">
        <f>UPPER(B3)</f>
        <v>2014</v>
      </c>
      <c r="G2" s="8" t="s">
        <v>150</v>
      </c>
      <c r="I2" s="41" t="str">
        <f>C2&amp;" "&amp;D2&amp;" "&amp;E2&amp;" "&amp;F2&amp;" "&amp;G2</f>
        <v>КОЛИЧЕСТВО АБОНЕНТОВ В ФО СИБИРСКИЙ В 2014 ГОДУ ПО СУБЪЕКТАМ РФ</v>
      </c>
    </row>
    <row r="3" spans="1:115" x14ac:dyDescent="0.25">
      <c r="A3" s="45" t="s">
        <v>130</v>
      </c>
      <c r="B3" s="46">
        <v>2014</v>
      </c>
      <c r="C3"/>
      <c r="D3"/>
      <c r="E3"/>
      <c r="F3"/>
      <c r="G3"/>
      <c r="H3"/>
      <c r="I3"/>
    </row>
    <row r="4" spans="1:115" x14ac:dyDescent="0.25">
      <c r="A4" s="45" t="s">
        <v>60</v>
      </c>
      <c r="B4" s="15" t="s">
        <v>68</v>
      </c>
      <c r="C4"/>
      <c r="D4"/>
      <c r="E4"/>
      <c r="F4"/>
      <c r="G4"/>
      <c r="H4"/>
      <c r="I4"/>
    </row>
    <row r="5" spans="1:115" x14ac:dyDescent="0.25">
      <c r="A5"/>
      <c r="B5"/>
      <c r="C5"/>
      <c r="D5"/>
      <c r="E5"/>
      <c r="F5"/>
      <c r="G5"/>
      <c r="H5"/>
      <c r="I5"/>
    </row>
    <row r="6" spans="1:115" x14ac:dyDescent="0.25">
      <c r="A6" s="45" t="s">
        <v>156</v>
      </c>
      <c r="B6" t="s">
        <v>160</v>
      </c>
      <c r="C6"/>
      <c r="D6"/>
      <c r="E6"/>
      <c r="F6"/>
      <c r="G6"/>
      <c r="H6"/>
      <c r="I6"/>
    </row>
    <row r="7" spans="1:115" x14ac:dyDescent="0.25">
      <c r="A7" s="46" t="s">
        <v>94</v>
      </c>
      <c r="B7" s="47">
        <v>1799391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x14ac:dyDescent="0.25">
      <c r="A8" s="46" t="s">
        <v>96</v>
      </c>
      <c r="B8" s="47">
        <v>587782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x14ac:dyDescent="0.25">
      <c r="A9" s="46" t="s">
        <v>100</v>
      </c>
      <c r="B9" s="47">
        <v>2350329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x14ac:dyDescent="0.25">
      <c r="A10" s="46" t="s">
        <v>102</v>
      </c>
      <c r="B10" s="47">
        <v>2330761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x14ac:dyDescent="0.25">
      <c r="A11" s="46" t="s">
        <v>99</v>
      </c>
      <c r="B11" s="47">
        <v>2192242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x14ac:dyDescent="0.25">
      <c r="A12" s="46" t="s">
        <v>104</v>
      </c>
      <c r="B12" s="47">
        <v>2673371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x14ac:dyDescent="0.25">
      <c r="A13" s="46" t="s">
        <v>106</v>
      </c>
      <c r="B13" s="47">
        <v>1501390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x14ac:dyDescent="0.25">
      <c r="A14" s="46" t="s">
        <v>86</v>
      </c>
      <c r="B14" s="47">
        <v>161185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x14ac:dyDescent="0.25">
      <c r="A15" s="46" t="s">
        <v>88</v>
      </c>
      <c r="B15" s="47">
        <v>707750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x14ac:dyDescent="0.25">
      <c r="A16" s="46" t="s">
        <v>90</v>
      </c>
      <c r="B16" s="47">
        <v>263193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x14ac:dyDescent="0.25">
      <c r="A17" s="46" t="s">
        <v>93</v>
      </c>
      <c r="B17" s="47">
        <v>434958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x14ac:dyDescent="0.25">
      <c r="A18" s="46" t="s">
        <v>107</v>
      </c>
      <c r="B18" s="47">
        <v>913477</v>
      </c>
      <c r="C18"/>
      <c r="D18"/>
      <c r="E18"/>
      <c r="F18"/>
      <c r="G18"/>
      <c r="H18"/>
      <c r="I18"/>
      <c r="J18"/>
      <c r="K18"/>
    </row>
    <row r="19" spans="1:115" x14ac:dyDescent="0.25">
      <c r="A19"/>
      <c r="B19"/>
      <c r="C19"/>
      <c r="D19"/>
      <c r="E19"/>
      <c r="F19"/>
      <c r="G19"/>
      <c r="H19"/>
      <c r="I19"/>
      <c r="J19"/>
      <c r="K19"/>
    </row>
    <row r="20" spans="1:115" x14ac:dyDescent="0.25">
      <c r="A20"/>
      <c r="B20"/>
      <c r="C20"/>
      <c r="D20"/>
      <c r="E20"/>
      <c r="F20"/>
      <c r="G20"/>
      <c r="H20"/>
      <c r="I20"/>
      <c r="J20"/>
      <c r="K20"/>
    </row>
    <row r="21" spans="1:115" x14ac:dyDescent="0.25">
      <c r="A21"/>
      <c r="B21"/>
      <c r="C21"/>
      <c r="D21"/>
      <c r="E21"/>
      <c r="F21"/>
      <c r="G21"/>
      <c r="H21"/>
      <c r="I21"/>
      <c r="J21"/>
      <c r="K21"/>
    </row>
    <row r="22" spans="1:115" x14ac:dyDescent="0.25">
      <c r="A22"/>
      <c r="B22"/>
      <c r="C22"/>
      <c r="D22"/>
      <c r="E22"/>
      <c r="F22"/>
      <c r="G22"/>
      <c r="H22"/>
      <c r="I22"/>
      <c r="J22"/>
      <c r="K22"/>
    </row>
    <row r="23" spans="1:115" x14ac:dyDescent="0.25">
      <c r="A23"/>
      <c r="B23"/>
      <c r="C23"/>
      <c r="D23"/>
      <c r="E23"/>
      <c r="F23"/>
      <c r="G23"/>
      <c r="H23"/>
      <c r="I23"/>
      <c r="J23"/>
      <c r="K23"/>
    </row>
    <row r="24" spans="1:115" x14ac:dyDescent="0.25">
      <c r="A24"/>
      <c r="B24"/>
      <c r="C24"/>
      <c r="D24"/>
      <c r="E24"/>
      <c r="F24"/>
      <c r="G24"/>
      <c r="H24"/>
      <c r="I24"/>
      <c r="J24"/>
      <c r="K24"/>
    </row>
    <row r="25" spans="1:115" x14ac:dyDescent="0.25">
      <c r="A25"/>
      <c r="B25"/>
      <c r="C25"/>
      <c r="D25"/>
      <c r="E25"/>
      <c r="F25"/>
      <c r="G25"/>
      <c r="H25"/>
      <c r="I25"/>
      <c r="J25"/>
      <c r="K25"/>
    </row>
    <row r="26" spans="1:115" x14ac:dyDescent="0.25">
      <c r="A26"/>
      <c r="B26"/>
      <c r="C26"/>
      <c r="D26"/>
      <c r="E26"/>
      <c r="F26"/>
      <c r="G26"/>
      <c r="H26"/>
      <c r="I26"/>
      <c r="J26"/>
      <c r="K26"/>
    </row>
    <row r="27" spans="1:115" x14ac:dyDescent="0.25">
      <c r="A27"/>
      <c r="B27"/>
      <c r="C27"/>
      <c r="D27"/>
      <c r="E27"/>
      <c r="F27"/>
      <c r="G27"/>
      <c r="H27"/>
      <c r="I27"/>
      <c r="J27"/>
      <c r="K27"/>
    </row>
    <row r="28" spans="1:115" x14ac:dyDescent="0.25">
      <c r="A28"/>
      <c r="B28"/>
      <c r="C28"/>
      <c r="D28"/>
      <c r="E28"/>
      <c r="F28"/>
      <c r="G28"/>
      <c r="H28"/>
      <c r="I28"/>
      <c r="J28"/>
      <c r="K28"/>
    </row>
    <row r="29" spans="1:115" x14ac:dyDescent="0.25">
      <c r="A29"/>
      <c r="B29"/>
      <c r="C29"/>
      <c r="D29"/>
      <c r="E29"/>
      <c r="F29"/>
      <c r="G29"/>
      <c r="H29"/>
      <c r="I29"/>
      <c r="J29"/>
      <c r="K29"/>
    </row>
    <row r="30" spans="1:115" x14ac:dyDescent="0.25">
      <c r="A30"/>
      <c r="B30"/>
      <c r="C30"/>
      <c r="D30"/>
      <c r="E30"/>
      <c r="F30"/>
      <c r="G30"/>
      <c r="H30"/>
      <c r="I30"/>
      <c r="J30"/>
      <c r="K30"/>
    </row>
    <row r="31" spans="1:115" x14ac:dyDescent="0.25">
      <c r="A31"/>
      <c r="B31"/>
      <c r="C31"/>
      <c r="D31"/>
      <c r="E31"/>
      <c r="F31"/>
      <c r="G31"/>
      <c r="H31"/>
      <c r="I31"/>
      <c r="J31"/>
      <c r="K31"/>
    </row>
    <row r="32" spans="1:115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  <row r="37" spans="1:11" x14ac:dyDescent="0.25">
      <c r="A37"/>
      <c r="B37"/>
      <c r="C37"/>
      <c r="D37"/>
      <c r="E37"/>
      <c r="F37"/>
      <c r="G37"/>
      <c r="H37"/>
      <c r="I37"/>
      <c r="J37"/>
      <c r="K37"/>
    </row>
    <row r="38" spans="1:11" x14ac:dyDescent="0.25">
      <c r="A38"/>
      <c r="B38"/>
      <c r="C38"/>
      <c r="D38"/>
      <c r="E38"/>
      <c r="F38"/>
      <c r="G38"/>
      <c r="H38"/>
      <c r="I38"/>
      <c r="J38"/>
      <c r="K38"/>
    </row>
    <row r="39" spans="1:11" x14ac:dyDescent="0.25">
      <c r="A39"/>
      <c r="B39"/>
      <c r="C39"/>
      <c r="D39"/>
      <c r="E39"/>
      <c r="F39"/>
      <c r="G39"/>
      <c r="H39"/>
      <c r="I39"/>
      <c r="J39"/>
      <c r="K39"/>
    </row>
    <row r="40" spans="1:11" x14ac:dyDescent="0.25">
      <c r="A40"/>
      <c r="B40"/>
      <c r="C40"/>
      <c r="D40"/>
      <c r="E40"/>
      <c r="F40"/>
      <c r="G40"/>
      <c r="H40"/>
      <c r="I40"/>
      <c r="J40"/>
      <c r="K40"/>
    </row>
    <row r="41" spans="1:11" x14ac:dyDescent="0.25">
      <c r="A41"/>
      <c r="B41"/>
      <c r="C41"/>
      <c r="D41"/>
      <c r="E41"/>
      <c r="F41"/>
      <c r="G41"/>
      <c r="H41"/>
      <c r="I41"/>
      <c r="J41"/>
      <c r="K41"/>
    </row>
    <row r="42" spans="1:11" x14ac:dyDescent="0.25">
      <c r="A42"/>
      <c r="B42"/>
      <c r="C42"/>
      <c r="D42"/>
      <c r="E42"/>
      <c r="F42"/>
      <c r="G42"/>
      <c r="H42"/>
      <c r="I42"/>
      <c r="J42"/>
      <c r="K42"/>
    </row>
    <row r="43" spans="1:11" x14ac:dyDescent="0.25">
      <c r="A43"/>
      <c r="B43"/>
      <c r="C43"/>
      <c r="D43"/>
      <c r="E43"/>
      <c r="F43"/>
      <c r="G43"/>
      <c r="H43"/>
      <c r="I43"/>
      <c r="J43"/>
      <c r="K43"/>
    </row>
    <row r="44" spans="1:11" x14ac:dyDescent="0.25">
      <c r="A44"/>
      <c r="B44"/>
      <c r="C44"/>
      <c r="D44"/>
      <c r="E44"/>
      <c r="F44"/>
      <c r="G44"/>
      <c r="H44"/>
      <c r="I44"/>
      <c r="J44"/>
      <c r="K44"/>
    </row>
    <row r="45" spans="1:11" x14ac:dyDescent="0.25">
      <c r="A45"/>
      <c r="B45"/>
      <c r="C45"/>
      <c r="D45"/>
      <c r="E45"/>
      <c r="F45"/>
      <c r="G45"/>
      <c r="H45"/>
      <c r="I45"/>
      <c r="J45"/>
      <c r="K45"/>
    </row>
    <row r="46" spans="1:11" x14ac:dyDescent="0.25">
      <c r="A46"/>
      <c r="B46"/>
      <c r="C46"/>
      <c r="D46"/>
      <c r="E46"/>
      <c r="F46"/>
      <c r="G46"/>
      <c r="H46"/>
      <c r="I46"/>
      <c r="J46"/>
      <c r="K46"/>
    </row>
    <row r="47" spans="1:11" x14ac:dyDescent="0.25">
      <c r="A47"/>
      <c r="B47"/>
      <c r="C47"/>
      <c r="D47"/>
      <c r="E47"/>
      <c r="F47"/>
      <c r="G47"/>
      <c r="H47"/>
      <c r="I47"/>
      <c r="J47"/>
      <c r="K47"/>
    </row>
    <row r="48" spans="1:11" x14ac:dyDescent="0.25">
      <c r="A48"/>
      <c r="B48"/>
      <c r="C48"/>
      <c r="D48"/>
      <c r="E48"/>
      <c r="F48"/>
      <c r="G48"/>
      <c r="H48"/>
      <c r="I48"/>
      <c r="J48"/>
      <c r="K48"/>
    </row>
    <row r="49" spans="1:11" x14ac:dyDescent="0.25">
      <c r="A49"/>
      <c r="B49"/>
      <c r="C49"/>
      <c r="D49"/>
      <c r="E49"/>
      <c r="F49"/>
      <c r="G49"/>
      <c r="H49"/>
      <c r="I49"/>
      <c r="J49"/>
      <c r="K49"/>
    </row>
    <row r="50" spans="1:11" x14ac:dyDescent="0.25">
      <c r="A50"/>
      <c r="B50"/>
      <c r="C50"/>
      <c r="D50"/>
      <c r="E50"/>
      <c r="F50"/>
      <c r="G50"/>
      <c r="H50"/>
      <c r="I50"/>
      <c r="J50"/>
      <c r="K50"/>
    </row>
    <row r="51" spans="1:11" x14ac:dyDescent="0.25">
      <c r="A51"/>
      <c r="B51"/>
      <c r="C51"/>
      <c r="D51"/>
      <c r="E51"/>
      <c r="F51"/>
      <c r="G51"/>
      <c r="H51"/>
      <c r="I51"/>
      <c r="J51"/>
      <c r="K51"/>
    </row>
    <row r="52" spans="1:11" x14ac:dyDescent="0.25">
      <c r="A52"/>
      <c r="B52"/>
      <c r="C52"/>
      <c r="D52"/>
      <c r="E52"/>
      <c r="F52"/>
      <c r="G52"/>
      <c r="H52"/>
      <c r="I52"/>
      <c r="J52"/>
      <c r="K52"/>
    </row>
    <row r="53" spans="1:11" x14ac:dyDescent="0.25">
      <c r="A53"/>
      <c r="B53"/>
      <c r="C53"/>
      <c r="D53"/>
      <c r="E53"/>
      <c r="F53"/>
      <c r="G53"/>
      <c r="H53"/>
      <c r="I53"/>
      <c r="J53"/>
      <c r="K53"/>
    </row>
    <row r="54" spans="1:11" x14ac:dyDescent="0.25">
      <c r="A54"/>
      <c r="B54"/>
      <c r="C54"/>
      <c r="D54"/>
      <c r="E54"/>
      <c r="F54"/>
      <c r="G54"/>
      <c r="H54"/>
      <c r="I54"/>
      <c r="J54"/>
      <c r="K54"/>
    </row>
    <row r="55" spans="1:11" x14ac:dyDescent="0.25">
      <c r="A55"/>
      <c r="B55"/>
      <c r="C55"/>
      <c r="D55"/>
      <c r="E55"/>
      <c r="F55"/>
      <c r="G55"/>
      <c r="H55"/>
      <c r="I55"/>
      <c r="J55"/>
      <c r="K55"/>
    </row>
    <row r="56" spans="1:11" x14ac:dyDescent="0.25">
      <c r="A56"/>
      <c r="B56"/>
      <c r="C56"/>
      <c r="D56"/>
      <c r="E56"/>
      <c r="F56"/>
      <c r="G56"/>
      <c r="H56"/>
      <c r="I56"/>
      <c r="J56"/>
      <c r="K56"/>
    </row>
    <row r="57" spans="1:11" x14ac:dyDescent="0.25">
      <c r="A57"/>
      <c r="B57"/>
      <c r="C57"/>
      <c r="D57"/>
      <c r="E57"/>
      <c r="F57"/>
      <c r="G57"/>
      <c r="H57"/>
      <c r="I57"/>
      <c r="J57"/>
      <c r="K57"/>
    </row>
    <row r="58" spans="1:11" x14ac:dyDescent="0.25">
      <c r="A58"/>
      <c r="B58"/>
      <c r="C58"/>
      <c r="D58"/>
      <c r="E58"/>
      <c r="F58"/>
      <c r="G58"/>
      <c r="H58"/>
      <c r="I58"/>
      <c r="J58"/>
      <c r="K58"/>
    </row>
    <row r="59" spans="1:11" x14ac:dyDescent="0.25">
      <c r="A59"/>
      <c r="B59"/>
      <c r="C59"/>
      <c r="D59"/>
      <c r="E59"/>
      <c r="F59"/>
      <c r="G59"/>
      <c r="H59"/>
      <c r="I59"/>
      <c r="J59"/>
      <c r="K59"/>
    </row>
    <row r="60" spans="1:11" x14ac:dyDescent="0.25">
      <c r="A60"/>
      <c r="B60"/>
      <c r="C60"/>
      <c r="D60"/>
      <c r="E60"/>
      <c r="F60"/>
      <c r="G60"/>
      <c r="H60"/>
      <c r="I60"/>
      <c r="J60"/>
      <c r="K60"/>
    </row>
    <row r="61" spans="1:11" x14ac:dyDescent="0.25">
      <c r="A61"/>
      <c r="B61"/>
      <c r="C61"/>
      <c r="D61"/>
      <c r="E61"/>
      <c r="F61"/>
      <c r="G61"/>
      <c r="H61"/>
      <c r="I61"/>
      <c r="J61"/>
      <c r="K61"/>
    </row>
    <row r="62" spans="1:11" x14ac:dyDescent="0.25">
      <c r="A62"/>
      <c r="B62"/>
      <c r="C62"/>
      <c r="D62"/>
      <c r="E62"/>
      <c r="F62"/>
      <c r="G62"/>
      <c r="H62"/>
      <c r="I62"/>
      <c r="J62"/>
      <c r="K62"/>
    </row>
    <row r="63" spans="1:11" x14ac:dyDescent="0.25">
      <c r="A63"/>
      <c r="B63"/>
      <c r="C63"/>
      <c r="D63"/>
      <c r="E63"/>
      <c r="F63"/>
      <c r="G63"/>
      <c r="H63"/>
      <c r="I63"/>
      <c r="J63"/>
      <c r="K63"/>
    </row>
    <row r="64" spans="1:11" x14ac:dyDescent="0.25">
      <c r="A64"/>
      <c r="B64"/>
      <c r="C64"/>
      <c r="D64"/>
      <c r="E64"/>
      <c r="F64"/>
      <c r="G64"/>
      <c r="H64"/>
      <c r="I64"/>
      <c r="J64"/>
      <c r="K64"/>
    </row>
    <row r="65" spans="1:11" x14ac:dyDescent="0.25">
      <c r="A65"/>
      <c r="B65"/>
      <c r="C65"/>
      <c r="D65"/>
      <c r="E65"/>
      <c r="F65"/>
      <c r="G65"/>
      <c r="H65"/>
      <c r="I65"/>
      <c r="J65"/>
      <c r="K65"/>
    </row>
    <row r="66" spans="1:11" x14ac:dyDescent="0.25">
      <c r="A66"/>
      <c r="B66"/>
      <c r="C66"/>
      <c r="D66"/>
      <c r="E66"/>
      <c r="F66"/>
      <c r="G66"/>
      <c r="H66"/>
      <c r="I66"/>
      <c r="J66"/>
      <c r="K66"/>
    </row>
    <row r="67" spans="1:11" x14ac:dyDescent="0.25">
      <c r="A67"/>
      <c r="B67"/>
      <c r="C67"/>
      <c r="D67"/>
      <c r="E67"/>
      <c r="F67"/>
      <c r="G67"/>
      <c r="H67"/>
      <c r="I67"/>
      <c r="J67"/>
      <c r="K67"/>
    </row>
    <row r="68" spans="1:11" x14ac:dyDescent="0.25">
      <c r="A68"/>
      <c r="B68"/>
      <c r="C68"/>
      <c r="D68"/>
      <c r="E68"/>
      <c r="F68"/>
      <c r="G68"/>
      <c r="H68"/>
      <c r="I68"/>
      <c r="J68"/>
      <c r="K68"/>
    </row>
    <row r="69" spans="1:11" x14ac:dyDescent="0.25">
      <c r="A69"/>
      <c r="B69"/>
      <c r="C69"/>
      <c r="D69"/>
      <c r="E69"/>
      <c r="F69"/>
      <c r="G69"/>
      <c r="H69"/>
      <c r="I69"/>
      <c r="J69"/>
      <c r="K69"/>
    </row>
    <row r="70" spans="1:11" x14ac:dyDescent="0.25">
      <c r="A70"/>
      <c r="B70"/>
      <c r="C70"/>
      <c r="D70"/>
      <c r="E70"/>
      <c r="F70"/>
      <c r="G70"/>
      <c r="H70"/>
      <c r="I70"/>
      <c r="J70"/>
      <c r="K70"/>
    </row>
    <row r="71" spans="1:11" x14ac:dyDescent="0.25">
      <c r="A71"/>
      <c r="B71"/>
      <c r="C71"/>
      <c r="D71"/>
      <c r="E71"/>
      <c r="F71"/>
      <c r="G71"/>
      <c r="H71"/>
      <c r="I71"/>
      <c r="J71"/>
      <c r="K71"/>
    </row>
    <row r="72" spans="1:11" x14ac:dyDescent="0.25">
      <c r="A72"/>
      <c r="B72"/>
      <c r="C72"/>
      <c r="D72"/>
      <c r="E72"/>
      <c r="F72"/>
      <c r="G72"/>
      <c r="H72"/>
      <c r="I72"/>
      <c r="J72"/>
      <c r="K72"/>
    </row>
    <row r="73" spans="1:11" x14ac:dyDescent="0.25">
      <c r="A73"/>
      <c r="B73"/>
      <c r="C73"/>
      <c r="D73"/>
      <c r="E73"/>
      <c r="F73"/>
      <c r="G73"/>
      <c r="H73"/>
      <c r="I73"/>
      <c r="J73"/>
      <c r="K73"/>
    </row>
    <row r="74" spans="1:11" x14ac:dyDescent="0.25">
      <c r="A74"/>
      <c r="B74"/>
      <c r="C74"/>
      <c r="D74"/>
      <c r="E74"/>
      <c r="F74"/>
      <c r="G74"/>
      <c r="H74"/>
      <c r="I74"/>
      <c r="J74"/>
      <c r="K74"/>
    </row>
    <row r="75" spans="1:11" x14ac:dyDescent="0.25">
      <c r="A75"/>
      <c r="B75"/>
      <c r="C75"/>
      <c r="D75"/>
      <c r="E75"/>
      <c r="F75"/>
      <c r="G75"/>
      <c r="H75"/>
      <c r="I75"/>
      <c r="J75"/>
      <c r="K75"/>
    </row>
    <row r="76" spans="1:11" x14ac:dyDescent="0.25">
      <c r="A76"/>
      <c r="B76"/>
      <c r="C76"/>
      <c r="D76"/>
      <c r="E76"/>
      <c r="F76"/>
      <c r="G76"/>
      <c r="H76"/>
      <c r="I76"/>
      <c r="J76"/>
      <c r="K76"/>
    </row>
    <row r="77" spans="1:11" x14ac:dyDescent="0.25">
      <c r="A77"/>
      <c r="B77"/>
      <c r="C77"/>
      <c r="D77"/>
      <c r="E77"/>
      <c r="F77"/>
      <c r="G77"/>
      <c r="H77"/>
      <c r="I77"/>
      <c r="J77"/>
      <c r="K77"/>
    </row>
    <row r="78" spans="1:11" x14ac:dyDescent="0.25">
      <c r="A78"/>
      <c r="B78"/>
      <c r="C78"/>
      <c r="D78"/>
      <c r="E78"/>
      <c r="F78"/>
      <c r="G78"/>
      <c r="H78"/>
      <c r="I78"/>
      <c r="J78"/>
      <c r="K78"/>
    </row>
    <row r="79" spans="1:11" x14ac:dyDescent="0.25">
      <c r="A79"/>
      <c r="B79"/>
      <c r="C79"/>
      <c r="D79"/>
      <c r="E79"/>
      <c r="F79"/>
      <c r="G79"/>
      <c r="H79"/>
      <c r="I79"/>
      <c r="J79"/>
      <c r="K79"/>
    </row>
    <row r="80" spans="1:11" x14ac:dyDescent="0.25">
      <c r="A80"/>
      <c r="B80"/>
      <c r="C80"/>
      <c r="D80"/>
      <c r="E80"/>
      <c r="F80"/>
      <c r="G80"/>
      <c r="H80"/>
      <c r="I80"/>
      <c r="J80"/>
      <c r="K80"/>
    </row>
    <row r="81" spans="1:11" x14ac:dyDescent="0.25">
      <c r="A81"/>
      <c r="B81"/>
      <c r="C81"/>
      <c r="D81"/>
      <c r="E81"/>
      <c r="F81"/>
      <c r="G81"/>
      <c r="H81"/>
      <c r="I81"/>
      <c r="J81"/>
      <c r="K81"/>
    </row>
    <row r="82" spans="1:11" x14ac:dyDescent="0.25">
      <c r="A82"/>
      <c r="B82"/>
      <c r="C82"/>
      <c r="D82"/>
      <c r="E82"/>
      <c r="F82"/>
      <c r="G82"/>
      <c r="H82"/>
      <c r="I82"/>
      <c r="J82"/>
      <c r="K82"/>
    </row>
    <row r="83" spans="1:11" x14ac:dyDescent="0.25">
      <c r="A83"/>
      <c r="B83"/>
      <c r="C83"/>
      <c r="D83"/>
      <c r="E83"/>
      <c r="F83"/>
      <c r="G83"/>
      <c r="H83"/>
      <c r="I83"/>
      <c r="J83"/>
      <c r="K83"/>
    </row>
    <row r="84" spans="1:11" x14ac:dyDescent="0.25">
      <c r="A84"/>
      <c r="B84"/>
      <c r="C84"/>
      <c r="D84"/>
      <c r="E84"/>
      <c r="F84"/>
      <c r="G84"/>
      <c r="H84"/>
      <c r="I84"/>
      <c r="J84"/>
      <c r="K84"/>
    </row>
    <row r="85" spans="1:11" x14ac:dyDescent="0.25">
      <c r="A85"/>
      <c r="B85"/>
      <c r="C85"/>
      <c r="D85"/>
      <c r="E85"/>
      <c r="F85"/>
      <c r="G85"/>
      <c r="H85"/>
      <c r="I85"/>
      <c r="J85"/>
      <c r="K85"/>
    </row>
    <row r="86" spans="1:11" x14ac:dyDescent="0.25">
      <c r="A86"/>
      <c r="B86"/>
      <c r="C86"/>
      <c r="D86"/>
      <c r="E86"/>
      <c r="F86"/>
      <c r="G86"/>
      <c r="H86"/>
      <c r="I86"/>
      <c r="J86"/>
      <c r="K86"/>
    </row>
    <row r="87" spans="1:11" x14ac:dyDescent="0.25">
      <c r="A87"/>
      <c r="B87"/>
      <c r="C87"/>
      <c r="D87"/>
      <c r="E87"/>
      <c r="F87"/>
      <c r="G87"/>
      <c r="H87"/>
      <c r="I87"/>
      <c r="J87"/>
      <c r="K87"/>
    </row>
    <row r="88" spans="1:11" x14ac:dyDescent="0.25">
      <c r="A88"/>
      <c r="B88"/>
      <c r="C88"/>
      <c r="D88"/>
      <c r="E88"/>
      <c r="F88"/>
      <c r="G88"/>
      <c r="H88"/>
      <c r="I88"/>
      <c r="J88"/>
      <c r="K88"/>
    </row>
    <row r="89" spans="1:11" x14ac:dyDescent="0.25">
      <c r="A89"/>
      <c r="B89"/>
      <c r="C89"/>
      <c r="D89"/>
      <c r="E89"/>
      <c r="F89"/>
      <c r="G89"/>
      <c r="H89"/>
      <c r="I89"/>
      <c r="J89"/>
      <c r="K89"/>
    </row>
    <row r="90" spans="1:11" x14ac:dyDescent="0.25">
      <c r="A90"/>
      <c r="B90"/>
      <c r="C90"/>
      <c r="D90"/>
      <c r="E90"/>
      <c r="F90"/>
      <c r="G90"/>
      <c r="H90"/>
      <c r="I90"/>
      <c r="J90"/>
      <c r="K90"/>
    </row>
    <row r="91" spans="1:11" x14ac:dyDescent="0.25">
      <c r="A91"/>
      <c r="B91"/>
      <c r="C91"/>
      <c r="D91"/>
      <c r="E91"/>
      <c r="F91"/>
      <c r="G91"/>
      <c r="H91"/>
      <c r="I91"/>
      <c r="J91"/>
      <c r="K91"/>
    </row>
    <row r="92" spans="1:11" x14ac:dyDescent="0.25">
      <c r="A92"/>
      <c r="B92"/>
      <c r="C92"/>
      <c r="D92"/>
      <c r="E92"/>
      <c r="F92"/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/>
      <c r="B94"/>
      <c r="C94"/>
      <c r="D94"/>
      <c r="E94"/>
      <c r="F94"/>
      <c r="G94"/>
      <c r="H94"/>
      <c r="I94"/>
      <c r="J94"/>
      <c r="K94"/>
    </row>
    <row r="95" spans="1:11" x14ac:dyDescent="0.25">
      <c r="A95"/>
      <c r="B95"/>
      <c r="C95"/>
      <c r="D95"/>
      <c r="E95"/>
      <c r="F95"/>
      <c r="G95"/>
      <c r="H95"/>
      <c r="I95"/>
      <c r="J95"/>
      <c r="K95"/>
    </row>
    <row r="96" spans="1:11" x14ac:dyDescent="0.25">
      <c r="A96"/>
      <c r="B96"/>
      <c r="C96"/>
      <c r="D96"/>
      <c r="E96"/>
      <c r="F96"/>
      <c r="G96"/>
      <c r="H96"/>
      <c r="I96"/>
      <c r="J96"/>
      <c r="K96"/>
    </row>
    <row r="97" spans="1:11" x14ac:dyDescent="0.25">
      <c r="A97"/>
      <c r="B97"/>
      <c r="C97"/>
      <c r="D97"/>
      <c r="E97"/>
      <c r="F97"/>
      <c r="G97"/>
      <c r="H97"/>
      <c r="I97"/>
      <c r="J97"/>
      <c r="K97"/>
    </row>
    <row r="98" spans="1:11" x14ac:dyDescent="0.25">
      <c r="A98"/>
      <c r="B98"/>
      <c r="C98"/>
      <c r="D98"/>
      <c r="E98"/>
      <c r="F98"/>
      <c r="G98"/>
      <c r="H98"/>
      <c r="I98"/>
      <c r="J98"/>
      <c r="K98"/>
    </row>
    <row r="99" spans="1:11" x14ac:dyDescent="0.25">
      <c r="A99"/>
      <c r="B99"/>
      <c r="C99"/>
      <c r="D99"/>
      <c r="E99"/>
      <c r="F99"/>
      <c r="G99"/>
      <c r="H99"/>
      <c r="I99"/>
      <c r="J99"/>
      <c r="K99"/>
    </row>
    <row r="100" spans="1:11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B121"/>
      <c r="C121"/>
      <c r="D121"/>
      <c r="E121"/>
      <c r="F121"/>
      <c r="G121"/>
      <c r="H121"/>
      <c r="I121"/>
      <c r="J121"/>
      <c r="K121"/>
    </row>
    <row r="122" spans="1:11" x14ac:dyDescent="0.25">
      <c r="B122"/>
      <c r="C122"/>
    </row>
    <row r="123" spans="1:11" x14ac:dyDescent="0.25">
      <c r="B123"/>
      <c r="C123"/>
    </row>
    <row r="124" spans="1:11" x14ac:dyDescent="0.25">
      <c r="B124"/>
      <c r="C124"/>
    </row>
    <row r="125" spans="1:11" x14ac:dyDescent="0.25">
      <c r="B125"/>
      <c r="C125"/>
    </row>
    <row r="126" spans="1:11" x14ac:dyDescent="0.25">
      <c r="B126"/>
      <c r="C126"/>
    </row>
    <row r="127" spans="1:11" x14ac:dyDescent="0.25">
      <c r="B127"/>
      <c r="C127"/>
    </row>
    <row r="128" spans="1:11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</sheetData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1 b 9 3 d 7 - 4 3 8 4 - 4 6 8 e - 8 a b 9 - 3 2 f 7 e a 2 a 9 b 2 7 "   x m l n s = " h t t p : / / s c h e m a s . m i c r o s o f t . c o m / D a t a M a s h u p " > A A A A A D c N A A B Q S w M E F A A C A A g A o 3 t Q V a P w 0 Z 2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7 o H K e U Y Q p k g l B q 8 x X Y u P f Z / k B Y + M b 5 X v H e x + s t k C k C e X / g D 1 B L A w Q U A A I A C A C j e 1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t Q V Z H E k M o y C g A A B l Y A A B M A H A B G b 3 J t d W x h c y 9 T Z W N 0 a W 9 u M S 5 t I K I Y A C i g F A A A A A A A A A A A A A A A A A A A A A A A A A A A A O 2 c X W 8 b R R f H 7 y v 1 O 6 y W m 0 S a W H V B g B T 1 A l I Q z w 1 v K X B R V Z V b F m H V L 5 G z 6 U M U V a J B F E Q Q p H m h r p M 4 t g M E 6 e m D Q 0 t o K E 3 6 F c 5 + I 8 6 c 2 Y 1 3 s 2 + z M 1 M E q J V i J / b O f 8 6 c c + b M 7 O x P n X W u u t V m w 5 o W 7 + X J 0 6 d O n 5 r 9 u N J y P r T O V 9 y K d c 6 q O e 7 p U x b + g 7 Z 3 0 1 u E I + 8 L O I Q D e I T f v f b J V a d W m p p r t Z y G + 0 G z d e 1 K s 3 l t b H z h 4 p u V u n P O 5 g r 2 p R s X p 5 o N F y + 4 x I T Q c z Z 0 4 R f v K 9 i H X 1 H o E N 8 P 4 d B b g n 1 L 9 A B / 4 N e 3 v C U b u 7 h Q u V J z S l P N + p V q w 5 l q 1 u b q j d m x k 6 a w B V t 8 d d Z m l v 9 r 2 b 7 B / G a t o P 0 F 5 x P 3 1 f n z T q 1 a r 7 p O a 8 y e x O v f m W u 6 z r Q 7 j 9 2 8 2 W w 4 4 8 y G P t w n 4 7 h h R / b 4 y O 6 B 9 y n s o a 0 3 4 Q m a i X 3 j 3 0 d 4 8 R 4 f A e x 5 3 1 p o 1 h 7 8 g i M 4 8 G 7 B 3 m g E F 1 q V x u x M c 9 Y Z k x 9 + q O M 7 q P q Y r q S r 8 a J 9 C x 5 S n 1 / Q R w e w P + r s X W e m V r n q v F + p z V F / h c 1 m t s 0 a c 7 U a 8 5 V a E c m Q u 2 + c s P E J m X 8 Y m G R h J / y X h y P b X q / W a u e b / 2 2 M y Y 4 q K b j P R z r e 5 o P x l r w v Q 6 5 E m T 1 4 Q N b w k T 6 C g 5 E J b 7 e a d Y z 5 G 0 7 l Q 6 c 1 O 5 Z n O r M u + i 1 e q d W m r 1 Z q l d b s O b c 1 5 1 w K 2 d D G D k N D Q R t + 5 0 4 9 g C c n c u C j Z q s u B n F h f s a h 3 i X t Z w s L N n w v E p M C + o f 3 t d 8 T X v P I + 9 T 7 D B 5 M Q h / f R H o 9 8 h Y t 6 M H 3 O A I X + 7 J c T P 8 b z F q g t P 9 P w 3 3 x h R K 3 Q X x 0 u R y 7 D O f B A S Y F Z g t m D l o A v 0 / C M m z A A F / v 4 p c d H P V d C 9 9 6 / I O 4 Z r H 2 1 p h 3 0 z r z f K l c L p 0 9 U 3 5 5 P E F v L R g 0 D u 4 + T v / j I s C d w L U 3 Y Q f F u P I y D C 2 c Z 7 d h o 2 R M S M L C P g n y 8 B x N + F m 1 h / E 6 1 u 3 B D / i 6 B a u w j o 6 4 J 2 H q z / D b q H k f f c e d J U R i 5 m F P R 9 b Z l 0 t n X u I G v p h k Y B E 5 H G 2 2 2 I 8 8 Y b 3 F a D J O Y m s + u F X U 6 e H P m s Q g U 4 V 6 M I x b J i + w g n Y s o w V t D G h b K j N C / l n B q 8 Q w V s l L s Y E U d b i E Y K 7 L s x N M 9 N C l P j T 8 v u K H b g s D + d 2 x T H G d B y X 0 e 5 c E V m C 5 8 G i w e Z 8 y s w O D C a y S 6 5 i u 6 2 j Y b Z q c q w l 6 H S w 1 S / B 4 V G 5 I Y p 3 3 T s n e R R X u o X t F Q 5 e u k x u x n F r D R X v 4 e n c U r u U S d B W q V p q S V N m K F e o 7 q H C b C n W H i v Y 9 m Y K f Y 2 G + p o S t K b n W p u B s Y V h W J B I / Y c C 8 P n Q w s w a G m x d d N T o 4 L r 7 g 7 8 H D k X r H 9 1 w P 1 k o T 9 N s G f d Y r W R T z P m w n 2 5 k 1 v 0 Q Q 2 u i 0 N i 1 J i T V J P g J C b i d U M Z Q X 4 A 4 t w b v 4 O j C Q d l l q x q L D 1 X Y x N r t U o j o U k 3 5 e d G J Z x N t t k o J y H m d K S A x 3 G w d 6 w N 2 I W 8 / f w r J t a a t S E 6 T r b z m 6 a G G h t V h E q 0 / z e 4 2 8 H Q 9 k s Y o u o y i x G i e 4 f 6 Q 7 T F A 1 o y I R x 5 3 A / W F V W j i T d n t F o i i 3 x 8 6 u P R u Y o Y b q D i 9 h f H P w o 2 7 V 2 c T m q 2 S L n I N 0 5 N Q X u m B H J V s g s q I g b n M 2 J c e b U h l 4 G L 9 D / x f Z 8 G e b J V b x Y n q x K S R E u K / a 2 E p u 9 6 8 i o 7 a 9 k q u A c g 3 V i 3 q X l q e t Y E e t P g e 5 0 I Z k S q b Y s k 2 W 3 K F X L Z G e 7 y G 9 T c M 2 N m z T Z J O q 4 R p q 2 s c K 2 w X q Q W g F D H Y m F t W o / 9 G Z x L D o M p o i o r J y h q X 8 Q y L l h m q T c i Q k J s Q Q x d o w L B 7 u F C E j m 8 2 R 9 h o t M O u 0 p 8 I K L h s o s U / f x G B 1 h F G q E Y 8 J a Z 5 e R J V 7 d I q U 7 H 5 5 H V 4 u 2 z I n B e F G P R z S p o 5 f f I F c f 6 R U s Z H U J j k C q 8 U E / B 8 2 1 B R 4 z V m j 8 q C Z y 3 1 x V I i O G f q 3 u i i o c O S R p 6 i + n o 2 U B 3 S 3 J 7 b 1 a b M j s w I M M I R p h 1 b 5 z X T r D z + R 7 d A d Q N o E k G 2 s 7 0 w 6 b v i J 5 l K P z r 6 y P C p b v f y t / w 4 K r 6 d W 2 Q J y 4 n S O L / 5 b w Q r Y D 5 S t C b E y L N N W N a m j y D Q W A 0 y 8 e S 5 a E T K k V A / X + W J y R 2 / D 3 q f z k O C W V 1 m i R 1 N M b t u R U x H 8 O u C f R j 1 d O b V b 5 7 6 f X W v S 2 9 y U + P W p I m 9 I b n P z Z 4 C Y j C u U b P 6 h t M x + N c W 6 A a X G b b 0 h D n x f K d 3 f D N R v j R K b q t 9 o D 7 A 6 y T 2 j S 8 i X A R a C T b 1 7 m R 1 M N n G D H j p T z j h O T J X h g x h K H 4 3 n z K 0 f j k + i A z m 9 O 6 N s P b X J K p 5 n 4 l I 8 c X y 2 0 Q 4 / c V 6 G L l 8 T f h Z n T 3 K a u 7 Q d H d I Z g J m Z y x V 3 o y l S P L q 7 G N 8 V W p 9 l R H J i w c X 4 M h 8 6 J l d 8 F p W m p B b P I Y U R C + 8 E P Z L c 8 g / 7 g l j K T + m h v y Z v U M n M D G I Y M N n B d R 9 1 J E C l d 5 1 6 8 / o x p 5 T N h T B V n C N s 2 p q 4 j o i V q F H 4 J w r h J 9 H u H + P n I j H R P U s + B I S t 4 f F o F O 8 1 Z q r X m + 5 b 7 s d O K z S W X D c E b A n R J B g I G 5 Y p B l i p v c + 8 R f 4 N 7 l 2 i e E 9 o L D 0 + P w i 7 4 h z S o v d 1 S B 8 N v m V x R s c i X 4 U u 4 + / e N y P j p 2 d q V V d Y P W b Y Q U k j o u 5 c p y X 6 z S P M p m a v j 1 O C R m R K 5 b h 0 K Q p X p e d R O R 8 w 0 n I s Y U d x c 0 + g Q i d t D 1 8 Q Z b V 4 s u / j l W I 0 x x h a z r R q V O p y 0 6 p M B l M W Y n k / g l / t E N + E 9 / 2 8 P x 5 a n s l 2 m u 1 2 4 r R L D V z e L P a b n k x 9 Y c 8 R e R s / p c F j L b U I x T s S Y y N / 3 L f R h 6 d P V R t q b g x T n f V 5 P a a z P p 9 M d M Z r g z + H P v d x O t 4 R X w y j K N 7 0 t e p M H O c s j x t D R Q u b p s y S M v s Z S / q M J f 0 3 s a R M h i V l 8 d 0 X k 2 J J G e i x p F n t d V l S B o Z Y 0 l Q h z Y c + D L R Y U g Z G W V I J O b X j L m a K J W W 6 L C n T Y U m Z a Z Z U S l D r a U z Q g y Z L y g y x p E y P J W X 6 L C k z x J J m 6 e i x p M w Y S 5 q u p P J c g z 0 F l l R G U / X k j + m y p E y P J c 1 o b u A B M o O n w J I y M M q S B n I G W F I h Z Y o l z V Y z F h 0 T L C k D b Z Y 0 R 0 L 1 y S I D b Z a U g T J L y s A 0 S y q n W J y I i e q q s q T 5 K i p n s g w M s K S B i B 4 u y M y x p M w U S 8 r M s q Q 5 c u o L n T m W l J l g S Z l x l p S Z Y E k D E U 2 W V E J G b X u l + M A 0 s a F 6 U T f E k j J 9 l p S Z Y E m Z M Z a U G W V J s 9 W 0 j x W U W F I G Y Q R T k S V N F V F Z O R V Z 0 s S G a p P S E E u a K m R k s 6 n E k o a b a b G k m U K a p x d m W N K o j i R L G m 2 k w J I m C q i x p G E p N Z Y 0 q q D F k o a l z L C k + Y r q 6 5 k m S x o V k G Z J E 5 r p 1 p / C L G l q Y 3 1 n G m R J Q 6 I m W N K Q n C G W l I E x l j R H S v V w X Z s l Z a D N k g o J Y y w p A 6 M s a Y 6 c 2 q 2 z I Z a U C 5 l k S R m Y Z E m Z C Z a U 6 b C k T J 0 l T W m q f q O t w Z I y f Z a U m W F J m V m W l B l m S f P 0 1 C a r e Z a U G W d J m Q m W l J l k S Z k x l j R d S S 2 e h l h S 9 s 9 j S R N x j r 8 1 S 8 r Z E q J J n r G k C Y T Z M 5 b 0 r 2 F J K Q v D L C m T Z k k L 4 a G F M N S / A 0 v K b 7 I v i 8 W E L 0 3 8 y s t Y B E / 0 p 8 e b y v W R z K Q q c 3 T x / 1 9 U o r z G 8 1 i k T M J 5 k V y c U t b t w A 3 J T c i E S m P + Z J A z f D H 5 J 1 B L A Q I t A B Q A A g A I A K N 7 U F W j 8 N G d o w A A A P Y A A A A S A A A A A A A A A A A A A A A A A A A A A A B D b 2 5 m a W c v U G F j a 2 F n Z S 5 4 b W x Q S w E C L Q A U A A I A C A C j e 1 B V D 8 r p q 6 Q A A A D p A A A A E w A A A A A A A A A A A A A A A A D v A A A A W 0 N v b n R l b n R f V H l w Z X N d L n h t b F B L A Q I t A B Q A A g A I A K N 7 U F W R x J D K M g o A A A Z W A A A T A A A A A A A A A A A A A A A A A O A B A A B G b 3 J t d W x h c y 9 T Z W N 0 a W 9 u M S 5 t U E s F B g A A A A A D A A M A w g A A A F 8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6 A A A A A A A A R j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N v b H V t b l R 5 c G V z I i B W Y W x 1 Z T 0 i c 0 F 3 W U d C Z 1 U 9 I i A v P j x F b n R y e S B U e X B l P S J G a W x s T G F z d F V w Z G F 0 Z W Q i I F Z h b H V l P S J k M j A y M i 0 w O C 0 y N V Q y M D o y N T o x M C 4 3 M T Q x O D I y W i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D M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S I g L z 4 8 R W 5 0 c n k g V H l w Z T 0 i R m l s b F R v R G F 0 Y U 1 v Z G V s R W 5 h Y m x l Z C I g V m F s d W U 9 I m w w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v Q k 9 C + 0 L Q m c X V v d D s s J n F 1 b 3 Q 7 0 J r Q s t C w 0 Y D R g t C w 0 L s m c X V v d D s s J n F 1 b 3 Q 7 0 K T Q t d C 0 0 L X R g N C w 0 L v R j N C 9 0 Y v Q u S D Q v t C 6 0 Y D R g 9 C z J n F 1 b 3 Q 7 L C Z x d W 9 0 O 9 C h 0 Y P Q s d G K 0 L X Q u t G C I N C g 0 K Q m c X V v d D s s J n F 1 b 3 Q 7 0 J r Q v t C 7 0 L j R h 9 C 1 0 Y H R g t C y 0 L 4 g 0 L D Q s d C + 0 L 3 Q t d C 9 0 Y L Q v t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/ Q l N G A 0 Y P Q s 9 C 4 0 L U g 0 Y H R g t C + 0 L v Q s d G G 0 Y s g 0 Y E g 0 L 7 R g t C 8 0 L X Q v d C 1 0 L 3 Q v d G L 0 L w g 0 Y H Q s t C 1 0 Y D R g t G L 0 L L Q s N C 9 0 L j Q t d C 8 L n s 7 L D B 9 J n F 1 b 3 Q 7 L C Z x d W 9 0 O 1 N l Y 3 R p b 2 4 x L 0 R h d G E v 0 J T R g N G D 0 L P Q u N C 1 I N G B 0 Y L Q v t C 7 0 L H R h t G L I N G B I N C + 0 Y L Q v N C 1 0 L 3 Q t d C 9 0 L 3 R i 9 C 8 I N G B 0 L L Q t d G A 0 Y L R i 9 C y 0 L D Q v d C 4 0 L X Q v C 5 7 O 1 8 x L D F 9 J n F 1 b 3 Q 7 L C Z x d W 9 0 O 1 N l Y 3 R p b 2 4 x L 0 R h d G E v 0 J j Q t 9 C 8 0 L X Q v d C 1 0 L 3 Q v d G L 0 L k g 0 Y L Q u N C / M S 5 7 0 J D R g t G A 0 L j Q s d G D 0 Y I u M S w y f S Z x d W 9 0 O y w m c X V v d D t T Z W N 0 a W 9 u M S 9 E Y X R h L 9 C Y 0 L f Q v N C 1 0 L 3 Q t d C 9 0 L 3 R i 9 C 5 I N G C 0 L j Q v z E u e 9 C Q 0 Y L R g N C 4 0 L H R g 9 G C L j I s M 3 0 m c X V v d D s s J n F 1 b 3 Q 7 U 2 V j d G l v b j E v R G F 0 Y S / Q l N G A 0 Y P Q s 9 C 4 0 L U g 0 Y H R g t C + 0 L v Q s d G G 0 Y s g 0 Y E g 0 L 7 R g t C 8 0 L X Q v d C 1 0 L 3 Q v d G L 0 L w g 0 Y H Q s t C 1 0 Y D R g t G L 0 L L Q s N C 9 0 L j Q t d C 8 L n v Q l 9 C 9 0 L D R h 9 C 1 0 L 3 Q u N C 1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E v 0 J T R g N G D 0 L P Q u N C 1 I N G B 0 Y L Q v t C 7 0 L H R h t G L I N G B I N C + 0 Y L Q v N C 1 0 L 3 Q t d C 9 0 L 3 R i 9 C 8 I N G B 0 L L Q t d G A 0 Y L R i 9 C y 0 L D Q v d C 4 0 L X Q v C 5 7 O y w w f S Z x d W 9 0 O y w m c X V v d D t T Z W N 0 a W 9 u M S 9 E Y X R h L 9 C U 0 Y D R g 9 C z 0 L j Q t S D R g d G C 0 L 7 Q u 9 C x 0 Y b R i y D R g S D Q v t G C 0 L z Q t d C 9 0 L X Q v d C 9 0 Y v Q v C D R g d C y 0 L X R g N G C 0 Y v Q s t C w 0 L 3 Q u N C 1 0 L w u e z t f M S w x f S Z x d W 9 0 O y w m c X V v d D t T Z W N 0 a W 9 u M S 9 E Y X R h L 9 C Y 0 L f Q v N C 1 0 L 3 Q t d C 9 0 L 3 R i 9 C 5 I N G C 0 L j Q v z E u e 9 C Q 0 Y L R g N C 4 0 L H R g 9 G C L j E s M n 0 m c X V v d D s s J n F 1 b 3 Q 7 U 2 V j d G l v b j E v R G F 0 Y S / Q m N C 3 0 L z Q t d C 9 0 L X Q v d C 9 0 Y v Q u S D R g t C 4 0 L 8 x L n v Q k N G C 0 Y D Q u N C x 0 Y P R g i 4 y L D N 9 J n F 1 b 3 Q 7 L C Z x d W 9 0 O 1 N l Y 3 R p b 2 4 x L 0 R h d G E v 0 J T R g N G D 0 L P Q u N C 1 I N G B 0 Y L Q v t C 7 0 L H R h t G L I N G B I N C + 0 Y L Q v N C 1 0 L 3 Q t d C 9 0 L 3 R i 9 C 8 I N G B 0 L L Q t d G A 0 Y L R i 9 C y 0 L D Q v d C 4 0 L X Q v C 5 7 0 J f Q v d C w 0 Y f Q t d C 9 0 L j Q t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M 0 M z k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l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T 0 L 7 Q t C Z x d W 9 0 O y w m c X V v d D v Q m t C y 0 L D R g N G C 0 L D Q u y Z x d W 9 0 O y w m c X V v d D v Q p N C 1 0 L T Q t d G A 0 L D Q u 9 G M 0 L 3 R i 9 C 5 I N C + 0 L r R g N G D 0 L M m c X V v d D s s J n F 1 b 3 Q 7 0 K H R g 9 C x 0 Y r Q t d C 6 0 Y I g 0 K D Q p C Z x d W 9 0 O y w m c X V v d D v Q m t C + 0 L v Q u N G H 0 L X R g d G C 0 L L Q v i D Q s N C x 0 L 7 Q v d C 1 0 L 3 R g t C + 0 L I m c X V v d D t d I i A v P j x F b n R y e S B U e X B l P S J G a W x s Q 2 9 s d W 1 u V H l w Z X M i I F Z h b H V l P S J z Q X d Z R 0 J n T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L 9 C U 0 Y D R g 9 C z 0 L j Q t S D R g d G C 0 L 7 Q u 9 C x 0 Y b R i y D R g S D Q v t G C 0 L z Q t d C 9 0 L X Q v d C 9 0 Y v Q v C D R g d C y 0 L X R g N G C 0 Y v Q s t C w 0 L 3 Q u N C 1 0 L w u e y w s M H 0 m c X V v d D s s J n F 1 b 3 Q 7 U 2 V j d G l v b j E v b X k v 0 J T R g N G D 0 L P Q u N C 1 I N G B 0 Y L Q v t C 7 0 L H R h t G L I N G B I N C + 0 Y L Q v N C 1 0 L 3 Q t d C 9 0 L 3 R i 9 C 8 I N G B 0 L L Q t d G A 0 Y L R i 9 C y 0 L D Q v d C 4 0 L X Q v C 5 7 L F 8 x L D F 9 J n F 1 b 3 Q 7 L C Z x d W 9 0 O 1 N l Y 3 R p b 2 4 x L 2 1 5 L 9 C Y 0 L f Q v N C 1 0 L 3 Q t d C 9 0 L 3 R i 9 C 5 I N G C 0 L j Q v z E u e 9 C Q 0 Y L R g N C 4 0 L H R g 9 G C L j E s M n 0 m c X V v d D s s J n F 1 b 3 Q 7 U 2 V j d G l v b j E v b X k v 0 J j Q t 9 C 8 0 L X Q v d C 1 0 L 3 Q v d G L 0 L k g 0 Y L Q u N C / M S 5 7 0 J D R g t G A 0 L j Q s d G D 0 Y I u M i w z f S Z x d W 9 0 O y w m c X V v d D t T Z W N 0 a W 9 u M S 9 t e S / Q l N G A 0 Y P Q s 9 C 4 0 L U g 0 Y H R g t C + 0 L v Q s d G G 0 Y s g 0 Y E g 0 L 7 R g t C 8 0 L X Q v d C 1 0 L 3 Q v d G L 0 L w g 0 Y H Q s t C 1 0 Y D R g t G L 0 L L Q s N C 9 0 L j Q t d C 8 L n v Q l 9 C 9 0 L D R h 9 C 1 0 L 3 Q u N C 1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5 L 9 C U 0 Y D R g 9 C z 0 L j Q t S D R g d G C 0 L 7 Q u 9 C x 0 Y b R i y D R g S D Q v t G C 0 L z Q t d C 9 0 L X Q v d C 9 0 Y v Q v C D R g d C y 0 L X R g N G C 0 Y v Q s t C w 0 L 3 Q u N C 1 0 L w u e y w s M H 0 m c X V v d D s s J n F 1 b 3 Q 7 U 2 V j d G l v b j E v b X k v 0 J T R g N G D 0 L P Q u N C 1 I N G B 0 Y L Q v t C 7 0 L H R h t G L I N G B I N C + 0 Y L Q v N C 1 0 L 3 Q t d C 9 0 L 3 R i 9 C 8 I N G B 0 L L Q t d G A 0 Y L R i 9 C y 0 L D Q v d C 4 0 L X Q v C 5 7 L F 8 x L D F 9 J n F 1 b 3 Q 7 L C Z x d W 9 0 O 1 N l Y 3 R p b 2 4 x L 2 1 5 L 9 C Y 0 L f Q v N C 1 0 L 3 Q t d C 9 0 L 3 R i 9 C 5 I N G C 0 L j Q v z E u e 9 C Q 0 Y L R g N C 4 0 L H R g 9 G C L j E s M n 0 m c X V v d D s s J n F 1 b 3 Q 7 U 2 V j d G l v b j E v b X k v 0 J j Q t 9 C 8 0 L X Q v d C 1 0 L 3 Q v d G L 0 L k g 0 Y L Q u N C / M S 5 7 0 J D R g t G A 0 L j Q s d G D 0 Y I u M i w z f S Z x d W 9 0 O y w m c X V v d D t T Z W N 0 a W 9 u M S 9 t e S / Q l N G A 0 Y P Q s 9 C 4 0 L U g 0 Y H R g t C + 0 L v Q s d G G 0 Y s g 0 Y E g 0 L 7 R g t C 8 0 L X Q v d C 1 0 L 3 Q v d G L 0 L w g 0 Y H Q s t C 1 0 Y D R g t G L 0 L L Q s N C 9 0 L j Q t d C 8 L n v Q l 9 C 9 0 L D R h 9 C 1 0 L 3 Q u N C 1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t e S I g L z 4 8 R W 5 0 c n k g V H l w Z T 0 i R m l s b F R v R G F 0 Y U 1 v Z G V s R W 5 h Y m x l Z C I g V m F s d W U 9 I m w w I i A v P j x F b n R y e S B U e X B l P S J R d W V y e U l E I i B W Y W x 1 Z T 0 i c 2 U w Y j J k N D M 5 L T g y M D c t N D d l Y y 1 i M G J h L T U y M T Q w Z G N j N j Z h N i I g L z 4 8 R W 5 0 c n k g V H l w Z T 0 i R m l s b E V y c m 9 y Q 2 9 1 b n Q i I F Z h b H V l P S J s M C I g L z 4 8 R W 5 0 c n k g V H l w Z T 0 i R m l s b E x h c 3 R V c G R h d G V k I i B W Y W x 1 Z T 0 i Z D I w M j I t M T A t M T Z U M D k 6 M T M 6 M j k u N j A z N z A 4 N V o i I C 8 + P E V u d H J 5 I F R 5 c G U 9 I k Z p b G x F c n J v c k N v Z G U i I F Z h b H V l P S J z V W 5 r b m 9 3 b i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b X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y V E M C V B M l 8 l R D A l O U Y l R D E l O D A l R D A l Q j g l R D E l O D A l R D A l Q k U l R D E l O D E l R D E l O D J f J U Q w J T k w J U Q w J U I x J U Q w J U J F J U Q w J U J E J U Q w J U I 1 J U Q w J U J E J U Q x J T g y J U Q w J U J F J U Q w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0 J / R g N C 4 0 Y D Q v t G B 0 Y J f 0 J D Q s d C + 0 L 3 Q t d C 9 0 Y L Q v t C y X 9 C y X 9 C k 0 J 5 f 0 L / Q v l / Q k 9 C + 0 L T Q s N C 8 I i A v P j x F b n R y e S B U e X B l P S J S Z W N v d m V y e V R h c m d l d E N v b H V t b i I g V m F s d W U 9 I m w 3 I i A v P j x F b n R y e S B U e X B l P S J S Z W N v d m V y e V R h c m d l d F J v d y I g V m F s d W U 9 I m w 2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5 I i A v P j x F b n R y e S B U e X B l P S J G a W x s T G F z d F V w Z G F 0 Z W Q i I F Z h b H V l P S J k M j A y M i 0 x M C 0 x N l Q x M j o y O D o 0 O C 4 5 N D A x M z A w W i I g L z 4 8 R W 5 0 c n k g V H l w Z T 0 i R m l s b E N v b H V t b l R 5 c G V z I i B W Y W x 1 Z T 0 i c 0 J n T U R B Q T 0 9 I i A v P j x F b n R y e S B U e X B l P S J G a W x s Q 2 9 s d W 1 u T m F t Z X M i I F Z h b H V l P S J z W y Z x d W 9 0 O 9 C k 0 L X Q t N C 1 0 Y D Q s N C 7 0 Y z Q v d G L 0 L k g 0 L 7 Q u t G A 0 Y P Q s y Z x d W 9 0 O y w m c X V v d D v Q k 9 C + 0 L Q m c X V v d D s s J n F 1 b 3 Q 7 0 J r Q v t C 7 0 L j R h 9 C 1 0 Y H R g t C y 0 L 4 g 0 L D Q s d C + 0 L 3 Q t d C 9 0 Y L Q v t C y J n F 1 b 3 Q 7 L C Z x d W 9 0 O 9 C f 0 Y D Q u N G A 0 L 7 R g d G C I N C w 0 L H Q v t C 9 0 L X Q v d G C 0 L 7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j 0 K J f 0 J / R g N C 4 0 Y D Q v t G B 0 Y J f 0 J D Q s d C + 0 L 3 Q t d C 9 0 Y L Q v t C y L 9 C Y 0 L f Q v N C 1 0 L 3 Q t d C 9 0 L 3 R i 9 C 5 I N G C 0 L j Q v y 5 7 0 K T Q t d C 0 0 L X R g N C w 0 L v R j N C 9 0 Y v Q u S D Q v t C 6 0 Y D R g 9 C z L D B 9 J n F 1 b 3 Q 7 L C Z x d W 9 0 O 1 N l Y 3 R p b 2 4 x L 9 C j 0 K J f 0 J / R g N C 4 0 Y D Q v t G B 0 Y J f 0 J D Q s d C + 0 L 3 Q t d C 9 0 Y L Q v t C y L 9 C Y 0 L f Q v N C 1 0 L 3 Q t d C 9 0 L 3 R i 9 C 5 I N G C 0 L j Q v y 5 7 0 J P Q v t C 0 L D F 9 J n F 1 b 3 Q 7 L C Z x d W 9 0 O 1 N l Y 3 R p b 2 4 x L 9 C j 0 K J f 0 J / R g N C 4 0 Y D Q v t G B 0 Y J f 0 J D Q s d C + 0 L 3 Q t d C 9 0 Y L Q v t C y L 9 C Y 0 L f Q v N C 1 0 L 3 Q t d C 9 0 L 3 R i 9 C 5 I N G C 0 L j Q v y 5 7 0 J r Q v t C 7 0 L j R h 9 C 1 0 Y H R g t C y 0 L 4 g 0 L D Q s d C + 0 L 3 Q t d C 9 0 Y L Q v t C y L D J 9 J n F 1 b 3 Q 7 L C Z x d W 9 0 O 1 N l Y 3 R p b 2 4 x L 9 C j 0 K J f 0 J / R g N C 4 0 Y D Q v t G B 0 Y J f 0 J D Q s d C + 0 L 3 Q t d C 9 0 Y L Q v t C y L 9 C Y 0 L f Q v N C 1 0 L 3 Q t d C 9 0 L 3 R i 9 C 5 I N G C 0 L j Q v y 5 7 0 J / R g N C 4 0 Y D Q v t G B 0 Y I g 0 L D Q s d C + 0 L 3 Q t d C 9 0 Y L Q v t C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j 0 K J f 0 J / R g N C 4 0 Y D Q v t G B 0 Y J f 0 J D Q s d C + 0 L 3 Q t d C 9 0 Y L Q v t C y L 9 C Y 0 L f Q v N C 1 0 L 3 Q t d C 9 0 L 3 R i 9 C 5 I N G C 0 L j Q v y 5 7 0 K T Q t d C 0 0 L X R g N C w 0 L v R j N C 9 0 Y v Q u S D Q v t C 6 0 Y D R g 9 C z L D B 9 J n F 1 b 3 Q 7 L C Z x d W 9 0 O 1 N l Y 3 R p b 2 4 x L 9 C j 0 K J f 0 J / R g N C 4 0 Y D Q v t G B 0 Y J f 0 J D Q s d C + 0 L 3 Q t d C 9 0 Y L Q v t C y L 9 C Y 0 L f Q v N C 1 0 L 3 Q t d C 9 0 L 3 R i 9 C 5 I N G C 0 L j Q v y 5 7 0 J P Q v t C 0 L D F 9 J n F 1 b 3 Q 7 L C Z x d W 9 0 O 1 N l Y 3 R p b 2 4 x L 9 C j 0 K J f 0 J / R g N C 4 0 Y D Q v t G B 0 Y J f 0 J D Q s d C + 0 L 3 Q t d C 9 0 Y L Q v t C y L 9 C Y 0 L f Q v N C 1 0 L 3 Q t d C 9 0 L 3 R i 9 C 5 I N G C 0 L j Q v y 5 7 0 J r Q v t C 7 0 L j R h 9 C 1 0 Y H R g t C y 0 L 4 g 0 L D Q s d C + 0 L 3 Q t d C 9 0 Y L Q v t C y L D J 9 J n F 1 b 3 Q 7 L C Z x d W 9 0 O 1 N l Y 3 R p b 2 4 x L 9 C j 0 K J f 0 J / R g N C 4 0 Y D Q v t G B 0 Y J f 0 J D Q s d C + 0 L 3 Q t d C 9 0 Y L Q v t C y L 9 C Y 0 L f Q v N C 1 0 L 3 Q t d C 9 0 L 3 R i 9 C 5 I N G C 0 L j Q v y 5 7 0 J / R g N C 4 0 Y D Q v t G B 0 Y I g 0 L D Q s d C + 0 L 3 Q t d C 9 0 Y L Q v t C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M l R D A l Q T J f J U Q w J T l G J U Q x J T g w J U Q w J U I 4 J U Q x J T g w J U Q w J U J F J U Q x J T g x J U Q x J T g y X y V E M C U 5 M C V E M C V C M S V E M C V C R S V E M C V C R C V E M C V C N S V E M C V C R C V E M S U 4 M i V E M C V C R S V E M C V C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M l R D A l Q T J f J U Q w J T l G J U Q x J T g w J U Q w J U I 4 J U Q x J T g w J U Q w J U J F J U Q x J T g x J U Q x J T g y X y V E M C U 5 M C V E M C V C M S V E M C V C R S V E M C V C R C V E M C V C N S V E M C V C R C V E M S U 4 M i V E M C V C R S V E M C V C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y c G E q c Z J 0 W B U U y 4 M C N e D g A A A A A C A A A A A A A Q Z g A A A A E A A C A A A A D y X 1 J M 2 J j 9 R G D F 2 v y 6 g P N t K c P A 0 l Y E V u o q P b Q + T X 9 n N g A A A A A O g A A A A A I A A C A A A A D y d T 2 d H i h 7 l v S r h O v s E 2 8 M g c G K N v N D W s p v F 6 X W b Z u V a F A A A A C J N 9 H F 2 N 6 F w X U 2 u A V z g t S s B l r O s 3 k c p 9 / Y w W g f D t u k Z n I y v w d P 1 g U l o F K h s m 6 g 1 8 W T y t W C 5 8 j G g 9 b O G N W Z 3 A Q z G y O 0 c s g U n c w u O l z q + n a O n U A A A A C G k B K B k g z i N 2 g / 2 J m S f o R d d 9 / 2 Q 0 8 E g B H Q I Z y z 9 z i A A N d A S + 1 s c 9 Z V p k T 5 3 V o x G K h K x R p 9 f L Q K S U z 4 R 8 S V l G + + < / D a t a M a s h u p > 
</file>

<file path=customXml/itemProps1.xml><?xml version="1.0" encoding="utf-8"?>
<ds:datastoreItem xmlns:ds="http://schemas.openxmlformats.org/officeDocument/2006/customXml" ds:itemID="{5EAC6563-B378-4695-995F-802BF9A40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5</vt:i4>
      </vt:variant>
    </vt:vector>
  </HeadingPairs>
  <TitlesOfParts>
    <vt:vector size="17" baseType="lpstr">
      <vt:lpstr>my</vt:lpstr>
      <vt:lpstr>Power Query</vt:lpstr>
      <vt:lpstr>УТ_из_PQ</vt:lpstr>
      <vt:lpstr>ФО_КоличествоАбонентов</vt:lpstr>
      <vt:lpstr>ФО_КоличествоАбонентов_верно</vt:lpstr>
      <vt:lpstr>ТОП3ФО</vt:lpstr>
      <vt:lpstr>КоличАбонентовСубъекта_в_кварт</vt:lpstr>
      <vt:lpstr>КоличАбон_в_СубъктеРФ_по_Годам</vt:lpstr>
      <vt:lpstr>КоличАбон_в_ФО_по_Суб_и_Годам</vt:lpstr>
      <vt:lpstr>Прирост_Абонентов_в_ФО_по_Годам</vt:lpstr>
      <vt:lpstr>Доля_абон_от_общего_населенияФО</vt:lpstr>
      <vt:lpstr>Дэшборд</vt:lpstr>
      <vt:lpstr>Data</vt:lpstr>
      <vt:lpstr>hay</vt:lpstr>
      <vt:lpstr>my</vt:lpstr>
      <vt:lpstr>Имя</vt:lpstr>
      <vt:lpstr>Имя2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Korolev</dc:creator>
  <cp:lastModifiedBy>Артем</cp:lastModifiedBy>
  <dcterms:created xsi:type="dcterms:W3CDTF">2022-08-10T19:38:36Z</dcterms:created>
  <dcterms:modified xsi:type="dcterms:W3CDTF">2022-10-17T20:25:49Z</dcterms:modified>
</cp:coreProperties>
</file>