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13_ncr:1_{78E41C9B-76C5-45E1-97DB-26807AABEC44}" xr6:coauthVersionLast="47" xr6:coauthVersionMax="47" xr10:uidLastSave="{60D31849-2024-4137-8641-E109040C43C0}"/>
  <bookViews>
    <workbookView xWindow="-108" yWindow="-108" windowWidth="23256" windowHeight="12576" activeTab="3" xr2:uid="{00000000-000D-0000-FFFF-FFFF00000000}"/>
  </bookViews>
  <sheets>
    <sheet name="Ответы на форму (1)" sheetId="1" r:id="rId1"/>
    <sheet name="Для 2 гипотезы" sheetId="5" r:id="rId2"/>
    <sheet name="Для 3 гипотезы" sheetId="6" r:id="rId3"/>
    <sheet name="Лист1" sheetId="2" r:id="rId4"/>
    <sheet name="Лист2" sheetId="3" r:id="rId5"/>
    <sheet name="Лист3" sheetId="4" r:id="rId6"/>
    <sheet name="Лист4" sheetId="7" r:id="rId7"/>
  </sheets>
  <definedNames>
    <definedName name="_xlnm._FilterDatabase" localSheetId="1" hidden="1">'Для 2 гипотезы'!$F$1:$F$157</definedName>
    <definedName name="_xlnm._FilterDatabase" localSheetId="2" hidden="1">'Для 3 гипотезы'!$F$1:$F$157</definedName>
  </definedNames>
  <calcPr calcId="191029"/>
</workbook>
</file>

<file path=xl/calcChain.xml><?xml version="1.0" encoding="utf-8"?>
<calcChain xmlns="http://schemas.openxmlformats.org/spreadsheetml/2006/main">
  <c r="F16" i="7" l="1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H15" i="7" s="1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5" i="7"/>
  <c r="H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" i="4"/>
  <c r="K7" i="7"/>
  <c r="H7" i="7"/>
  <c r="I7" i="7"/>
  <c r="H8" i="7"/>
  <c r="I8" i="7"/>
  <c r="H9" i="7"/>
  <c r="I9" i="7"/>
  <c r="I6" i="7"/>
  <c r="H6" i="7"/>
  <c r="E10" i="7"/>
  <c r="E7" i="7"/>
  <c r="E8" i="7"/>
  <c r="E9" i="7"/>
  <c r="E6" i="7"/>
  <c r="D10" i="7"/>
  <c r="C10" i="7"/>
  <c r="C7" i="7"/>
  <c r="D7" i="7"/>
  <c r="C8" i="7"/>
  <c r="D8" i="7"/>
  <c r="C9" i="7"/>
  <c r="D9" i="7"/>
  <c r="D6" i="7"/>
  <c r="C6" i="7"/>
  <c r="K7" i="4"/>
  <c r="H7" i="4"/>
  <c r="I7" i="4"/>
  <c r="H8" i="4"/>
  <c r="I8" i="4"/>
  <c r="H9" i="4"/>
  <c r="I9" i="4"/>
  <c r="H10" i="4"/>
  <c r="I10" i="4"/>
  <c r="H11" i="4"/>
  <c r="I11" i="4"/>
  <c r="I6" i="4"/>
  <c r="H6" i="4"/>
  <c r="E12" i="4"/>
  <c r="E7" i="4"/>
  <c r="E8" i="4"/>
  <c r="E9" i="4"/>
  <c r="E10" i="4"/>
  <c r="E11" i="4"/>
  <c r="E6" i="4"/>
  <c r="D12" i="4"/>
  <c r="C12" i="4"/>
  <c r="C7" i="4"/>
  <c r="D7" i="4"/>
  <c r="C8" i="4"/>
  <c r="D8" i="4"/>
  <c r="C9" i="4"/>
  <c r="D9" i="4"/>
  <c r="C10" i="4"/>
  <c r="D10" i="4"/>
  <c r="C11" i="4"/>
  <c r="D11" i="4"/>
  <c r="D6" i="4"/>
  <c r="C6" i="4"/>
  <c r="E16" i="3"/>
  <c r="E17" i="3"/>
  <c r="E18" i="3"/>
  <c r="E19" i="3"/>
  <c r="E20" i="3"/>
  <c r="E21" i="3"/>
  <c r="E22" i="3"/>
  <c r="E23" i="3"/>
  <c r="G16" i="3" s="1"/>
  <c r="E24" i="3"/>
  <c r="E25" i="3"/>
  <c r="E26" i="3"/>
  <c r="E27" i="3"/>
  <c r="E28" i="3"/>
  <c r="E29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C7" i="3"/>
  <c r="D7" i="3"/>
  <c r="E7" i="3" s="1"/>
  <c r="C8" i="3"/>
  <c r="E8" i="3" s="1"/>
  <c r="D8" i="3"/>
  <c r="C9" i="3"/>
  <c r="D9" i="3"/>
  <c r="C10" i="3"/>
  <c r="D10" i="3"/>
  <c r="E10" i="3" s="1"/>
  <c r="D6" i="3"/>
  <c r="C6" i="3"/>
  <c r="E9" i="3"/>
  <c r="G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6" i="2"/>
  <c r="K7" i="2"/>
  <c r="H7" i="2"/>
  <c r="I7" i="2"/>
  <c r="H8" i="2"/>
  <c r="I8" i="2"/>
  <c r="H9" i="2"/>
  <c r="I9" i="2"/>
  <c r="H10" i="2"/>
  <c r="I10" i="2"/>
  <c r="I6" i="2"/>
  <c r="H6" i="2"/>
  <c r="E11" i="2"/>
  <c r="E7" i="2"/>
  <c r="E8" i="2"/>
  <c r="E9" i="2"/>
  <c r="E10" i="2"/>
  <c r="E6" i="2"/>
  <c r="D11" i="2"/>
  <c r="C11" i="2"/>
  <c r="C9" i="2"/>
  <c r="D9" i="2"/>
  <c r="C10" i="2"/>
  <c r="D10" i="2"/>
  <c r="C7" i="2"/>
  <c r="D7" i="2"/>
  <c r="C8" i="2"/>
  <c r="D8" i="2"/>
  <c r="C6" i="2"/>
  <c r="D6" i="2"/>
  <c r="D11" i="3" l="1"/>
  <c r="E11" i="3"/>
  <c r="I10" i="3" s="1"/>
  <c r="E6" i="3"/>
  <c r="C11" i="3"/>
  <c r="H9" i="3" l="1"/>
  <c r="I8" i="3"/>
  <c r="I9" i="3"/>
  <c r="H7" i="3"/>
  <c r="I7" i="3"/>
  <c r="H8" i="3"/>
  <c r="I6" i="3"/>
  <c r="H6" i="3"/>
  <c r="K7" i="3" s="1"/>
  <c r="H10" i="3"/>
</calcChain>
</file>

<file path=xl/sharedStrings.xml><?xml version="1.0" encoding="utf-8"?>
<sst xmlns="http://schemas.openxmlformats.org/spreadsheetml/2006/main" count="11221" uniqueCount="624">
  <si>
    <t>Отметка времени</t>
  </si>
  <si>
    <t>Баллы</t>
  </si>
  <si>
    <t>Укажите ваш пол:</t>
  </si>
  <si>
    <t>Укажите ваш возраст:</t>
  </si>
  <si>
    <t xml:space="preserve">Как часто вы посещаете рестораны в Москве?
</t>
  </si>
  <si>
    <t xml:space="preserve">На что вы обращаете внимание при выборе ресторана?
(Можно выбрать несколько вариантов ответов)
</t>
  </si>
  <si>
    <t>Внимательно посмотрите на изображение (1/3)</t>
  </si>
  <si>
    <t>Внимательно посмотрите на изображение (2/3)</t>
  </si>
  <si>
    <t>Внимательно посмотрите на изображение (3/3)</t>
  </si>
  <si>
    <t xml:space="preserve">
Какое блюдо вы выбрали?
</t>
  </si>
  <si>
    <t xml:space="preserve">На что вы обратили внимание на предыдущих изображениях?
 (Можно выбрать несколько вариантов)
</t>
  </si>
  <si>
    <t xml:space="preserve">Какие типы образов еды в меню привлекают ваше внимание? 
(Можно выбрать несколько вариантов)
</t>
  </si>
  <si>
    <t xml:space="preserve">Посмотрите внимательно на картинку </t>
  </si>
  <si>
    <t>Как вы думаете, что это за блюдо?</t>
  </si>
  <si>
    <t>К какой кухне по-вашему мнению относится это блюдо?</t>
  </si>
  <si>
    <t>Хотели бы вы попробовать это блюдо?</t>
  </si>
  <si>
    <t>Какая цена у этого блюда?</t>
  </si>
  <si>
    <t>Насколько важно для вас изображения блюд в меню?
(Оцените от 1 до 5, где 1 абсолютно неважно, а 5 очень важно)</t>
  </si>
  <si>
    <t xml:space="preserve">Можете ли вы назвать примеры конкретных образов еды в меню московских ресторанов, которые вызвали у вас наибольшее внимание или интерес? </t>
  </si>
  <si>
    <t>Мужской</t>
  </si>
  <si>
    <t>18-24  года</t>
  </si>
  <si>
    <t>Раз в месяц</t>
  </si>
  <si>
    <t>Рекомендации близких, Цены, Местоположение, Кухня</t>
  </si>
  <si>
    <t>Просмотрел(а)</t>
  </si>
  <si>
    <t>Посмотрел(а)</t>
  </si>
  <si>
    <t>Карпаччо</t>
  </si>
  <si>
    <t>Название, Ингредиенты, Цена</t>
  </si>
  <si>
    <t>Языковые элементы (название блюд, описание блюда, состав и ингредиенты блюда)</t>
  </si>
  <si>
    <t xml:space="preserve">Морской огурец </t>
  </si>
  <si>
    <t>Итальянская</t>
  </si>
  <si>
    <t>Нет</t>
  </si>
  <si>
    <t>790 р.</t>
  </si>
  <si>
    <t xml:space="preserve">Завтрак Бурлака </t>
  </si>
  <si>
    <t>Рыбная</t>
  </si>
  <si>
    <t>Да</t>
  </si>
  <si>
    <t xml:space="preserve">60000 тысяч рублей </t>
  </si>
  <si>
    <t xml:space="preserve">Клубничный суп, с пломбиром </t>
  </si>
  <si>
    <t>Авторская</t>
  </si>
  <si>
    <t>680 руб.</t>
  </si>
  <si>
    <t xml:space="preserve">Ресторан Рыба Моя. Подача блюд и сочетание рыбной тематики с интерьером. </t>
  </si>
  <si>
    <t>Женский</t>
  </si>
  <si>
    <t>Раз в неделю</t>
  </si>
  <si>
    <t>Кухня</t>
  </si>
  <si>
    <t>Ингредиенты</t>
  </si>
  <si>
    <t xml:space="preserve">Не знаю </t>
  </si>
  <si>
    <t>Смешанная</t>
  </si>
  <si>
    <t>Французская</t>
  </si>
  <si>
    <t>35-59  лет</t>
  </si>
  <si>
    <t>Рекомендации близких, Рекомендации в интернете, Изображение блюда в меню</t>
  </si>
  <si>
    <t>Название</t>
  </si>
  <si>
    <t>1000 руб</t>
  </si>
  <si>
    <t>Завтрак. бурлака</t>
  </si>
  <si>
    <t>Русская</t>
  </si>
  <si>
    <t>Земляничный суп с базиликом</t>
  </si>
  <si>
    <t>Десерт в ресторане Сахалин</t>
  </si>
  <si>
    <t>Несколько раз в месяц</t>
  </si>
  <si>
    <t>Цены, Местоположение, Изображение блюда в меню, Кухня</t>
  </si>
  <si>
    <t>Фотографии блюд, Иллюстрации блюд в меню</t>
  </si>
  <si>
    <t>лаймово-шоколадный десерт</t>
  </si>
  <si>
    <t>закусочный платтер\комбо меню</t>
  </si>
  <si>
    <t>клубничный суп с пломбиром (десерт)</t>
  </si>
  <si>
    <t>летнее меню Иль Патио (спагетти нери, паста вонголе и тд)</t>
  </si>
  <si>
    <t>Несколько раз в неделю</t>
  </si>
  <si>
    <t>Местоположение, Кухня</t>
  </si>
  <si>
    <t>Лосось</t>
  </si>
  <si>
    <t>Название, Картинка, Ингредиенты</t>
  </si>
  <si>
    <t>Жареное мороженое</t>
  </si>
  <si>
    <t>Праздник в Сказке</t>
  </si>
  <si>
    <t>Мороженое</t>
  </si>
  <si>
    <t>В шоколаднице не привлекательные фотографии</t>
  </si>
  <si>
    <t>Рекомендации близких, Рекомендации в интернете, Цены, Местоположение, Изображение блюда в меню, Кухня</t>
  </si>
  <si>
    <t>Шоколадный тарт</t>
  </si>
  <si>
    <t>Картинка, Цена</t>
  </si>
  <si>
    <t>Фотографии блюд, Иллюстрации блюд в меню, Языковые элементы (название блюд, описание блюда, состав и ингредиенты блюда)</t>
  </si>
  <si>
    <t>Морепродукт в каком-то соусе</t>
  </si>
  <si>
    <t>Паштект/хумус</t>
  </si>
  <si>
    <t>Мороженое с клубникой</t>
  </si>
  <si>
    <t>Рекомендации в интернете, Цены, Местоположение</t>
  </si>
  <si>
    <t>Картинка</t>
  </si>
  <si>
    <t>Фотографии блюд, Использование цветовых решений, Языковые элементы (название блюд, описание блюда, состав и ингредиенты блюда)</t>
  </si>
  <si>
    <t>Какой то десерт</t>
  </si>
  <si>
    <t xml:space="preserve">Закуски </t>
  </si>
  <si>
    <t xml:space="preserve">Мороженой </t>
  </si>
  <si>
    <t>Рекомендации близких, Рекомендации в интернете, Кухня</t>
  </si>
  <si>
    <t xml:space="preserve">Что-то морское </t>
  </si>
  <si>
    <t>Сет</t>
  </si>
  <si>
    <t>Не меньше 6000</t>
  </si>
  <si>
    <t>Десерт (клубничный соус с ванильным мороженым)</t>
  </si>
  <si>
    <t>Рекомендации в интернете, Цены, Кухня</t>
  </si>
  <si>
    <t>Картинка, Ингредиенты</t>
  </si>
  <si>
    <t>Фотографии блюд, Языковые элементы (название блюд, описание блюда, состав и ингредиенты блюда)</t>
  </si>
  <si>
    <t xml:space="preserve">Морепродукт </t>
  </si>
  <si>
    <t>Ассорти</t>
  </si>
  <si>
    <t xml:space="preserve">Клубника </t>
  </si>
  <si>
    <t>800р</t>
  </si>
  <si>
    <t>Дефлопе</t>
  </si>
  <si>
    <t>25-34  года</t>
  </si>
  <si>
    <t>Рекомендации в интернете, Цены, Изображение блюда в меню, Кухня</t>
  </si>
  <si>
    <t>Картинка, Ингредиенты, Цена</t>
  </si>
  <si>
    <t xml:space="preserve">Что-то во фруктовом соусе </t>
  </si>
  <si>
    <t xml:space="preserve">Разные блюда </t>
  </si>
  <si>
    <t xml:space="preserve">Представлены разные блюда </t>
  </si>
  <si>
    <t xml:space="preserve">Клубничный десерт с мороженым </t>
  </si>
  <si>
    <t>600 (если летом)</t>
  </si>
  <si>
    <t>Название, Ингредиенты</t>
  </si>
  <si>
    <t xml:space="preserve">Десерт </t>
  </si>
  <si>
    <t>Домашняя кухня</t>
  </si>
  <si>
    <t>Десерт с клубникой</t>
  </si>
  <si>
    <t>Рекомендации близких, Цены, Местоположение, Изображение блюда в меню, Кухня</t>
  </si>
  <si>
    <t>Иллюстрации блюд в меню</t>
  </si>
  <si>
    <t xml:space="preserve">Выглядит не аппетитно </t>
  </si>
  <si>
    <t xml:space="preserve">Десерт клубника, мороженое </t>
  </si>
  <si>
    <t>Картинка, Ингредиенты, Цвета и форма тарелки</t>
  </si>
  <si>
    <t>Яблочное желе мусс</t>
  </si>
  <si>
    <t>850 рублей</t>
  </si>
  <si>
    <t>Обед в стол</t>
  </si>
  <si>
    <t>7500 рублей</t>
  </si>
  <si>
    <t>Пломбир в клубничном соусе</t>
  </si>
  <si>
    <t>750 рублей</t>
  </si>
  <si>
    <t xml:space="preserve">Креативные десерты </t>
  </si>
  <si>
    <t>Картинка, Ингредиенты, просто люблю тортики</t>
  </si>
  <si>
    <t xml:space="preserve">что то морское </t>
  </si>
  <si>
    <t xml:space="preserve">ну тыщи полторы наверное </t>
  </si>
  <si>
    <t>всего понемножку типо сет закусочек</t>
  </si>
  <si>
    <t xml:space="preserve">блин оно гигантское ну тыщи 2-3 </t>
  </si>
  <si>
    <t>мороженое с клубничкой как в переславле мы едим</t>
  </si>
  <si>
    <t>500-700</t>
  </si>
  <si>
    <t>Ежедневно</t>
  </si>
  <si>
    <t>Рекомендации в интернете, Местоположение, Кухня</t>
  </si>
  <si>
    <t>Тартар из яблок, возможно какая то печень</t>
  </si>
  <si>
    <t>Клубничный Гаспаччо</t>
  </si>
  <si>
    <t xml:space="preserve">Все меню ресторана selfie, (севиче из гребешка с замляникой, Тартар из тунца с черешней. Так же ресторан Sage. </t>
  </si>
  <si>
    <t>Название, Цена</t>
  </si>
  <si>
    <t xml:space="preserve">Осьминог на гриле в лимонном желе </t>
  </si>
  <si>
    <t xml:space="preserve">Ягодный суп </t>
  </si>
  <si>
    <t>Рекомендации близких, Местоположение, Кухня</t>
  </si>
  <si>
    <t>800-900р</t>
  </si>
  <si>
    <t xml:space="preserve">Русский набор </t>
  </si>
  <si>
    <t xml:space="preserve">Клубничный Гаспачо с мороженным </t>
  </si>
  <si>
    <t>700-800</t>
  </si>
  <si>
    <t>-</t>
  </si>
  <si>
    <t>Реже одного раза в месяц</t>
  </si>
  <si>
    <t>Рекомендации в интернете, Цены</t>
  </si>
  <si>
    <t>Морское что-то</t>
  </si>
  <si>
    <t>Паназиатская</t>
  </si>
  <si>
    <t>Закуска под водочку</t>
  </si>
  <si>
    <t xml:space="preserve">Клубничное гаспаччо </t>
  </si>
  <si>
    <t>Затрудняюсь ответить</t>
  </si>
  <si>
    <t>Рекомендации близких, Цены, Изображение блюда в меню</t>
  </si>
  <si>
    <t>десерт</t>
  </si>
  <si>
    <t xml:space="preserve">русские блюда </t>
  </si>
  <si>
    <t>3000-5000</t>
  </si>
  <si>
    <t>ягодный суп с мороженым (десерт)</t>
  </si>
  <si>
    <t>Рекомендации в интернете</t>
  </si>
  <si>
    <t>Название, Картинка, Цвета и форма тарелки</t>
  </si>
  <si>
    <t>Фотографии блюд, Иллюстрации блюд в меню, Использование цветовых решений</t>
  </si>
  <si>
    <t>Морской огурец с киви</t>
  </si>
  <si>
    <t>Слева сверху чипсы потом пирожки, черная икра, вареные яйца на горохе, водка, рыба, картошка, оладушки, огурцы, вареные яйца</t>
  </si>
  <si>
    <t>Там черная икра так что тысяч 100</t>
  </si>
  <si>
    <t>Мороженое в клубничном муссе</t>
  </si>
  <si>
    <t>В Питере в рестике был десерт как будто разбитый горшок с цветком  и назывался мамин что-то там (понравилась подача и название, но название не помню) - ответ тети Олеси</t>
  </si>
  <si>
    <t>Рекомендации близких, Рекомендации в интернете, Цены, Местоположение</t>
  </si>
  <si>
    <t xml:space="preserve">Не понятно </t>
  </si>
  <si>
    <t>Закуски на компанию</t>
  </si>
  <si>
    <t>3000-4000</t>
  </si>
  <si>
    <t>Клубничный суп с мороженым</t>
  </si>
  <si>
    <t>Местоположение, Изображение блюда в меню, Кухня</t>
  </si>
  <si>
    <t>Иллюстрации блюд в меню, Языковые элементы (название блюд, описание блюда, состав и ингредиенты блюда)</t>
  </si>
  <si>
    <t>Фотографии блюд, Использование цветовых решений</t>
  </si>
  <si>
    <t>морской огурчик</t>
  </si>
  <si>
    <t>какое??????</t>
  </si>
  <si>
    <t>мороженое в клубнике</t>
  </si>
  <si>
    <t>Огурец?</t>
  </si>
  <si>
    <t>Накрытый стол</t>
  </si>
  <si>
    <t>Ее цена и качество</t>
  </si>
  <si>
    <t xml:space="preserve">Трепанг </t>
  </si>
  <si>
    <t>Ванильное мороженое с клубничным вареньем(джемом)</t>
  </si>
  <si>
    <t>Ресторан Black Market</t>
  </si>
  <si>
    <t>Цены, Кухня</t>
  </si>
  <si>
    <t>Морской огурец</t>
  </si>
  <si>
    <t>Закуска</t>
  </si>
  <si>
    <t xml:space="preserve">Чуррос </t>
  </si>
  <si>
    <t>Рекомендации близких, Рекомендации в интернете, Цены, Местоположение, Изображение блюда в меню</t>
  </si>
  <si>
    <t>Картинка, Цвета и форма тарелки</t>
  </si>
  <si>
    <t xml:space="preserve">До тысячи рублей </t>
  </si>
  <si>
    <t>Тут фотографии банкетного стола на которой миллион блюд, какое из?)</t>
  </si>
  <si>
    <t>???</t>
  </si>
  <si>
    <t>Десерт с закосом под борщ?</t>
  </si>
  <si>
    <t xml:space="preserve">Морской еж в чем-то зеленом </t>
  </si>
  <si>
    <t>600-700р</t>
  </si>
  <si>
    <t>1000р</t>
  </si>
  <si>
    <t>Мороженое с клубничным соусом</t>
  </si>
  <si>
    <t>Рекомендации в интернете, Местоположение, Изображение блюда в меню, Кухня</t>
  </si>
  <si>
    <t xml:space="preserve">2000 к </t>
  </si>
  <si>
    <t xml:space="preserve">Картошка с разными закусками </t>
  </si>
  <si>
    <t xml:space="preserve">Мороженое с пюре из клубники </t>
  </si>
  <si>
    <t xml:space="preserve">надеюсь это котлета </t>
  </si>
  <si>
    <t xml:space="preserve">ура мороженое </t>
  </si>
  <si>
    <t xml:space="preserve">Pinch, американо - завтраки </t>
  </si>
  <si>
    <t>Картинка, одна из картинок не отобразилась</t>
  </si>
  <si>
    <t>не знаю))</t>
  </si>
  <si>
    <t>в районе 800 р</t>
  </si>
  <si>
    <t>не понятно т.к. много блюд на картинке непонятно о чем вопрос</t>
  </si>
  <si>
    <t>ввиду того что не знаю про какое блюдо вопрос непонятно</t>
  </si>
  <si>
    <t>десерт с мороженым</t>
  </si>
  <si>
    <t>600-750</t>
  </si>
  <si>
    <t>сложно сказать по настроению + соблюдаю протокол питания</t>
  </si>
  <si>
    <t>Фотографии блюд</t>
  </si>
  <si>
    <t>Рекомендации в интернете, Изображение блюда в меню, Кухня</t>
  </si>
  <si>
    <t xml:space="preserve">Земляничный соус с мороженым </t>
  </si>
  <si>
    <t>Рекомендации близких, Изображение блюда в меню</t>
  </si>
  <si>
    <t xml:space="preserve">Коубничный суп с мороженым </t>
  </si>
  <si>
    <t>Цвета и форма тарелки, Цена</t>
  </si>
  <si>
    <t>Морской огурец (?)</t>
  </si>
  <si>
    <t>1500+₽</t>
  </si>
  <si>
    <t xml:space="preserve">Классическая для России ( хотя судя по мини-панкейкам бля Франции?) закуска к спиртным напиткам </t>
  </si>
  <si>
    <t>3-5 тыс ₽</t>
  </si>
  <si>
    <t xml:space="preserve">Земляничный суп </t>
  </si>
  <si>
    <t>~700₽</t>
  </si>
  <si>
    <t xml:space="preserve">морепродукт </t>
  </si>
  <si>
    <t>оливье</t>
  </si>
  <si>
    <t>борщ</t>
  </si>
  <si>
    <t xml:space="preserve">фруктовый десерт с лаймом </t>
  </si>
  <si>
    <t>платтер или комбо закусочный</t>
  </si>
  <si>
    <t>клубничный суп-десерт с пломбиром</t>
  </si>
  <si>
    <t>спагетти нери в иль патио</t>
  </si>
  <si>
    <t>Ингредиенты, цену лучше убрать из этих пунктов, так как ее нет на картинках</t>
  </si>
  <si>
    <t xml:space="preserve">физалис в соусе и какое-то морское существо( возможно еж) </t>
  </si>
  <si>
    <t xml:space="preserve">сет </t>
  </si>
  <si>
    <t xml:space="preserve">десерт с клубничным конфитюром и мороженым </t>
  </si>
  <si>
    <t>нет</t>
  </si>
  <si>
    <t>Название, Картинка, Цвета и форма тарелки, Цена</t>
  </si>
  <si>
    <t>Морской еж</t>
  </si>
  <si>
    <t>Набор русской кухни</t>
  </si>
  <si>
    <t>Десерт с клубникой и джелато</t>
  </si>
  <si>
    <t>Рекомендации в интернете, Цены, Местоположение, Изображение блюда в меню, Кухня</t>
  </si>
  <si>
    <t>Название, Картинка</t>
  </si>
  <si>
    <t xml:space="preserve">Какие то малюски </t>
  </si>
  <si>
    <t>+-1000</t>
  </si>
  <si>
    <t xml:space="preserve">А ля сырная тарелка только без сыра </t>
  </si>
  <si>
    <t>Сладкий суп</t>
  </si>
  <si>
    <t>Рекомендации близких, Рекомендации в интернете, Цены, Местоположение, Кухня</t>
  </si>
  <si>
    <t>Гусеница в кляре с соусом из халапеньо</t>
  </si>
  <si>
    <t>Это закуски к водке, а не блюдо</t>
  </si>
  <si>
    <t>Если с водкой, то 5к</t>
  </si>
  <si>
    <t>Борщ</t>
  </si>
  <si>
    <t>Рекомендации близких, Изображение блюда в меню, Кухня</t>
  </si>
  <si>
    <t>морской еж какой-нибудь</t>
  </si>
  <si>
    <t>русские закуски</t>
  </si>
  <si>
    <t>мороженое с клубникой</t>
  </si>
  <si>
    <t>не вспомню:(</t>
  </si>
  <si>
    <t>Использование цветовых решений, Языковые элементы (название блюд, описание блюда, состав и ингредиенты блюда)</t>
  </si>
  <si>
    <t>морской огурец???</t>
  </si>
  <si>
    <t>~3к?</t>
  </si>
  <si>
    <t>гречка/голубцы в виноградном листе</t>
  </si>
  <si>
    <t>700?</t>
  </si>
  <si>
    <t>мороженое с клубничным соусом</t>
  </si>
  <si>
    <t>400 р</t>
  </si>
  <si>
    <t>Рекомендации в интернете, Изображение блюда в меню</t>
  </si>
  <si>
    <t>Ингредиенты, Цвета и форма тарелки, Цена</t>
  </si>
  <si>
    <t>Рекомендации в интернете, Местоположение, Изображение блюда в меню</t>
  </si>
  <si>
    <t>Название, Картинка, Ингредиенты, Цвета и форма тарелки</t>
  </si>
  <si>
    <t xml:space="preserve">морской огурец </t>
  </si>
  <si>
    <t>~2000</t>
  </si>
  <si>
    <t>клубничный суп с ванильным мороженым</t>
  </si>
  <si>
    <t>~1000</t>
  </si>
  <si>
    <t>десерт золотая лапка в ресторане батлер</t>
  </si>
  <si>
    <t xml:space="preserve">сорбет </t>
  </si>
  <si>
    <t>столовый сет</t>
  </si>
  <si>
    <t xml:space="preserve">мороженое в клубничном соусе </t>
  </si>
  <si>
    <t xml:space="preserve">интересное описание в меню, изображения дешевят меню </t>
  </si>
  <si>
    <t>Рекомендации близких, Рекомендации в интернете, Цены, Кухня</t>
  </si>
  <si>
    <t>Дранники</t>
  </si>
  <si>
    <t>Солянка</t>
  </si>
  <si>
    <t>Устрицы, креветки, прожаренные стэйки</t>
  </si>
  <si>
    <t>Какие-то морепродукты</t>
  </si>
  <si>
    <t>Картофель</t>
  </si>
  <si>
    <t>Ванильное мороженое с клубничным джемом</t>
  </si>
  <si>
    <t>Рекомендации близких, Рекомендации в интернете, Цены</t>
  </si>
  <si>
    <t>Сет закусок</t>
  </si>
  <si>
    <t>Десерт, паннакота с клубникой</t>
  </si>
  <si>
    <t>Ванильное суфле в ресторане Pino</t>
  </si>
  <si>
    <t xml:space="preserve">Закуска, возможно с каким-то морским обитателем </t>
  </si>
  <si>
    <t>Десерт</t>
  </si>
  <si>
    <t>Моллюск/Рыба</t>
  </si>
  <si>
    <t xml:space="preserve">1000+ </t>
  </si>
  <si>
    <t>800-900</t>
  </si>
  <si>
    <t xml:space="preserve">Десерт в виде медведя в ресторане Red Box </t>
  </si>
  <si>
    <t>Цены, Местоположение, Кухня</t>
  </si>
  <si>
    <t>Рекомендации близких, Рекомендации в интернете, Изображение блюда в меню, Кухня</t>
  </si>
  <si>
    <t>Трепанг</t>
  </si>
  <si>
    <t xml:space="preserve">Завтрак бурлака </t>
  </si>
  <si>
    <t>Суп из земляники</t>
  </si>
  <si>
    <t>Гребешок с зеленым горошком ( Твинс гарден), креветки с авокадо и черешней ( Сахалин), жемчужина ( жемчуга), рыбная кулебяка ( вино и гусь), лимонный тарт</t>
  </si>
  <si>
    <t>Рекомендации близких, Кухня</t>
  </si>
  <si>
    <t xml:space="preserve">Много разных блюд из разных кухонь </t>
  </si>
  <si>
    <t xml:space="preserve">Мороженое с клубникой </t>
  </si>
  <si>
    <t xml:space="preserve">Затрудняюсь ответить </t>
  </si>
  <si>
    <t>Рекомендации близких, Местоположение, Изображение блюда в меню, Кухня</t>
  </si>
  <si>
    <t xml:space="preserve">Сет из Сахалина </t>
  </si>
  <si>
    <t xml:space="preserve">Мороженое с клубничным джемом </t>
  </si>
  <si>
    <t>Суфле из ресторана Pino</t>
  </si>
  <si>
    <t>Рекомендации близких, Рекомендации в интернете, Местоположение, Кухня</t>
  </si>
  <si>
    <t>Ингредиенты, Карпаччо вкуснее</t>
  </si>
  <si>
    <t>700-900</t>
  </si>
  <si>
    <t>Ланч</t>
  </si>
  <si>
    <t>1500+</t>
  </si>
  <si>
    <t>Обожаю тар-тар</t>
  </si>
  <si>
    <t>Цены, Изображение блюда в меню, Кухня</t>
  </si>
  <si>
    <t>Ингредиенты, Цвета и форма тарелки</t>
  </si>
  <si>
    <t>Русская кухня</t>
  </si>
  <si>
    <t xml:space="preserve">Черная икра </t>
  </si>
  <si>
    <t>Мороженное</t>
  </si>
  <si>
    <t>мороженное</t>
  </si>
  <si>
    <t>60 лет и старше</t>
  </si>
  <si>
    <t>хз</t>
  </si>
  <si>
    <t>нету таких</t>
  </si>
  <si>
    <t>Рекомендации близких, Цены, Местоположение</t>
  </si>
  <si>
    <t>Суп</t>
  </si>
  <si>
    <t>Завтрак Бурлака</t>
  </si>
  <si>
    <t>800рублей</t>
  </si>
  <si>
    <t>Завтрак бурлака</t>
  </si>
  <si>
    <t>25000рублей</t>
  </si>
  <si>
    <t>Клубничный суп</t>
  </si>
  <si>
    <t xml:space="preserve">700 руб </t>
  </si>
  <si>
    <t>Меня привлекает уровень обслуживания и квалификация поваров</t>
  </si>
  <si>
    <t>Рекомендации близких, Местоположение</t>
  </si>
  <si>
    <t>Морепродукт</t>
  </si>
  <si>
    <t>Завтрак батрака</t>
  </si>
  <si>
    <t>Выглядит как морской огурец. Возможно это десерт с фруктовой начинкой</t>
  </si>
  <si>
    <t>700 Рублей</t>
  </si>
  <si>
    <t>Завтрак с черной икрой в ресторане Белуга</t>
  </si>
  <si>
    <t xml:space="preserve">Около 30 000 рублей </t>
  </si>
  <si>
    <t xml:space="preserve">Десерт. Суп из ягод с мороженым </t>
  </si>
  <si>
    <t xml:space="preserve">700 рублей </t>
  </si>
  <si>
    <t>Рекомендации близких</t>
  </si>
  <si>
    <t>?</t>
  </si>
  <si>
    <t xml:space="preserve"> В пределах 1000</t>
  </si>
  <si>
    <t xml:space="preserve">Обед рыбака </t>
  </si>
  <si>
    <t xml:space="preserve">25000 рублей </t>
  </si>
  <si>
    <t>Клубничный десерт</t>
  </si>
  <si>
    <t>600 рублей</t>
  </si>
  <si>
    <t xml:space="preserve">Рыбные блюда </t>
  </si>
  <si>
    <t xml:space="preserve">Рыба </t>
  </si>
  <si>
    <t>Икра</t>
  </si>
  <si>
    <t xml:space="preserve">Мороженое </t>
  </si>
  <si>
    <t xml:space="preserve">Нет </t>
  </si>
  <si>
    <t>Название, Картинка, Ингредиенты, Цена</t>
  </si>
  <si>
    <t>Варенье</t>
  </si>
  <si>
    <t>500 рублей</t>
  </si>
  <si>
    <t>Какой-то микс для компании</t>
  </si>
  <si>
    <t>2000 рублей</t>
  </si>
  <si>
    <t xml:space="preserve">Варенье с мороженым </t>
  </si>
  <si>
    <t>400 руб</t>
  </si>
  <si>
    <t xml:space="preserve">Сет с русской  кухней </t>
  </si>
  <si>
    <t xml:space="preserve">Суп из клубники с мороженым </t>
  </si>
  <si>
    <t xml:space="preserve">Не могу </t>
  </si>
  <si>
    <t>Название, Ингредиенты, Цвета и форма тарелки</t>
  </si>
  <si>
    <t>Десерт, возможно шоколад\ягоды и лайм</t>
  </si>
  <si>
    <t>дегустационный сет домашней кухни</t>
  </si>
  <si>
    <t xml:space="preserve">клубничное пюре с пломбиром </t>
  </si>
  <si>
    <t>J'Pan, Truffle, Tacodor</t>
  </si>
  <si>
    <t>Морской огурец?</t>
  </si>
  <si>
    <t>От 1000</t>
  </si>
  <si>
    <t>Фуршет</t>
  </si>
  <si>
    <t>От 5 тысяч</t>
  </si>
  <si>
    <t>Сладкий холодный суп</t>
  </si>
  <si>
    <t>Ресторан L.E.S., хорошая девочка</t>
  </si>
  <si>
    <t>Название, Картинка, Ингредиенты, Оформление в целом. Шрифты, расположение, наглядность</t>
  </si>
  <si>
    <t>~500</t>
  </si>
  <si>
    <t>~480</t>
  </si>
  <si>
    <t>Фотографии блюд, Иллюстрации блюд в меню, Использование цветовых решений, Языковые элементы (название блюд, описание блюда, состав и ингредиенты блюда)</t>
  </si>
  <si>
    <t xml:space="preserve">Гребешок? </t>
  </si>
  <si>
    <t>~2500</t>
  </si>
  <si>
    <t>Какаято десерт</t>
  </si>
  <si>
    <t>~700</t>
  </si>
  <si>
    <t xml:space="preserve">Морской огурец в каком-то соусе </t>
  </si>
  <si>
    <t>800 руб</t>
  </si>
  <si>
    <t xml:space="preserve">Ассорти закусок </t>
  </si>
  <si>
    <t xml:space="preserve">Мороженое в клубничном соусе </t>
  </si>
  <si>
    <t xml:space="preserve">Описание блюд в ресторане Found (классный шрифт, все минималистично) </t>
  </si>
  <si>
    <t xml:space="preserve">Морской огурец и огурец? </t>
  </si>
  <si>
    <t>Сет к алкоголю</t>
  </si>
  <si>
    <t>1400, потому что сет</t>
  </si>
  <si>
    <t>Пломбир с джемом из клубники</t>
  </si>
  <si>
    <t>в Якитории необычное меню</t>
  </si>
  <si>
    <t>Иллюстрации блюд в меню, Использование цветовых решений</t>
  </si>
  <si>
    <t>Что-то из молекулярной кухни</t>
  </si>
  <si>
    <t>Турецкий завтрак</t>
  </si>
  <si>
    <t>1000+</t>
  </si>
  <si>
    <t xml:space="preserve">В ресторане хорошая девочка интересные названия </t>
  </si>
  <si>
    <t>Рекомендации близких, Цены, Местоположение, Изображение блюда в меню</t>
  </si>
  <si>
    <t>Лаймовое варенье</t>
  </si>
  <si>
    <t>800 р</t>
  </si>
  <si>
    <t>Это разные блюда</t>
  </si>
  <si>
    <t>Шарик мороженого в клубнике</t>
  </si>
  <si>
    <t>Название, Картинка, Ингредиенты, Цвета и форма тарелки, Цена</t>
  </si>
  <si>
    <t xml:space="preserve"> суп</t>
  </si>
  <si>
    <t>закуски</t>
  </si>
  <si>
    <t xml:space="preserve">десерт </t>
  </si>
  <si>
    <t>нет идей, немного напоминает гусеницу</t>
  </si>
  <si>
    <t>закуски в стол...</t>
  </si>
  <si>
    <t>клубничный суп с мороженым</t>
  </si>
  <si>
    <t>набор блюд</t>
  </si>
  <si>
    <t xml:space="preserve">мороженое с клубникой </t>
  </si>
  <si>
    <t>какой-нибудь морской еж (что-то морское) в лаймовом соусе</t>
  </si>
  <si>
    <t>1000-1500</t>
  </si>
  <si>
    <t>сет закусок на компанию</t>
  </si>
  <si>
    <t>около 5000-7000</t>
  </si>
  <si>
    <t>мороженное с клубничным соусом и кусочками</t>
  </si>
  <si>
    <t>Морской продукт</t>
  </si>
  <si>
    <t>Плат еды в стол</t>
  </si>
  <si>
    <t xml:space="preserve">Черная Икра - 35к минимум </t>
  </si>
  <si>
    <t>Огурец морской</t>
  </si>
  <si>
    <t>Закуски в стол</t>
  </si>
  <si>
    <t>Суп клубничный</t>
  </si>
  <si>
    <t xml:space="preserve">Закуски на компанию </t>
  </si>
  <si>
    <t>Из-за черной икры - 30000</t>
  </si>
  <si>
    <t xml:space="preserve">Пломбир с земляникой </t>
  </si>
  <si>
    <t xml:space="preserve">Что-то из морской тематики  </t>
  </si>
  <si>
    <t xml:space="preserve">Десерт клубничный </t>
  </si>
  <si>
    <t>Sea Cucumber</t>
  </si>
  <si>
    <t>Завтрак Буралака</t>
  </si>
  <si>
    <t xml:space="preserve">Люблю черную икру </t>
  </si>
  <si>
    <t xml:space="preserve">Что-то мне непонятное </t>
  </si>
  <si>
    <t>Разные закуски</t>
  </si>
  <si>
    <t>Пломбир</t>
  </si>
  <si>
    <t xml:space="preserve">Что то морское </t>
  </si>
  <si>
    <t>От 800</t>
  </si>
  <si>
    <t xml:space="preserve">Национальный завтрак </t>
  </si>
  <si>
    <t>Десерт ( мороженое с джемом)</t>
  </si>
  <si>
    <t xml:space="preserve">Не знаю, гриб </t>
  </si>
  <si>
    <t>Название, Картинка, Цена</t>
  </si>
  <si>
    <t>Не знаю</t>
  </si>
  <si>
    <t xml:space="preserve">Закуски к алкоголю </t>
  </si>
  <si>
    <t>Десерт для дам</t>
  </si>
  <si>
    <t xml:space="preserve">Закуски в стол </t>
  </si>
  <si>
    <t xml:space="preserve">Десерт с клубникой и пломбиром </t>
  </si>
  <si>
    <t>Иллюстрации блюд в меню, Использование цветовых решений, Языковые элементы (название блюд, описание блюда, состав и ингредиенты блюда)</t>
  </si>
  <si>
    <t>Мороженое в ягодном соусе</t>
  </si>
  <si>
    <t>Что-то морское</t>
  </si>
  <si>
    <t>Закуски к водке</t>
  </si>
  <si>
    <t xml:space="preserve">Клубника с мороженым </t>
  </si>
  <si>
    <t xml:space="preserve">Клубничный суп с пломбиром </t>
  </si>
  <si>
    <t>Рекомендации близких, Рекомендации в интернете, Местоположение</t>
  </si>
  <si>
    <t xml:space="preserve">Русский сет </t>
  </si>
  <si>
    <t xml:space="preserve">Какой-то морской огурец </t>
  </si>
  <si>
    <t>Закуски</t>
  </si>
  <si>
    <t xml:space="preserve">Затрудняюсь вспомнить </t>
  </si>
  <si>
    <t>Рекомендации в интернете, Цены, Изображение блюда в меню</t>
  </si>
  <si>
    <t xml:space="preserve">Русские закуски  </t>
  </si>
  <si>
    <t>Цены</t>
  </si>
  <si>
    <t>Мороженное в клубничном соусе</t>
  </si>
  <si>
    <t>Смузи-боулы</t>
  </si>
  <si>
    <t>Тарелка или набор русской кухни</t>
  </si>
  <si>
    <t>Дизегофф - израильский завтрак, апельсиновый пирог; Изуми - такояки, обеды сёгаяки, мотти</t>
  </si>
  <si>
    <t>Плат закусок</t>
  </si>
  <si>
    <t xml:space="preserve">Земляничный суп с пломбиром </t>
  </si>
  <si>
    <t>Морской еж с цитрусом</t>
  </si>
  <si>
    <t>Снек</t>
  </si>
  <si>
    <t>Мороженое с клубничным сиропом и мятой</t>
  </si>
  <si>
    <t>Нет(</t>
  </si>
  <si>
    <t>Название, Цвета и форма тарелки</t>
  </si>
  <si>
    <t>Блюдо на всех</t>
  </si>
  <si>
    <t>Десертик</t>
  </si>
  <si>
    <t>Люблю мороженное в ГУМе</t>
  </si>
  <si>
    <t>похоже на морской огурец…</t>
  </si>
  <si>
    <t>думаю, больше 1т</t>
  </si>
  <si>
    <t xml:space="preserve">сет закусок на компанию </t>
  </si>
  <si>
    <t xml:space="preserve">сложно сказать, 1-2т , тк блюдо большое </t>
  </si>
  <si>
    <t>клубничный суп</t>
  </si>
  <si>
    <t>около 1т</t>
  </si>
  <si>
    <t xml:space="preserve">мне очень нравится оформление меню в ресторанах White Rabbit Family, так как у них есть опция посмотреть КБЖУ, а также у них очень внятное языковое оформление меню </t>
  </si>
  <si>
    <t xml:space="preserve">идей нет </t>
  </si>
  <si>
    <t xml:space="preserve">простые закуски </t>
  </si>
  <si>
    <t>1400+</t>
  </si>
  <si>
    <t xml:space="preserve">мороженное в соусе каком-то клубничном </t>
  </si>
  <si>
    <t>400~</t>
  </si>
  <si>
    <t xml:space="preserve">. </t>
  </si>
  <si>
    <t>Без понятия</t>
  </si>
  <si>
    <t>2000-3000</t>
  </si>
  <si>
    <t>Название, Картинка, Ингредиенты, Цвета и форма тарелки, сочетание вкусов: насколько оно необычное</t>
  </si>
  <si>
    <t>даже нет вариантов</t>
  </si>
  <si>
    <t>800 рублей</t>
  </si>
  <si>
    <t>Сет закусок на компанию</t>
  </si>
  <si>
    <t>2500 руб.</t>
  </si>
  <si>
    <t>десерт. Холодный клубничный суп с мороженым</t>
  </si>
  <si>
    <t>600 руб.</t>
  </si>
  <si>
    <t>Рекомендации близких, Рекомендации в интернете</t>
  </si>
  <si>
    <t>даже не представляю</t>
  </si>
  <si>
    <t>Русский сет</t>
  </si>
  <si>
    <t>Пирожное картошка</t>
  </si>
  <si>
    <t>Пирожки</t>
  </si>
  <si>
    <t xml:space="preserve">мороженое </t>
  </si>
  <si>
    <t>десерт?..</t>
  </si>
  <si>
    <t>вкусное домашнее блюдо)</t>
  </si>
  <si>
    <t>3000 тыс</t>
  </si>
  <si>
    <t xml:space="preserve">клубничное мороженое </t>
  </si>
  <si>
    <t>сет "Русское застолье"</t>
  </si>
  <si>
    <t xml:space="preserve">мороженое в клубничном нечто </t>
  </si>
  <si>
    <t>закуска</t>
  </si>
  <si>
    <t>томт</t>
  </si>
  <si>
    <t xml:space="preserve">суп из клубники </t>
  </si>
  <si>
    <t>Рекомендации в интернете, Кухня</t>
  </si>
  <si>
    <t xml:space="preserve">Нет вариантов </t>
  </si>
  <si>
    <t>Русская закуска к водке</t>
  </si>
  <si>
    <t>Дорого</t>
  </si>
  <si>
    <t xml:space="preserve">Клубничный соус и мороженое </t>
  </si>
  <si>
    <t xml:space="preserve">Токио сити интересное меню </t>
  </si>
  <si>
    <t>Морской ёж</t>
  </si>
  <si>
    <t xml:space="preserve">Русский микс </t>
  </si>
  <si>
    <t xml:space="preserve">Мороженое с клубничным вареньем </t>
  </si>
  <si>
    <t>Картинки</t>
  </si>
  <si>
    <t>Овощ?????</t>
  </si>
  <si>
    <t xml:space="preserve">Шведский стол </t>
  </si>
  <si>
    <t>Там много блюд</t>
  </si>
  <si>
    <t xml:space="preserve">Грецкий орех в карамели </t>
  </si>
  <si>
    <t>Цвета и форма тарелки</t>
  </si>
  <si>
    <t xml:space="preserve">Ассорти </t>
  </si>
  <si>
    <t>Зо</t>
  </si>
  <si>
    <t>Что-то фруктовое?</t>
  </si>
  <si>
    <t>На картинке много блюд</t>
  </si>
  <si>
    <t xml:space="preserve">10к за весь стол </t>
  </si>
  <si>
    <t>Мороженое с вареньем</t>
  </si>
  <si>
    <t>похоже на юго-восточное азиатское блюдо, возможно какой-то маринованный плод</t>
  </si>
  <si>
    <t>от 1000 рублей</t>
  </si>
  <si>
    <t xml:space="preserve">по-английски такое называется charcuterie board, но это, насколько мне понятно, закуски </t>
  </si>
  <si>
    <t>ванильный пломбир в соусе из клубники</t>
  </si>
  <si>
    <t>около 500 рублей</t>
  </si>
  <si>
    <t>Морской огурец в лаймовом соусе</t>
  </si>
  <si>
    <t>Около 2000₽</t>
  </si>
  <si>
    <t>:/</t>
  </si>
  <si>
    <t>Около 9000₽</t>
  </si>
  <si>
    <t>Мороженное в клубничной ванне</t>
  </si>
  <si>
    <t>Около 800₽</t>
  </si>
  <si>
    <t xml:space="preserve">Кольцо с маком из мобильного меню ресторана bron </t>
  </si>
  <si>
    <t>Что-то рыбное</t>
  </si>
  <si>
    <t>8000+</t>
  </si>
  <si>
    <t>морепродукты</t>
  </si>
  <si>
    <t>сет</t>
  </si>
  <si>
    <t xml:space="preserve">Морской продукт </t>
  </si>
  <si>
    <t xml:space="preserve">Плато из закусок </t>
  </si>
  <si>
    <t>Из-за черной икры думаю 35000</t>
  </si>
  <si>
    <t xml:space="preserve">Клубничный суп, десерт </t>
  </si>
  <si>
    <t xml:space="preserve">Закуски к спиртному </t>
  </si>
  <si>
    <t xml:space="preserve">Десерт из клубнички </t>
  </si>
  <si>
    <t xml:space="preserve">Закуски к русской водке </t>
  </si>
  <si>
    <t xml:space="preserve">Какой-то десерт </t>
  </si>
  <si>
    <t xml:space="preserve">Нету </t>
  </si>
  <si>
    <t xml:space="preserve">Огурец </t>
  </si>
  <si>
    <t xml:space="preserve">Завтрак Бурлака, Белуга </t>
  </si>
  <si>
    <t>Десерт из клубники и пломбира</t>
  </si>
  <si>
    <t xml:space="preserve">Не знаю, что-то азиатское </t>
  </si>
  <si>
    <t>Закуски под алкоголь</t>
  </si>
  <si>
    <t xml:space="preserve">Нет такого </t>
  </si>
  <si>
    <t>Салат</t>
  </si>
  <si>
    <t xml:space="preserve">Их несколько </t>
  </si>
  <si>
    <t xml:space="preserve">Не корректный вопрос, блюд несколько </t>
  </si>
  <si>
    <t xml:space="preserve">Что-то из таиландского репертуара </t>
  </si>
  <si>
    <t xml:space="preserve">Блюдо на компанию </t>
  </si>
  <si>
    <t xml:space="preserve">Клубничка с пломбиром </t>
  </si>
  <si>
    <t xml:space="preserve">Какой-то морепродукт наверное </t>
  </si>
  <si>
    <t xml:space="preserve">Закуски для компании </t>
  </si>
  <si>
    <t xml:space="preserve">Клубника и пломбир </t>
  </si>
  <si>
    <t xml:space="preserve">Закуски для всех на стол </t>
  </si>
  <si>
    <t xml:space="preserve">Десерт с мороженым </t>
  </si>
  <si>
    <t xml:space="preserve">Нет ответа </t>
  </si>
  <si>
    <t xml:space="preserve">Клубника с пломбиром </t>
  </si>
  <si>
    <t xml:space="preserve">Не имею понятия </t>
  </si>
  <si>
    <t xml:space="preserve">Борщ со сметаной </t>
  </si>
  <si>
    <t xml:space="preserve">Сет русских закусок </t>
  </si>
  <si>
    <t xml:space="preserve">Клубничный суп с мороженым </t>
  </si>
  <si>
    <t xml:space="preserve">Профессиональная съёмка блюд в ресторане artest </t>
  </si>
  <si>
    <t xml:space="preserve">В белуге подают не помню какое название </t>
  </si>
  <si>
    <t>30к+</t>
  </si>
  <si>
    <t xml:space="preserve">Суп клубничной </t>
  </si>
  <si>
    <t>—</t>
  </si>
  <si>
    <t>Название, Цвета и форма тарелки, Цена</t>
  </si>
  <si>
    <t xml:space="preserve">Клубничный суп с мороженным </t>
  </si>
  <si>
    <t xml:space="preserve">Декстер - эклер </t>
  </si>
  <si>
    <t xml:space="preserve">Для компании еда </t>
  </si>
  <si>
    <t xml:space="preserve">Люблю вкусно покушать </t>
  </si>
  <si>
    <t xml:space="preserve">Русские закуски </t>
  </si>
  <si>
    <t>Кукумбер</t>
  </si>
  <si>
    <t>670-₽</t>
  </si>
  <si>
    <t>Наличие черной икры +/- 40к</t>
  </si>
  <si>
    <t>Что-то непонятное</t>
  </si>
  <si>
    <t xml:space="preserve">Десерт какой-то </t>
  </si>
  <si>
    <t>Рекомендации в интернете, Цены, Местоположение, Кухня</t>
  </si>
  <si>
    <t xml:space="preserve">Закуски к водке </t>
  </si>
  <si>
    <t xml:space="preserve">Сет из русских закусок </t>
  </si>
  <si>
    <t xml:space="preserve">Клубничный суп с ванильным мороженым </t>
  </si>
  <si>
    <t>Местоположение</t>
  </si>
  <si>
    <t>Люблю Карпаччо</t>
  </si>
  <si>
    <t>Огурец</t>
  </si>
  <si>
    <t xml:space="preserve">Бурлак </t>
  </si>
  <si>
    <t>Цены, Изображение блюда в меню</t>
  </si>
  <si>
    <t xml:space="preserve">Пирожное картошка </t>
  </si>
  <si>
    <t xml:space="preserve">Осьминог </t>
  </si>
  <si>
    <t xml:space="preserve">Сет </t>
  </si>
  <si>
    <t>Рекомендации близких, Цены, Кухня</t>
  </si>
  <si>
    <t xml:space="preserve">Сет русской кухни </t>
  </si>
  <si>
    <t>Ассорти закусок</t>
  </si>
  <si>
    <t>Мороженое в ягодном соусе с земляникой</t>
  </si>
  <si>
    <t>P</t>
  </si>
  <si>
    <t>AA</t>
  </si>
  <si>
    <t>Общее</t>
  </si>
  <si>
    <t>P-value</t>
  </si>
  <si>
    <t>Числа</t>
  </si>
  <si>
    <t>Пирсон</t>
  </si>
  <si>
    <t>Выборка</t>
  </si>
  <si>
    <t>Пирсон из таблицы</t>
  </si>
  <si>
    <t>U</t>
  </si>
  <si>
    <t>E</t>
  </si>
  <si>
    <t>F</t>
  </si>
  <si>
    <t>Выбрали изображения</t>
  </si>
  <si>
    <t>Не выбрали изображения</t>
  </si>
  <si>
    <t>Выбрали цены</t>
  </si>
  <si>
    <t>Не выбрали цены</t>
  </si>
  <si>
    <t>D</t>
  </si>
  <si>
    <t>Таблица сопряженности по 1 гипотезе</t>
  </si>
  <si>
    <t>Ожидаемые частоты</t>
  </si>
  <si>
    <t>Таблица сопряженности по 2 гипотезе</t>
  </si>
  <si>
    <t>Таблица сопряженности по 3 гипотезе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</si>
</sst>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#,##0&quot;₽&quot;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7"/>
  <sheetViews>
    <sheetView workbookViewId="0">
      <pane ySplit="1" topLeftCell="A2" activePane="bottomLeft" state="frozen"/>
      <selection pane="bottomLeft" activeCell="AA1" sqref="AA1"/>
    </sheetView>
  </sheetViews>
  <sheetFormatPr defaultColWidth="12.6640625" defaultRowHeight="15.75" customHeight="1" x14ac:dyDescent="0.25"/>
  <cols>
    <col min="1" max="4" width="18.88671875" customWidth="1"/>
    <col min="5" max="5" width="23.33203125" customWidth="1"/>
    <col min="6" max="6" width="101.88671875" customWidth="1"/>
    <col min="7" max="11" width="18.88671875" customWidth="1"/>
    <col min="12" max="12" width="123.33203125" customWidth="1"/>
    <col min="13" max="13" width="18.88671875" customWidth="1"/>
    <col min="14" max="15" width="32.88671875" customWidth="1"/>
    <col min="16" max="23" width="18.88671875" customWidth="1"/>
    <col min="24" max="24" width="42.88671875" customWidth="1"/>
    <col min="25" max="33" width="18.88671875" customWidth="1"/>
    <col min="34" max="34" width="28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Z1" s="1" t="s">
        <v>16</v>
      </c>
      <c r="AA1" s="1" t="s">
        <v>17</v>
      </c>
      <c r="AB1" s="1" t="s">
        <v>18</v>
      </c>
    </row>
    <row r="2" spans="1:28" x14ac:dyDescent="0.25">
      <c r="A2" s="2">
        <v>45070.832472604168</v>
      </c>
      <c r="B2" s="1">
        <v>0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24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24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24</v>
      </c>
      <c r="X2" s="1" t="s">
        <v>36</v>
      </c>
      <c r="Y2" s="1" t="s">
        <v>37</v>
      </c>
      <c r="Z2" s="1" t="s">
        <v>38</v>
      </c>
      <c r="AA2" s="1">
        <v>4</v>
      </c>
      <c r="AB2" s="1" t="s">
        <v>39</v>
      </c>
    </row>
    <row r="3" spans="1:28" x14ac:dyDescent="0.25">
      <c r="A3" s="2">
        <v>45070.833534317135</v>
      </c>
      <c r="B3" s="1">
        <v>0</v>
      </c>
      <c r="C3" s="1" t="s">
        <v>19</v>
      </c>
      <c r="D3" s="1" t="s">
        <v>47</v>
      </c>
      <c r="E3" s="1" t="s">
        <v>21</v>
      </c>
      <c r="F3" s="6" t="s">
        <v>48</v>
      </c>
      <c r="G3" s="1" t="s">
        <v>23</v>
      </c>
      <c r="H3" s="1" t="s">
        <v>24</v>
      </c>
      <c r="I3" s="1" t="s">
        <v>24</v>
      </c>
      <c r="J3" s="1" t="s">
        <v>25</v>
      </c>
      <c r="K3" s="1" t="s">
        <v>49</v>
      </c>
      <c r="L3" s="1" t="s">
        <v>27</v>
      </c>
      <c r="O3" s="1" t="s">
        <v>37</v>
      </c>
      <c r="P3" s="1" t="s">
        <v>30</v>
      </c>
      <c r="Q3" s="1" t="s">
        <v>50</v>
      </c>
      <c r="R3" s="1" t="s">
        <v>24</v>
      </c>
      <c r="S3" s="1" t="s">
        <v>51</v>
      </c>
      <c r="T3" s="1" t="s">
        <v>52</v>
      </c>
      <c r="U3" s="1" t="s">
        <v>34</v>
      </c>
      <c r="V3" s="1">
        <v>60000</v>
      </c>
      <c r="W3" s="1" t="s">
        <v>24</v>
      </c>
      <c r="X3" s="1" t="s">
        <v>53</v>
      </c>
      <c r="Y3" s="1" t="s">
        <v>29</v>
      </c>
      <c r="Z3" s="1">
        <v>800</v>
      </c>
      <c r="AA3" s="1">
        <v>3</v>
      </c>
      <c r="AB3" s="1" t="s">
        <v>54</v>
      </c>
    </row>
    <row r="4" spans="1:28" x14ac:dyDescent="0.25">
      <c r="A4" s="2">
        <v>45070.843012847225</v>
      </c>
      <c r="B4" s="1">
        <v>0</v>
      </c>
      <c r="C4" s="1" t="s">
        <v>40</v>
      </c>
      <c r="D4" s="1" t="s">
        <v>47</v>
      </c>
      <c r="E4" s="1" t="s">
        <v>55</v>
      </c>
      <c r="F4" s="1" t="s">
        <v>56</v>
      </c>
      <c r="G4" s="1" t="s">
        <v>23</v>
      </c>
      <c r="H4" s="1" t="s">
        <v>24</v>
      </c>
      <c r="I4" s="1" t="s">
        <v>24</v>
      </c>
      <c r="J4" s="1" t="s">
        <v>25</v>
      </c>
      <c r="K4" s="1" t="s">
        <v>43</v>
      </c>
      <c r="L4" s="1" t="s">
        <v>57</v>
      </c>
      <c r="M4" s="1" t="s">
        <v>24</v>
      </c>
      <c r="N4" s="1" t="s">
        <v>58</v>
      </c>
      <c r="O4" s="1" t="s">
        <v>37</v>
      </c>
      <c r="P4" s="1" t="s">
        <v>34</v>
      </c>
      <c r="Q4" s="1">
        <v>800</v>
      </c>
      <c r="R4" s="1" t="s">
        <v>24</v>
      </c>
      <c r="S4" s="1" t="s">
        <v>59</v>
      </c>
      <c r="T4" s="1" t="s">
        <v>52</v>
      </c>
      <c r="U4" s="1" t="s">
        <v>30</v>
      </c>
      <c r="V4" s="1">
        <v>4500</v>
      </c>
      <c r="W4" s="1" t="s">
        <v>24</v>
      </c>
      <c r="X4" s="1" t="s">
        <v>60</v>
      </c>
      <c r="Y4" s="1" t="s">
        <v>45</v>
      </c>
      <c r="Z4" s="1">
        <v>500</v>
      </c>
      <c r="AA4" s="1">
        <v>5</v>
      </c>
      <c r="AB4" s="1" t="s">
        <v>61</v>
      </c>
    </row>
    <row r="5" spans="1:28" x14ac:dyDescent="0.25">
      <c r="A5" s="2">
        <v>45070.844607465275</v>
      </c>
      <c r="B5" s="1">
        <v>0</v>
      </c>
      <c r="C5" s="1" t="s">
        <v>40</v>
      </c>
      <c r="D5" s="1" t="s">
        <v>20</v>
      </c>
      <c r="E5" s="1" t="s">
        <v>62</v>
      </c>
      <c r="F5" s="1" t="s">
        <v>63</v>
      </c>
      <c r="G5" s="1" t="s">
        <v>23</v>
      </c>
      <c r="H5" s="1" t="s">
        <v>24</v>
      </c>
      <c r="I5" s="1" t="s">
        <v>24</v>
      </c>
      <c r="J5" s="1" t="s">
        <v>64</v>
      </c>
      <c r="K5" s="1" t="s">
        <v>65</v>
      </c>
      <c r="L5" s="1" t="s">
        <v>27</v>
      </c>
      <c r="M5" s="1" t="s">
        <v>24</v>
      </c>
      <c r="N5" s="1" t="s">
        <v>66</v>
      </c>
      <c r="O5" s="1" t="s">
        <v>37</v>
      </c>
      <c r="P5" s="1" t="s">
        <v>34</v>
      </c>
      <c r="Q5" s="1">
        <v>1400</v>
      </c>
      <c r="R5" s="1" t="s">
        <v>24</v>
      </c>
      <c r="S5" s="1" t="s">
        <v>67</v>
      </c>
      <c r="T5" s="1" t="s">
        <v>45</v>
      </c>
      <c r="U5" s="1" t="s">
        <v>34</v>
      </c>
      <c r="V5" s="1">
        <v>2300</v>
      </c>
      <c r="W5" s="1" t="s">
        <v>24</v>
      </c>
      <c r="X5" s="1" t="s">
        <v>68</v>
      </c>
      <c r="Y5" s="1" t="s">
        <v>37</v>
      </c>
      <c r="Z5" s="1">
        <v>800</v>
      </c>
      <c r="AA5" s="1">
        <v>2</v>
      </c>
      <c r="AB5" s="1" t="s">
        <v>69</v>
      </c>
    </row>
    <row r="6" spans="1:28" x14ac:dyDescent="0.25">
      <c r="A6" s="2">
        <v>45070.845656273144</v>
      </c>
      <c r="B6" s="1">
        <v>0</v>
      </c>
      <c r="C6" s="1" t="s">
        <v>40</v>
      </c>
      <c r="D6" s="1" t="s">
        <v>20</v>
      </c>
      <c r="E6" s="1" t="s">
        <v>55</v>
      </c>
      <c r="F6" s="1" t="s">
        <v>70</v>
      </c>
      <c r="G6" s="1" t="s">
        <v>23</v>
      </c>
      <c r="H6" s="1" t="s">
        <v>24</v>
      </c>
      <c r="I6" s="1" t="s">
        <v>24</v>
      </c>
      <c r="J6" s="1" t="s">
        <v>71</v>
      </c>
      <c r="K6" s="1" t="s">
        <v>72</v>
      </c>
      <c r="L6" s="1" t="s">
        <v>73</v>
      </c>
      <c r="M6" s="1" t="s">
        <v>24</v>
      </c>
      <c r="N6" s="1" t="s">
        <v>74</v>
      </c>
      <c r="O6" s="1" t="s">
        <v>33</v>
      </c>
      <c r="P6" s="1" t="s">
        <v>30</v>
      </c>
      <c r="Q6" s="1">
        <v>1300</v>
      </c>
      <c r="R6" s="1" t="s">
        <v>24</v>
      </c>
      <c r="S6" s="1" t="s">
        <v>75</v>
      </c>
      <c r="T6" s="1" t="s">
        <v>45</v>
      </c>
      <c r="U6" s="1" t="s">
        <v>30</v>
      </c>
      <c r="V6" s="1">
        <v>500</v>
      </c>
      <c r="W6" s="1" t="s">
        <v>24</v>
      </c>
      <c r="X6" s="1" t="s">
        <v>76</v>
      </c>
      <c r="Y6" s="1" t="s">
        <v>45</v>
      </c>
      <c r="Z6" s="1">
        <v>600</v>
      </c>
      <c r="AA6" s="1">
        <v>5</v>
      </c>
    </row>
    <row r="7" spans="1:28" x14ac:dyDescent="0.25">
      <c r="A7" s="2">
        <v>45070.845991747687</v>
      </c>
      <c r="B7" s="1">
        <v>0</v>
      </c>
      <c r="C7" s="1" t="s">
        <v>40</v>
      </c>
      <c r="D7" s="1" t="s">
        <v>20</v>
      </c>
      <c r="E7" s="1" t="s">
        <v>41</v>
      </c>
      <c r="F7" s="1" t="s">
        <v>77</v>
      </c>
      <c r="G7" s="1" t="s">
        <v>23</v>
      </c>
      <c r="H7" s="1" t="s">
        <v>24</v>
      </c>
      <c r="I7" s="1" t="s">
        <v>24</v>
      </c>
      <c r="J7" s="1" t="s">
        <v>71</v>
      </c>
      <c r="K7" s="1" t="s">
        <v>78</v>
      </c>
      <c r="L7" s="1" t="s">
        <v>79</v>
      </c>
      <c r="M7" s="1" t="s">
        <v>24</v>
      </c>
      <c r="N7" s="1" t="s">
        <v>80</v>
      </c>
      <c r="O7" s="1" t="s">
        <v>37</v>
      </c>
      <c r="P7" s="1" t="s">
        <v>30</v>
      </c>
      <c r="Q7" s="3">
        <v>600</v>
      </c>
      <c r="R7" s="1" t="s">
        <v>24</v>
      </c>
      <c r="S7" s="1" t="s">
        <v>81</v>
      </c>
      <c r="T7" s="1" t="s">
        <v>45</v>
      </c>
      <c r="U7" s="1" t="s">
        <v>34</v>
      </c>
      <c r="V7" s="3">
        <v>1500</v>
      </c>
      <c r="W7" s="1" t="s">
        <v>24</v>
      </c>
      <c r="X7" s="1" t="s">
        <v>82</v>
      </c>
      <c r="Y7" s="1" t="s">
        <v>29</v>
      </c>
      <c r="Z7" s="3">
        <v>400</v>
      </c>
      <c r="AA7" s="1">
        <v>5</v>
      </c>
    </row>
    <row r="8" spans="1:28" x14ac:dyDescent="0.25">
      <c r="A8" s="2">
        <v>45070.849074363425</v>
      </c>
      <c r="B8" s="1">
        <v>0</v>
      </c>
      <c r="C8" s="1" t="s">
        <v>40</v>
      </c>
      <c r="D8" s="1" t="s">
        <v>20</v>
      </c>
      <c r="E8" s="1" t="s">
        <v>55</v>
      </c>
      <c r="F8" s="1" t="s">
        <v>83</v>
      </c>
      <c r="G8" s="1" t="s">
        <v>23</v>
      </c>
      <c r="H8" s="1" t="s">
        <v>24</v>
      </c>
      <c r="I8" s="1" t="s">
        <v>24</v>
      </c>
      <c r="J8" s="1" t="s">
        <v>64</v>
      </c>
      <c r="K8" s="1" t="s">
        <v>43</v>
      </c>
      <c r="L8" s="1" t="s">
        <v>73</v>
      </c>
      <c r="M8" s="1" t="s">
        <v>24</v>
      </c>
      <c r="N8" s="1" t="s">
        <v>84</v>
      </c>
      <c r="O8" s="1" t="s">
        <v>33</v>
      </c>
      <c r="P8" s="1" t="s">
        <v>34</v>
      </c>
      <c r="Q8" s="1">
        <v>479</v>
      </c>
      <c r="R8" s="1" t="s">
        <v>24</v>
      </c>
      <c r="S8" s="1" t="s">
        <v>85</v>
      </c>
      <c r="T8" s="1" t="s">
        <v>52</v>
      </c>
      <c r="U8" s="1" t="s">
        <v>34</v>
      </c>
      <c r="V8" s="1" t="s">
        <v>86</v>
      </c>
      <c r="W8" s="1" t="s">
        <v>24</v>
      </c>
      <c r="X8" s="1" t="s">
        <v>87</v>
      </c>
      <c r="Y8" s="1" t="s">
        <v>37</v>
      </c>
      <c r="Z8" s="1">
        <v>350</v>
      </c>
      <c r="AA8" s="1">
        <v>4</v>
      </c>
    </row>
    <row r="9" spans="1:28" x14ac:dyDescent="0.25">
      <c r="A9" s="2">
        <v>45070.849116875004</v>
      </c>
      <c r="B9" s="1">
        <v>0</v>
      </c>
      <c r="C9" s="1" t="s">
        <v>40</v>
      </c>
      <c r="D9" s="1" t="s">
        <v>47</v>
      </c>
      <c r="E9" s="1" t="s">
        <v>21</v>
      </c>
      <c r="F9" s="1" t="s">
        <v>88</v>
      </c>
      <c r="G9" s="1" t="s">
        <v>23</v>
      </c>
      <c r="H9" s="1" t="s">
        <v>24</v>
      </c>
      <c r="I9" s="1" t="s">
        <v>24</v>
      </c>
      <c r="J9" s="1" t="s">
        <v>64</v>
      </c>
      <c r="K9" s="1" t="s">
        <v>89</v>
      </c>
      <c r="L9" s="1" t="s">
        <v>90</v>
      </c>
      <c r="M9" s="1" t="s">
        <v>24</v>
      </c>
      <c r="N9" s="1" t="s">
        <v>91</v>
      </c>
      <c r="O9" s="1" t="s">
        <v>37</v>
      </c>
      <c r="P9" s="1" t="s">
        <v>34</v>
      </c>
      <c r="Q9" s="3">
        <v>800</v>
      </c>
      <c r="R9" s="1" t="s">
        <v>24</v>
      </c>
      <c r="S9" s="1" t="s">
        <v>92</v>
      </c>
      <c r="T9" s="1" t="s">
        <v>45</v>
      </c>
      <c r="U9" s="1" t="s">
        <v>34</v>
      </c>
      <c r="V9" s="3">
        <v>5000</v>
      </c>
      <c r="W9" s="1" t="s">
        <v>24</v>
      </c>
      <c r="X9" s="1" t="s">
        <v>93</v>
      </c>
      <c r="Y9" s="1" t="s">
        <v>52</v>
      </c>
      <c r="Z9" s="1" t="s">
        <v>94</v>
      </c>
      <c r="AA9" s="1">
        <v>5</v>
      </c>
      <c r="AB9" s="1" t="s">
        <v>95</v>
      </c>
    </row>
    <row r="10" spans="1:28" x14ac:dyDescent="0.25">
      <c r="A10" s="2">
        <v>45070.849202743055</v>
      </c>
      <c r="B10" s="1">
        <v>0</v>
      </c>
      <c r="C10" s="1" t="s">
        <v>40</v>
      </c>
      <c r="D10" s="1" t="s">
        <v>96</v>
      </c>
      <c r="E10" s="1" t="s">
        <v>55</v>
      </c>
      <c r="F10" s="1" t="s">
        <v>97</v>
      </c>
      <c r="G10" s="1" t="s">
        <v>23</v>
      </c>
      <c r="H10" s="1" t="s">
        <v>24</v>
      </c>
      <c r="I10" s="1" t="s">
        <v>24</v>
      </c>
      <c r="J10" s="1" t="s">
        <v>71</v>
      </c>
      <c r="K10" s="1" t="s">
        <v>98</v>
      </c>
      <c r="L10" s="1" t="s">
        <v>90</v>
      </c>
      <c r="M10" s="1" t="s">
        <v>24</v>
      </c>
      <c r="N10" s="1" t="s">
        <v>99</v>
      </c>
      <c r="O10" s="1" t="s">
        <v>37</v>
      </c>
      <c r="P10" s="1" t="s">
        <v>34</v>
      </c>
      <c r="Q10" s="1">
        <v>750</v>
      </c>
      <c r="R10" s="1" t="s">
        <v>24</v>
      </c>
      <c r="S10" s="1" t="s">
        <v>100</v>
      </c>
      <c r="T10" s="1" t="s">
        <v>52</v>
      </c>
      <c r="U10" s="1" t="s">
        <v>30</v>
      </c>
      <c r="V10" s="1" t="s">
        <v>101</v>
      </c>
      <c r="W10" s="1" t="s">
        <v>24</v>
      </c>
      <c r="X10" s="1" t="s">
        <v>102</v>
      </c>
      <c r="Y10" s="1" t="s">
        <v>46</v>
      </c>
      <c r="Z10" s="1" t="s">
        <v>103</v>
      </c>
      <c r="AA10" s="1">
        <v>5</v>
      </c>
    </row>
    <row r="11" spans="1:28" x14ac:dyDescent="0.25">
      <c r="A11" s="2">
        <v>45070.84939043982</v>
      </c>
      <c r="B11" s="1">
        <v>0</v>
      </c>
      <c r="C11" s="1" t="s">
        <v>40</v>
      </c>
      <c r="D11" s="1" t="s">
        <v>20</v>
      </c>
      <c r="E11" s="1" t="s">
        <v>55</v>
      </c>
      <c r="F11" s="1" t="s">
        <v>77</v>
      </c>
      <c r="G11" s="1" t="s">
        <v>23</v>
      </c>
      <c r="H11" s="1" t="s">
        <v>24</v>
      </c>
      <c r="I11" s="1" t="s">
        <v>24</v>
      </c>
      <c r="J11" s="1" t="s">
        <v>71</v>
      </c>
      <c r="K11" s="1" t="s">
        <v>104</v>
      </c>
      <c r="L11" s="1" t="s">
        <v>73</v>
      </c>
      <c r="M11" s="1" t="s">
        <v>24</v>
      </c>
      <c r="N11" s="1" t="s">
        <v>105</v>
      </c>
      <c r="O11" s="1" t="s">
        <v>37</v>
      </c>
      <c r="P11" s="1" t="s">
        <v>30</v>
      </c>
      <c r="Q11" s="1">
        <v>600</v>
      </c>
      <c r="R11" s="1" t="s">
        <v>24</v>
      </c>
      <c r="S11" s="1" t="s">
        <v>106</v>
      </c>
      <c r="T11" s="1" t="s">
        <v>52</v>
      </c>
      <c r="U11" s="1" t="s">
        <v>34</v>
      </c>
      <c r="V11" s="1">
        <v>1500</v>
      </c>
      <c r="W11" s="1" t="s">
        <v>24</v>
      </c>
      <c r="X11" s="1" t="s">
        <v>107</v>
      </c>
      <c r="Y11" s="1" t="s">
        <v>29</v>
      </c>
      <c r="Z11" s="1">
        <v>350</v>
      </c>
      <c r="AA11" s="1">
        <v>5</v>
      </c>
    </row>
    <row r="12" spans="1:28" x14ac:dyDescent="0.25">
      <c r="A12" s="2">
        <v>45070.852282581021</v>
      </c>
      <c r="B12" s="1">
        <v>0</v>
      </c>
      <c r="C12" s="1" t="s">
        <v>40</v>
      </c>
      <c r="D12" s="1" t="s">
        <v>96</v>
      </c>
      <c r="E12" s="1" t="s">
        <v>62</v>
      </c>
      <c r="F12" s="1" t="s">
        <v>108</v>
      </c>
      <c r="G12" s="1" t="s">
        <v>23</v>
      </c>
      <c r="H12" s="1" t="s">
        <v>24</v>
      </c>
      <c r="I12" s="1" t="s">
        <v>24</v>
      </c>
      <c r="J12" s="1" t="s">
        <v>64</v>
      </c>
      <c r="K12" s="1" t="s">
        <v>98</v>
      </c>
      <c r="L12" s="1" t="s">
        <v>109</v>
      </c>
      <c r="M12" s="1" t="s">
        <v>24</v>
      </c>
      <c r="N12" s="1" t="s">
        <v>110</v>
      </c>
      <c r="O12" s="1" t="s">
        <v>46</v>
      </c>
      <c r="P12" s="1" t="s">
        <v>30</v>
      </c>
      <c r="Q12" s="1">
        <v>1200</v>
      </c>
      <c r="R12" s="1" t="s">
        <v>24</v>
      </c>
      <c r="T12" s="1" t="s">
        <v>45</v>
      </c>
      <c r="U12" s="1" t="s">
        <v>30</v>
      </c>
      <c r="X12" s="1" t="s">
        <v>111</v>
      </c>
      <c r="Y12" s="1" t="s">
        <v>29</v>
      </c>
      <c r="AA12" s="1">
        <v>5</v>
      </c>
    </row>
    <row r="13" spans="1:28" x14ac:dyDescent="0.25">
      <c r="A13" s="2">
        <v>45070.853971192133</v>
      </c>
      <c r="B13" s="1">
        <v>0</v>
      </c>
      <c r="C13" s="1" t="s">
        <v>40</v>
      </c>
      <c r="D13" s="1" t="s">
        <v>20</v>
      </c>
      <c r="E13" s="1" t="s">
        <v>62</v>
      </c>
      <c r="F13" s="1" t="s">
        <v>70</v>
      </c>
      <c r="G13" s="1" t="s">
        <v>23</v>
      </c>
      <c r="H13" s="1" t="s">
        <v>24</v>
      </c>
      <c r="I13" s="1" t="s">
        <v>24</v>
      </c>
      <c r="J13" s="1" t="s">
        <v>64</v>
      </c>
      <c r="K13" s="1" t="s">
        <v>112</v>
      </c>
      <c r="L13" s="1" t="s">
        <v>90</v>
      </c>
      <c r="M13" s="1" t="s">
        <v>24</v>
      </c>
      <c r="N13" s="1" t="s">
        <v>113</v>
      </c>
      <c r="O13" s="1" t="s">
        <v>37</v>
      </c>
      <c r="P13" s="1" t="s">
        <v>34</v>
      </c>
      <c r="Q13" s="1" t="s">
        <v>114</v>
      </c>
      <c r="R13" s="1" t="s">
        <v>24</v>
      </c>
      <c r="S13" s="1" t="s">
        <v>115</v>
      </c>
      <c r="T13" s="1" t="s">
        <v>45</v>
      </c>
      <c r="U13" s="1" t="s">
        <v>34</v>
      </c>
      <c r="V13" s="1" t="s">
        <v>116</v>
      </c>
      <c r="W13" s="1" t="s">
        <v>24</v>
      </c>
      <c r="X13" s="1" t="s">
        <v>117</v>
      </c>
      <c r="Y13" s="1" t="s">
        <v>37</v>
      </c>
      <c r="Z13" s="1" t="s">
        <v>118</v>
      </c>
      <c r="AA13" s="1">
        <v>5</v>
      </c>
      <c r="AB13" s="1" t="s">
        <v>119</v>
      </c>
    </row>
    <row r="14" spans="1:28" x14ac:dyDescent="0.25">
      <c r="A14" s="2">
        <v>45070.85546903935</v>
      </c>
      <c r="B14" s="1">
        <v>0</v>
      </c>
      <c r="C14" s="1" t="s">
        <v>40</v>
      </c>
      <c r="D14" s="1" t="s">
        <v>20</v>
      </c>
      <c r="E14" s="1" t="s">
        <v>55</v>
      </c>
      <c r="F14" s="1" t="s">
        <v>56</v>
      </c>
      <c r="G14" s="1" t="s">
        <v>23</v>
      </c>
      <c r="H14" s="1" t="s">
        <v>24</v>
      </c>
      <c r="I14" s="1" t="s">
        <v>24</v>
      </c>
      <c r="J14" s="1" t="s">
        <v>71</v>
      </c>
      <c r="K14" s="1" t="s">
        <v>120</v>
      </c>
      <c r="L14" s="1" t="s">
        <v>90</v>
      </c>
      <c r="M14" s="1" t="s">
        <v>24</v>
      </c>
      <c r="N14" s="1" t="s">
        <v>121</v>
      </c>
      <c r="O14" s="1" t="s">
        <v>46</v>
      </c>
      <c r="P14" s="1" t="s">
        <v>30</v>
      </c>
      <c r="Q14" s="1" t="s">
        <v>122</v>
      </c>
      <c r="R14" s="1" t="s">
        <v>24</v>
      </c>
      <c r="S14" s="1" t="s">
        <v>123</v>
      </c>
      <c r="T14" s="1" t="s">
        <v>45</v>
      </c>
      <c r="U14" s="1" t="s">
        <v>34</v>
      </c>
      <c r="V14" s="1" t="s">
        <v>124</v>
      </c>
      <c r="W14" s="1" t="s">
        <v>24</v>
      </c>
      <c r="X14" s="1" t="s">
        <v>125</v>
      </c>
      <c r="Y14" s="1" t="s">
        <v>29</v>
      </c>
      <c r="Z14" s="1" t="s">
        <v>126</v>
      </c>
      <c r="AA14" s="1">
        <v>4</v>
      </c>
    </row>
    <row r="15" spans="1:28" x14ac:dyDescent="0.25">
      <c r="A15" s="2">
        <v>45070.856629548609</v>
      </c>
      <c r="B15" s="1">
        <v>0</v>
      </c>
      <c r="C15" s="1" t="s">
        <v>40</v>
      </c>
      <c r="D15" s="1" t="s">
        <v>20</v>
      </c>
      <c r="E15" s="1" t="s">
        <v>127</v>
      </c>
      <c r="F15" s="1" t="s">
        <v>128</v>
      </c>
      <c r="H15" s="1" t="s">
        <v>24</v>
      </c>
      <c r="I15" s="1" t="s">
        <v>24</v>
      </c>
      <c r="J15" s="1" t="s">
        <v>25</v>
      </c>
      <c r="K15" s="1" t="s">
        <v>43</v>
      </c>
      <c r="L15" s="1" t="s">
        <v>27</v>
      </c>
      <c r="M15" s="1" t="s">
        <v>24</v>
      </c>
      <c r="N15" s="1" t="s">
        <v>129</v>
      </c>
      <c r="O15" s="1" t="s">
        <v>37</v>
      </c>
      <c r="P15" s="1" t="s">
        <v>34</v>
      </c>
      <c r="Q15" s="1">
        <v>1200</v>
      </c>
      <c r="R15" s="1" t="s">
        <v>24</v>
      </c>
      <c r="S15" s="1" t="s">
        <v>32</v>
      </c>
      <c r="T15" s="1" t="s">
        <v>52</v>
      </c>
      <c r="U15" s="1" t="s">
        <v>34</v>
      </c>
      <c r="V15" s="1">
        <v>50000</v>
      </c>
      <c r="W15" s="1" t="s">
        <v>24</v>
      </c>
      <c r="X15" s="1" t="s">
        <v>130</v>
      </c>
      <c r="Y15" s="1" t="s">
        <v>37</v>
      </c>
      <c r="Z15" s="1">
        <v>1000</v>
      </c>
      <c r="AA15" s="1">
        <v>1</v>
      </c>
      <c r="AB15" s="1" t="s">
        <v>131</v>
      </c>
    </row>
    <row r="16" spans="1:28" x14ac:dyDescent="0.25">
      <c r="A16" s="2">
        <v>45070.859069907412</v>
      </c>
      <c r="B16" s="1">
        <v>0</v>
      </c>
      <c r="C16" s="1" t="s">
        <v>40</v>
      </c>
      <c r="D16" s="1" t="s">
        <v>20</v>
      </c>
      <c r="E16" s="1" t="s">
        <v>62</v>
      </c>
      <c r="F16" s="1" t="s">
        <v>56</v>
      </c>
      <c r="J16" s="1" t="s">
        <v>25</v>
      </c>
      <c r="K16" s="1" t="s">
        <v>132</v>
      </c>
      <c r="L16" s="1" t="s">
        <v>27</v>
      </c>
      <c r="N16" s="1" t="s">
        <v>133</v>
      </c>
      <c r="O16" s="1" t="s">
        <v>37</v>
      </c>
      <c r="P16" s="1" t="s">
        <v>34</v>
      </c>
      <c r="Q16" s="1">
        <v>1350</v>
      </c>
      <c r="T16" s="1" t="s">
        <v>52</v>
      </c>
      <c r="X16" s="1" t="s">
        <v>134</v>
      </c>
      <c r="Y16" s="1" t="s">
        <v>29</v>
      </c>
      <c r="Z16" s="1">
        <v>900</v>
      </c>
      <c r="AA16" s="1">
        <v>2</v>
      </c>
    </row>
    <row r="17" spans="1:28" x14ac:dyDescent="0.25">
      <c r="A17" s="2">
        <v>45070.860721562502</v>
      </c>
      <c r="B17" s="1">
        <v>0</v>
      </c>
      <c r="C17" s="1" t="s">
        <v>40</v>
      </c>
      <c r="D17" s="1" t="s">
        <v>20</v>
      </c>
      <c r="E17" s="1" t="s">
        <v>62</v>
      </c>
      <c r="F17" s="1" t="s">
        <v>135</v>
      </c>
      <c r="G17" s="1" t="s">
        <v>23</v>
      </c>
      <c r="H17" s="1" t="s">
        <v>24</v>
      </c>
      <c r="I17" s="1" t="s">
        <v>24</v>
      </c>
      <c r="J17" s="1" t="s">
        <v>71</v>
      </c>
      <c r="K17" s="1" t="s">
        <v>98</v>
      </c>
      <c r="L17" s="1" t="s">
        <v>90</v>
      </c>
      <c r="M17" s="1" t="s">
        <v>24</v>
      </c>
      <c r="N17" s="1" t="s">
        <v>28</v>
      </c>
      <c r="O17" s="1" t="s">
        <v>33</v>
      </c>
      <c r="P17" s="1" t="s">
        <v>30</v>
      </c>
      <c r="Q17" s="1" t="s">
        <v>136</v>
      </c>
      <c r="R17" s="1" t="s">
        <v>24</v>
      </c>
      <c r="S17" s="1" t="s">
        <v>137</v>
      </c>
      <c r="T17" s="1" t="s">
        <v>52</v>
      </c>
      <c r="U17" s="1" t="s">
        <v>34</v>
      </c>
      <c r="V17" s="1">
        <v>3000</v>
      </c>
      <c r="W17" s="1" t="s">
        <v>24</v>
      </c>
      <c r="X17" s="1" t="s">
        <v>138</v>
      </c>
      <c r="Y17" s="1" t="s">
        <v>37</v>
      </c>
      <c r="Z17" s="1" t="s">
        <v>139</v>
      </c>
      <c r="AA17" s="1">
        <v>4</v>
      </c>
      <c r="AB17" s="1" t="s">
        <v>140</v>
      </c>
    </row>
    <row r="18" spans="1:28" x14ac:dyDescent="0.25">
      <c r="A18" s="2">
        <v>45070.865734664352</v>
      </c>
      <c r="B18" s="1">
        <v>0</v>
      </c>
      <c r="C18" s="1" t="s">
        <v>40</v>
      </c>
      <c r="D18" s="1" t="s">
        <v>47</v>
      </c>
      <c r="E18" s="1" t="s">
        <v>141</v>
      </c>
      <c r="F18" s="1" t="s">
        <v>142</v>
      </c>
      <c r="H18" s="1" t="s">
        <v>24</v>
      </c>
      <c r="I18" s="1" t="s">
        <v>24</v>
      </c>
      <c r="J18" s="1" t="s">
        <v>25</v>
      </c>
      <c r="K18" s="1" t="s">
        <v>104</v>
      </c>
      <c r="L18" s="1" t="s">
        <v>27</v>
      </c>
      <c r="M18" s="1" t="s">
        <v>24</v>
      </c>
      <c r="N18" s="1" t="s">
        <v>143</v>
      </c>
      <c r="O18" s="1" t="s">
        <v>144</v>
      </c>
      <c r="P18" s="1" t="s">
        <v>30</v>
      </c>
      <c r="Q18" s="3">
        <v>900</v>
      </c>
      <c r="R18" s="1" t="s">
        <v>24</v>
      </c>
      <c r="S18" s="1" t="s">
        <v>145</v>
      </c>
      <c r="T18" s="1" t="s">
        <v>52</v>
      </c>
      <c r="U18" s="1" t="s">
        <v>30</v>
      </c>
      <c r="V18" s="1">
        <v>10000</v>
      </c>
      <c r="W18" s="1" t="s">
        <v>24</v>
      </c>
      <c r="X18" s="1" t="s">
        <v>146</v>
      </c>
      <c r="Y18" s="1" t="s">
        <v>29</v>
      </c>
      <c r="Z18" s="1">
        <v>590</v>
      </c>
      <c r="AA18" s="1">
        <v>4</v>
      </c>
    </row>
    <row r="19" spans="1:28" x14ac:dyDescent="0.25">
      <c r="A19" s="2">
        <v>45070.875580219908</v>
      </c>
      <c r="B19" s="1">
        <v>0</v>
      </c>
      <c r="C19" s="1" t="s">
        <v>40</v>
      </c>
      <c r="D19" s="1" t="s">
        <v>20</v>
      </c>
      <c r="E19" s="1" t="s">
        <v>141</v>
      </c>
      <c r="F19" s="1" t="s">
        <v>148</v>
      </c>
      <c r="G19" s="1" t="s">
        <v>23</v>
      </c>
      <c r="H19" s="1" t="s">
        <v>24</v>
      </c>
      <c r="I19" s="1" t="s">
        <v>24</v>
      </c>
      <c r="J19" s="1" t="s">
        <v>71</v>
      </c>
      <c r="K19" s="1" t="s">
        <v>98</v>
      </c>
      <c r="L19" s="1" t="s">
        <v>73</v>
      </c>
      <c r="M19" s="1" t="s">
        <v>24</v>
      </c>
      <c r="N19" s="1" t="s">
        <v>149</v>
      </c>
      <c r="O19" s="1" t="s">
        <v>144</v>
      </c>
      <c r="P19" s="1" t="s">
        <v>34</v>
      </c>
      <c r="Q19" s="1">
        <v>1500</v>
      </c>
      <c r="R19" s="1" t="s">
        <v>24</v>
      </c>
      <c r="S19" s="1" t="s">
        <v>150</v>
      </c>
      <c r="T19" s="1" t="s">
        <v>52</v>
      </c>
      <c r="U19" s="1" t="s">
        <v>34</v>
      </c>
      <c r="V19" s="1" t="s">
        <v>151</v>
      </c>
      <c r="W19" s="1" t="s">
        <v>24</v>
      </c>
      <c r="X19" s="1" t="s">
        <v>152</v>
      </c>
      <c r="Y19" s="1" t="s">
        <v>37</v>
      </c>
      <c r="Z19" s="1">
        <v>1000</v>
      </c>
      <c r="AA19" s="1">
        <v>5</v>
      </c>
    </row>
    <row r="20" spans="1:28" x14ac:dyDescent="0.25">
      <c r="A20" s="2">
        <v>45070.879594363425</v>
      </c>
      <c r="B20" s="1">
        <v>0</v>
      </c>
      <c r="C20" s="1" t="s">
        <v>40</v>
      </c>
      <c r="D20" s="1" t="s">
        <v>20</v>
      </c>
      <c r="E20" s="1" t="s">
        <v>55</v>
      </c>
      <c r="F20" s="1" t="s">
        <v>153</v>
      </c>
      <c r="G20" s="1" t="s">
        <v>23</v>
      </c>
      <c r="H20" s="1" t="s">
        <v>24</v>
      </c>
      <c r="I20" s="1" t="s">
        <v>24</v>
      </c>
      <c r="J20" s="1" t="s">
        <v>71</v>
      </c>
      <c r="K20" s="1" t="s">
        <v>154</v>
      </c>
      <c r="L20" s="1" t="s">
        <v>155</v>
      </c>
      <c r="M20" s="1" t="s">
        <v>24</v>
      </c>
      <c r="N20" s="1" t="s">
        <v>156</v>
      </c>
      <c r="O20" s="1" t="s">
        <v>144</v>
      </c>
      <c r="P20" s="1" t="s">
        <v>30</v>
      </c>
      <c r="Q20" s="3">
        <v>1500</v>
      </c>
      <c r="R20" s="1" t="s">
        <v>24</v>
      </c>
      <c r="S20" s="1" t="s">
        <v>157</v>
      </c>
      <c r="T20" s="1" t="s">
        <v>52</v>
      </c>
      <c r="U20" s="1" t="s">
        <v>34</v>
      </c>
      <c r="V20" s="1" t="s">
        <v>158</v>
      </c>
      <c r="W20" s="1" t="s">
        <v>24</v>
      </c>
      <c r="X20" s="1" t="s">
        <v>159</v>
      </c>
      <c r="Y20" s="1" t="s">
        <v>45</v>
      </c>
      <c r="Z20" s="1">
        <v>400</v>
      </c>
      <c r="AA20" s="1">
        <v>5</v>
      </c>
      <c r="AB20" s="1" t="s">
        <v>160</v>
      </c>
    </row>
    <row r="21" spans="1:28" x14ac:dyDescent="0.25">
      <c r="A21" s="2">
        <v>45070.882596921292</v>
      </c>
      <c r="B21" s="1">
        <v>0</v>
      </c>
      <c r="C21" s="1" t="s">
        <v>40</v>
      </c>
      <c r="D21" s="1" t="s">
        <v>96</v>
      </c>
      <c r="E21" s="1" t="s">
        <v>41</v>
      </c>
      <c r="F21" s="1" t="s">
        <v>161</v>
      </c>
      <c r="G21" s="1" t="s">
        <v>23</v>
      </c>
      <c r="H21" s="1" t="s">
        <v>24</v>
      </c>
      <c r="I21" s="1" t="s">
        <v>24</v>
      </c>
      <c r="J21" s="1" t="s">
        <v>64</v>
      </c>
      <c r="K21" s="1" t="s">
        <v>89</v>
      </c>
      <c r="L21" s="1" t="s">
        <v>90</v>
      </c>
      <c r="M21" s="1" t="s">
        <v>24</v>
      </c>
      <c r="N21" s="1" t="s">
        <v>162</v>
      </c>
      <c r="O21" s="1" t="s">
        <v>37</v>
      </c>
      <c r="P21" s="1" t="s">
        <v>30</v>
      </c>
      <c r="Q21" s="1">
        <v>1800</v>
      </c>
      <c r="R21" s="1" t="s">
        <v>24</v>
      </c>
      <c r="S21" s="1" t="s">
        <v>163</v>
      </c>
      <c r="T21" s="1" t="s">
        <v>52</v>
      </c>
      <c r="U21" s="1" t="s">
        <v>34</v>
      </c>
      <c r="V21" s="1" t="s">
        <v>164</v>
      </c>
      <c r="W21" s="1" t="s">
        <v>24</v>
      </c>
      <c r="X21" s="1" t="s">
        <v>165</v>
      </c>
      <c r="Y21" s="1" t="s">
        <v>29</v>
      </c>
      <c r="Z21" s="1">
        <v>700</v>
      </c>
      <c r="AA21" s="1">
        <v>4</v>
      </c>
    </row>
    <row r="22" spans="1:28" x14ac:dyDescent="0.25">
      <c r="A22" s="2">
        <v>45070.889152638891</v>
      </c>
      <c r="B22" s="1">
        <v>0</v>
      </c>
      <c r="C22" s="1" t="s">
        <v>40</v>
      </c>
      <c r="D22" s="1" t="s">
        <v>20</v>
      </c>
      <c r="E22" s="1" t="s">
        <v>55</v>
      </c>
      <c r="F22" s="1" t="s">
        <v>108</v>
      </c>
      <c r="G22" s="1" t="s">
        <v>23</v>
      </c>
      <c r="H22" s="1" t="s">
        <v>24</v>
      </c>
      <c r="I22" s="1" t="s">
        <v>24</v>
      </c>
      <c r="J22" s="1" t="s">
        <v>71</v>
      </c>
      <c r="K22" s="1" t="s">
        <v>78</v>
      </c>
      <c r="L22" s="1" t="s">
        <v>168</v>
      </c>
      <c r="M22" s="1" t="s">
        <v>24</v>
      </c>
      <c r="N22" s="1" t="s">
        <v>169</v>
      </c>
      <c r="O22" s="1" t="s">
        <v>144</v>
      </c>
      <c r="P22" s="1" t="s">
        <v>30</v>
      </c>
      <c r="Q22" s="1">
        <v>1999</v>
      </c>
      <c r="R22" s="1" t="s">
        <v>24</v>
      </c>
      <c r="S22" s="1" t="s">
        <v>170</v>
      </c>
      <c r="T22" s="1" t="s">
        <v>46</v>
      </c>
      <c r="U22" s="1" t="s">
        <v>34</v>
      </c>
      <c r="V22" s="1">
        <v>5000</v>
      </c>
      <c r="W22" s="1" t="s">
        <v>24</v>
      </c>
      <c r="X22" s="1" t="s">
        <v>171</v>
      </c>
      <c r="Y22" s="1" t="s">
        <v>29</v>
      </c>
      <c r="Z22" s="1">
        <v>700</v>
      </c>
      <c r="AA22" s="1">
        <v>4</v>
      </c>
    </row>
    <row r="23" spans="1:28" x14ac:dyDescent="0.25">
      <c r="A23" s="2">
        <v>45070.892775115746</v>
      </c>
      <c r="B23" s="1">
        <v>0</v>
      </c>
      <c r="C23" s="1" t="s">
        <v>19</v>
      </c>
      <c r="D23" s="1" t="s">
        <v>20</v>
      </c>
      <c r="E23" s="1" t="s">
        <v>62</v>
      </c>
      <c r="F23" s="1" t="s">
        <v>77</v>
      </c>
      <c r="G23" s="1" t="s">
        <v>23</v>
      </c>
      <c r="H23" s="1" t="s">
        <v>24</v>
      </c>
      <c r="I23" s="1" t="s">
        <v>24</v>
      </c>
      <c r="J23" s="1" t="s">
        <v>71</v>
      </c>
      <c r="L23" s="1" t="s">
        <v>27</v>
      </c>
      <c r="M23" s="1" t="s">
        <v>24</v>
      </c>
      <c r="N23" s="1" t="s">
        <v>172</v>
      </c>
      <c r="O23" s="1" t="s">
        <v>37</v>
      </c>
      <c r="P23" s="1" t="s">
        <v>30</v>
      </c>
      <c r="Q23" s="1">
        <v>600</v>
      </c>
      <c r="R23" s="1" t="s">
        <v>24</v>
      </c>
      <c r="S23" s="1" t="s">
        <v>173</v>
      </c>
      <c r="T23" s="1" t="s">
        <v>52</v>
      </c>
      <c r="U23" s="1" t="s">
        <v>34</v>
      </c>
      <c r="V23" s="1">
        <v>3000</v>
      </c>
      <c r="W23" s="1" t="s">
        <v>24</v>
      </c>
      <c r="X23" s="1" t="s">
        <v>68</v>
      </c>
      <c r="Y23" s="1" t="s">
        <v>29</v>
      </c>
      <c r="Z23" s="1">
        <v>400</v>
      </c>
      <c r="AA23" s="1">
        <v>2</v>
      </c>
      <c r="AB23" s="1" t="s">
        <v>174</v>
      </c>
    </row>
    <row r="24" spans="1:28" x14ac:dyDescent="0.25">
      <c r="A24" s="2">
        <v>45070.895505428241</v>
      </c>
      <c r="B24" s="1">
        <v>0</v>
      </c>
      <c r="C24" s="1" t="s">
        <v>19</v>
      </c>
      <c r="D24" s="1" t="s">
        <v>20</v>
      </c>
      <c r="E24" s="1" t="s">
        <v>62</v>
      </c>
      <c r="F24" s="1" t="s">
        <v>108</v>
      </c>
      <c r="G24" s="1" t="s">
        <v>23</v>
      </c>
      <c r="H24" s="1" t="s">
        <v>24</v>
      </c>
      <c r="I24" s="1" t="s">
        <v>24</v>
      </c>
      <c r="J24" s="1" t="s">
        <v>71</v>
      </c>
      <c r="K24" s="1" t="s">
        <v>65</v>
      </c>
      <c r="L24" s="1" t="s">
        <v>90</v>
      </c>
      <c r="M24" s="1" t="s">
        <v>24</v>
      </c>
      <c r="N24" s="1" t="s">
        <v>175</v>
      </c>
      <c r="O24" s="1" t="s">
        <v>144</v>
      </c>
      <c r="P24" s="1" t="s">
        <v>30</v>
      </c>
      <c r="Q24" s="1">
        <v>890</v>
      </c>
      <c r="R24" s="1" t="s">
        <v>24</v>
      </c>
      <c r="W24" s="1" t="s">
        <v>24</v>
      </c>
      <c r="X24" s="1" t="s">
        <v>176</v>
      </c>
      <c r="Y24" s="1" t="s">
        <v>45</v>
      </c>
      <c r="Z24" s="1">
        <v>590</v>
      </c>
      <c r="AA24" s="1">
        <v>4</v>
      </c>
      <c r="AB24" s="1" t="s">
        <v>177</v>
      </c>
    </row>
    <row r="25" spans="1:28" x14ac:dyDescent="0.25">
      <c r="A25" s="2">
        <v>45070.902124490742</v>
      </c>
      <c r="B25" s="1">
        <v>0</v>
      </c>
      <c r="C25" s="1" t="s">
        <v>19</v>
      </c>
      <c r="D25" s="1" t="s">
        <v>47</v>
      </c>
      <c r="E25" s="1" t="s">
        <v>62</v>
      </c>
      <c r="F25" s="1" t="s">
        <v>178</v>
      </c>
      <c r="H25" s="1" t="s">
        <v>24</v>
      </c>
      <c r="I25" s="1" t="s">
        <v>24</v>
      </c>
      <c r="J25" s="1" t="s">
        <v>64</v>
      </c>
      <c r="K25" s="1" t="s">
        <v>43</v>
      </c>
      <c r="L25" s="1" t="s">
        <v>90</v>
      </c>
      <c r="M25" s="1" t="s">
        <v>24</v>
      </c>
      <c r="N25" s="1" t="s">
        <v>179</v>
      </c>
      <c r="O25" s="1" t="s">
        <v>144</v>
      </c>
      <c r="P25" s="1" t="s">
        <v>34</v>
      </c>
      <c r="Q25" s="1">
        <v>750</v>
      </c>
      <c r="R25" s="1" t="s">
        <v>24</v>
      </c>
      <c r="S25" s="1" t="s">
        <v>180</v>
      </c>
      <c r="T25" s="1" t="s">
        <v>33</v>
      </c>
      <c r="U25" s="1" t="s">
        <v>34</v>
      </c>
      <c r="V25" s="1">
        <v>4500</v>
      </c>
      <c r="W25" s="1" t="s">
        <v>24</v>
      </c>
      <c r="X25" s="1" t="s">
        <v>76</v>
      </c>
      <c r="Y25" s="1" t="s">
        <v>29</v>
      </c>
      <c r="Z25" s="1">
        <v>400</v>
      </c>
      <c r="AA25" s="1">
        <v>3</v>
      </c>
      <c r="AB25" s="1" t="s">
        <v>181</v>
      </c>
    </row>
    <row r="26" spans="1:28" x14ac:dyDescent="0.25">
      <c r="A26" s="2">
        <v>45070.903200000001</v>
      </c>
      <c r="B26" s="1">
        <v>0</v>
      </c>
      <c r="C26" s="1" t="s">
        <v>19</v>
      </c>
      <c r="D26" s="1" t="s">
        <v>20</v>
      </c>
      <c r="E26" s="1" t="s">
        <v>41</v>
      </c>
      <c r="F26" s="1" t="s">
        <v>182</v>
      </c>
      <c r="G26" s="1" t="s">
        <v>23</v>
      </c>
      <c r="H26" s="1" t="s">
        <v>24</v>
      </c>
      <c r="I26" s="1" t="s">
        <v>24</v>
      </c>
      <c r="J26" s="1" t="s">
        <v>71</v>
      </c>
      <c r="K26" s="1" t="s">
        <v>183</v>
      </c>
      <c r="L26" s="1" t="s">
        <v>155</v>
      </c>
      <c r="M26" s="1" t="s">
        <v>24</v>
      </c>
      <c r="O26" s="1" t="s">
        <v>37</v>
      </c>
      <c r="P26" s="1" t="s">
        <v>30</v>
      </c>
      <c r="Q26" s="1" t="s">
        <v>184</v>
      </c>
      <c r="R26" s="1" t="s">
        <v>24</v>
      </c>
      <c r="S26" s="1" t="s">
        <v>185</v>
      </c>
      <c r="T26" s="1" t="s">
        <v>37</v>
      </c>
      <c r="U26" s="1" t="s">
        <v>34</v>
      </c>
      <c r="V26" s="1" t="s">
        <v>186</v>
      </c>
      <c r="W26" s="1" t="s">
        <v>24</v>
      </c>
      <c r="X26" s="1" t="s">
        <v>187</v>
      </c>
      <c r="Y26" s="1" t="s">
        <v>52</v>
      </c>
      <c r="Z26" s="1">
        <v>900</v>
      </c>
      <c r="AA26" s="1">
        <v>5</v>
      </c>
    </row>
    <row r="27" spans="1:28" x14ac:dyDescent="0.25">
      <c r="A27" s="2">
        <v>45070.904544398145</v>
      </c>
      <c r="B27" s="1">
        <v>0</v>
      </c>
      <c r="C27" s="1" t="s">
        <v>40</v>
      </c>
      <c r="D27" s="1" t="s">
        <v>20</v>
      </c>
      <c r="E27" s="1" t="s">
        <v>141</v>
      </c>
      <c r="F27" s="1" t="s">
        <v>70</v>
      </c>
      <c r="G27" s="1" t="s">
        <v>23</v>
      </c>
      <c r="H27" s="1" t="s">
        <v>24</v>
      </c>
      <c r="I27" s="1" t="s">
        <v>24</v>
      </c>
      <c r="J27" s="1" t="s">
        <v>25</v>
      </c>
      <c r="K27" s="1" t="s">
        <v>183</v>
      </c>
      <c r="L27" s="1" t="s">
        <v>168</v>
      </c>
      <c r="N27" s="1" t="s">
        <v>188</v>
      </c>
      <c r="O27" s="1" t="s">
        <v>144</v>
      </c>
      <c r="P27" s="1" t="s">
        <v>30</v>
      </c>
      <c r="Q27" s="1" t="s">
        <v>189</v>
      </c>
      <c r="R27" s="1" t="s">
        <v>24</v>
      </c>
      <c r="T27" s="1" t="s">
        <v>45</v>
      </c>
      <c r="U27" s="1" t="s">
        <v>34</v>
      </c>
      <c r="V27" s="1" t="s">
        <v>190</v>
      </c>
      <c r="X27" s="1" t="s">
        <v>191</v>
      </c>
      <c r="Y27" s="1" t="s">
        <v>45</v>
      </c>
      <c r="Z27" s="1">
        <v>300</v>
      </c>
      <c r="AA27" s="1">
        <v>5</v>
      </c>
    </row>
    <row r="28" spans="1:28" x14ac:dyDescent="0.25">
      <c r="A28" s="2">
        <v>45070.909215011576</v>
      </c>
      <c r="B28" s="1">
        <v>0</v>
      </c>
      <c r="C28" s="1" t="s">
        <v>40</v>
      </c>
      <c r="D28" s="1" t="s">
        <v>20</v>
      </c>
      <c r="E28" s="1" t="s">
        <v>62</v>
      </c>
      <c r="F28" s="1" t="s">
        <v>192</v>
      </c>
      <c r="H28" s="1" t="s">
        <v>24</v>
      </c>
      <c r="I28" s="1" t="s">
        <v>24</v>
      </c>
      <c r="J28" s="1" t="s">
        <v>71</v>
      </c>
      <c r="K28" s="1" t="s">
        <v>65</v>
      </c>
      <c r="L28" s="1" t="s">
        <v>168</v>
      </c>
      <c r="M28" s="1" t="s">
        <v>24</v>
      </c>
      <c r="N28" s="1" t="s">
        <v>28</v>
      </c>
      <c r="O28" s="1" t="s">
        <v>144</v>
      </c>
      <c r="P28" s="1" t="s">
        <v>30</v>
      </c>
      <c r="Q28" s="1" t="s">
        <v>193</v>
      </c>
      <c r="R28" s="1" t="s">
        <v>24</v>
      </c>
      <c r="S28" s="1" t="s">
        <v>194</v>
      </c>
      <c r="T28" s="1" t="s">
        <v>52</v>
      </c>
      <c r="U28" s="1" t="s">
        <v>34</v>
      </c>
      <c r="V28" s="1" t="s">
        <v>193</v>
      </c>
      <c r="W28" s="1" t="s">
        <v>24</v>
      </c>
      <c r="X28" s="1" t="s">
        <v>195</v>
      </c>
      <c r="Y28" s="1" t="s">
        <v>37</v>
      </c>
      <c r="Z28" s="1">
        <v>700</v>
      </c>
      <c r="AA28" s="1">
        <v>5</v>
      </c>
    </row>
    <row r="29" spans="1:28" x14ac:dyDescent="0.25">
      <c r="A29" s="2">
        <v>45070.910453101853</v>
      </c>
      <c r="B29" s="1">
        <v>0</v>
      </c>
      <c r="C29" s="1" t="s">
        <v>40</v>
      </c>
      <c r="D29" s="1" t="s">
        <v>20</v>
      </c>
      <c r="E29" s="1" t="s">
        <v>41</v>
      </c>
      <c r="F29" s="1" t="s">
        <v>135</v>
      </c>
      <c r="G29" s="1" t="s">
        <v>23</v>
      </c>
      <c r="H29" s="1" t="s">
        <v>24</v>
      </c>
      <c r="I29" s="1" t="s">
        <v>24</v>
      </c>
      <c r="J29" s="1" t="s">
        <v>71</v>
      </c>
      <c r="K29" s="1" t="s">
        <v>112</v>
      </c>
      <c r="L29" s="1" t="s">
        <v>155</v>
      </c>
      <c r="M29" s="1" t="s">
        <v>24</v>
      </c>
      <c r="N29" s="1" t="s">
        <v>196</v>
      </c>
      <c r="O29" s="1" t="s">
        <v>37</v>
      </c>
      <c r="P29" s="1" t="s">
        <v>30</v>
      </c>
      <c r="Q29" s="1">
        <v>1000</v>
      </c>
      <c r="R29" s="1" t="s">
        <v>24</v>
      </c>
      <c r="T29" s="1" t="s">
        <v>144</v>
      </c>
      <c r="U29" s="1" t="s">
        <v>34</v>
      </c>
      <c r="V29" s="1">
        <v>700</v>
      </c>
      <c r="W29" s="1" t="s">
        <v>24</v>
      </c>
      <c r="X29" s="1" t="s">
        <v>197</v>
      </c>
      <c r="Y29" s="1" t="s">
        <v>45</v>
      </c>
      <c r="Z29" s="1">
        <v>890</v>
      </c>
      <c r="AA29" s="1">
        <v>4</v>
      </c>
      <c r="AB29" s="1" t="s">
        <v>198</v>
      </c>
    </row>
    <row r="30" spans="1:28" x14ac:dyDescent="0.25">
      <c r="A30" s="2">
        <v>45070.917798784722</v>
      </c>
      <c r="B30" s="1">
        <v>0</v>
      </c>
      <c r="C30" s="1" t="s">
        <v>40</v>
      </c>
      <c r="D30" s="1" t="s">
        <v>47</v>
      </c>
      <c r="E30" s="1" t="s">
        <v>55</v>
      </c>
      <c r="F30" s="1" t="s">
        <v>135</v>
      </c>
      <c r="J30" s="1" t="s">
        <v>71</v>
      </c>
      <c r="K30" s="1" t="s">
        <v>199</v>
      </c>
      <c r="L30" s="1" t="s">
        <v>27</v>
      </c>
      <c r="M30" s="1" t="s">
        <v>24</v>
      </c>
      <c r="N30" s="1" t="s">
        <v>200</v>
      </c>
      <c r="O30" s="1" t="s">
        <v>33</v>
      </c>
      <c r="P30" s="1" t="s">
        <v>30</v>
      </c>
      <c r="Q30" s="1" t="s">
        <v>201</v>
      </c>
      <c r="R30" s="1" t="s">
        <v>24</v>
      </c>
      <c r="S30" s="1" t="s">
        <v>202</v>
      </c>
      <c r="T30" s="1" t="s">
        <v>52</v>
      </c>
      <c r="U30" s="1" t="s">
        <v>30</v>
      </c>
      <c r="V30" s="1" t="s">
        <v>203</v>
      </c>
      <c r="W30" s="1" t="s">
        <v>24</v>
      </c>
      <c r="X30" s="1" t="s">
        <v>204</v>
      </c>
      <c r="Y30" s="1" t="s">
        <v>29</v>
      </c>
      <c r="Z30" s="1" t="s">
        <v>205</v>
      </c>
      <c r="AA30" s="1">
        <v>3</v>
      </c>
      <c r="AB30" s="1" t="s">
        <v>206</v>
      </c>
    </row>
    <row r="31" spans="1:28" x14ac:dyDescent="0.25">
      <c r="A31" s="2">
        <v>45070.92141855324</v>
      </c>
      <c r="B31" s="1">
        <v>0</v>
      </c>
      <c r="C31" s="1" t="s">
        <v>40</v>
      </c>
      <c r="D31" s="1" t="s">
        <v>20</v>
      </c>
      <c r="E31" s="1" t="s">
        <v>55</v>
      </c>
      <c r="F31" s="1" t="s">
        <v>148</v>
      </c>
      <c r="G31" s="1" t="s">
        <v>23</v>
      </c>
      <c r="H31" s="1" t="s">
        <v>24</v>
      </c>
      <c r="I31" s="1" t="s">
        <v>24</v>
      </c>
      <c r="J31" s="1" t="s">
        <v>71</v>
      </c>
      <c r="K31" s="1" t="s">
        <v>78</v>
      </c>
      <c r="L31" s="1" t="s">
        <v>207</v>
      </c>
      <c r="M31" s="1" t="s">
        <v>24</v>
      </c>
      <c r="O31" s="1" t="s">
        <v>37</v>
      </c>
      <c r="P31" s="1" t="s">
        <v>30</v>
      </c>
      <c r="R31" s="1" t="s">
        <v>24</v>
      </c>
      <c r="T31" s="1" t="s">
        <v>144</v>
      </c>
      <c r="U31" s="1" t="s">
        <v>30</v>
      </c>
      <c r="W31" s="1" t="s">
        <v>24</v>
      </c>
      <c r="Y31" s="1" t="s">
        <v>45</v>
      </c>
      <c r="AA31" s="1">
        <v>5</v>
      </c>
    </row>
    <row r="32" spans="1:28" x14ac:dyDescent="0.25">
      <c r="A32" s="2">
        <v>45070.93408230324</v>
      </c>
      <c r="B32" s="1">
        <v>0</v>
      </c>
      <c r="C32" s="1" t="s">
        <v>40</v>
      </c>
      <c r="D32" s="1" t="s">
        <v>47</v>
      </c>
      <c r="E32" s="1" t="s">
        <v>55</v>
      </c>
      <c r="F32" s="1" t="s">
        <v>208</v>
      </c>
      <c r="J32" s="1" t="s">
        <v>71</v>
      </c>
      <c r="K32" s="1" t="s">
        <v>183</v>
      </c>
      <c r="L32" s="1" t="s">
        <v>57</v>
      </c>
      <c r="O32" s="1" t="s">
        <v>37</v>
      </c>
      <c r="P32" s="1" t="s">
        <v>30</v>
      </c>
      <c r="Q32" s="1">
        <v>1200</v>
      </c>
      <c r="T32" s="1" t="s">
        <v>52</v>
      </c>
      <c r="U32" s="1" t="s">
        <v>34</v>
      </c>
      <c r="X32" s="1" t="s">
        <v>209</v>
      </c>
      <c r="Y32" s="1" t="s">
        <v>45</v>
      </c>
      <c r="Z32" s="1">
        <v>600</v>
      </c>
      <c r="AA32" s="1">
        <v>5</v>
      </c>
    </row>
    <row r="33" spans="1:28" x14ac:dyDescent="0.25">
      <c r="A33" s="2">
        <v>45070.934649074072</v>
      </c>
      <c r="B33" s="1">
        <v>0</v>
      </c>
      <c r="C33" s="1" t="s">
        <v>40</v>
      </c>
      <c r="D33" s="1" t="s">
        <v>20</v>
      </c>
      <c r="E33" s="1" t="s">
        <v>41</v>
      </c>
      <c r="F33" s="1" t="s">
        <v>210</v>
      </c>
      <c r="G33" s="1" t="s">
        <v>23</v>
      </c>
      <c r="H33" s="1" t="s">
        <v>24</v>
      </c>
      <c r="I33" s="1" t="s">
        <v>24</v>
      </c>
      <c r="J33" s="1" t="s">
        <v>71</v>
      </c>
      <c r="K33" s="1" t="s">
        <v>78</v>
      </c>
      <c r="L33" s="1" t="s">
        <v>168</v>
      </c>
      <c r="M33" s="1" t="s">
        <v>24</v>
      </c>
      <c r="O33" s="1" t="s">
        <v>37</v>
      </c>
      <c r="P33" s="1" t="s">
        <v>30</v>
      </c>
      <c r="Q33" s="1">
        <v>1800</v>
      </c>
      <c r="R33" s="1" t="s">
        <v>24</v>
      </c>
      <c r="T33" s="1" t="s">
        <v>45</v>
      </c>
      <c r="U33" s="1" t="s">
        <v>34</v>
      </c>
      <c r="V33" s="1">
        <v>4000</v>
      </c>
      <c r="W33" s="1" t="s">
        <v>24</v>
      </c>
      <c r="X33" s="1" t="s">
        <v>211</v>
      </c>
      <c r="Y33" s="1" t="s">
        <v>29</v>
      </c>
      <c r="Z33" s="1">
        <v>900</v>
      </c>
      <c r="AA33" s="1">
        <v>5</v>
      </c>
    </row>
    <row r="34" spans="1:28" x14ac:dyDescent="0.25">
      <c r="A34" s="2">
        <v>45070.944210069443</v>
      </c>
      <c r="B34" s="1">
        <v>0</v>
      </c>
      <c r="C34" s="1" t="s">
        <v>19</v>
      </c>
      <c r="D34" s="1" t="s">
        <v>20</v>
      </c>
      <c r="E34" s="1" t="s">
        <v>55</v>
      </c>
      <c r="F34" s="1" t="s">
        <v>135</v>
      </c>
      <c r="G34" s="1" t="s">
        <v>23</v>
      </c>
      <c r="H34" s="1" t="s">
        <v>24</v>
      </c>
      <c r="I34" s="1" t="s">
        <v>24</v>
      </c>
      <c r="J34" s="1" t="s">
        <v>71</v>
      </c>
      <c r="K34" s="1" t="s">
        <v>212</v>
      </c>
      <c r="L34" s="1" t="s">
        <v>90</v>
      </c>
      <c r="M34" s="1" t="s">
        <v>24</v>
      </c>
      <c r="N34" s="1" t="s">
        <v>213</v>
      </c>
      <c r="O34" s="1" t="s">
        <v>33</v>
      </c>
      <c r="P34" s="1" t="s">
        <v>30</v>
      </c>
      <c r="Q34" s="1" t="s">
        <v>214</v>
      </c>
      <c r="R34" s="1" t="s">
        <v>24</v>
      </c>
      <c r="S34" s="1" t="s">
        <v>215</v>
      </c>
      <c r="T34" s="1" t="s">
        <v>52</v>
      </c>
      <c r="U34" s="1" t="s">
        <v>34</v>
      </c>
      <c r="V34" s="1" t="s">
        <v>216</v>
      </c>
      <c r="W34" s="1" t="s">
        <v>24</v>
      </c>
      <c r="X34" s="1" t="s">
        <v>217</v>
      </c>
      <c r="Y34" s="1" t="s">
        <v>37</v>
      </c>
      <c r="Z34" s="1" t="s">
        <v>218</v>
      </c>
      <c r="AA34" s="1">
        <v>3</v>
      </c>
    </row>
    <row r="35" spans="1:28" x14ac:dyDescent="0.25">
      <c r="A35" s="2">
        <v>45070.949798865739</v>
      </c>
      <c r="B35" s="1">
        <v>0</v>
      </c>
      <c r="C35" s="1" t="s">
        <v>40</v>
      </c>
      <c r="D35" s="1" t="s">
        <v>20</v>
      </c>
      <c r="E35" s="1" t="s">
        <v>62</v>
      </c>
      <c r="F35" s="1" t="s">
        <v>83</v>
      </c>
      <c r="G35" s="1" t="s">
        <v>23</v>
      </c>
      <c r="H35" s="1" t="s">
        <v>24</v>
      </c>
      <c r="I35" s="1" t="s">
        <v>24</v>
      </c>
      <c r="J35" s="1" t="s">
        <v>64</v>
      </c>
      <c r="K35" s="1" t="s">
        <v>89</v>
      </c>
      <c r="L35" s="1" t="s">
        <v>90</v>
      </c>
      <c r="M35" s="1" t="s">
        <v>24</v>
      </c>
      <c r="N35" s="1" t="s">
        <v>219</v>
      </c>
      <c r="O35" s="1" t="s">
        <v>45</v>
      </c>
      <c r="P35" s="1" t="s">
        <v>30</v>
      </c>
      <c r="Q35" s="1">
        <v>600</v>
      </c>
      <c r="R35" s="1" t="s">
        <v>24</v>
      </c>
      <c r="S35" s="1" t="s">
        <v>220</v>
      </c>
      <c r="T35" s="1" t="s">
        <v>52</v>
      </c>
      <c r="U35" s="1" t="s">
        <v>34</v>
      </c>
      <c r="V35" s="1">
        <v>500</v>
      </c>
      <c r="W35" s="1" t="s">
        <v>24</v>
      </c>
      <c r="X35" s="1" t="s">
        <v>221</v>
      </c>
      <c r="Y35" s="1" t="s">
        <v>52</v>
      </c>
      <c r="Z35" s="1">
        <v>500</v>
      </c>
      <c r="AA35" s="1">
        <v>3</v>
      </c>
    </row>
    <row r="36" spans="1:28" x14ac:dyDescent="0.25">
      <c r="A36" s="2">
        <v>45070.957034027779</v>
      </c>
      <c r="B36" s="1">
        <v>0</v>
      </c>
      <c r="C36" s="1" t="s">
        <v>40</v>
      </c>
      <c r="D36" s="1" t="s">
        <v>47</v>
      </c>
      <c r="E36" s="1" t="s">
        <v>55</v>
      </c>
      <c r="F36" s="1" t="s">
        <v>56</v>
      </c>
      <c r="G36" s="1" t="s">
        <v>23</v>
      </c>
      <c r="H36" s="1" t="s">
        <v>24</v>
      </c>
      <c r="I36" s="1" t="s">
        <v>24</v>
      </c>
      <c r="J36" s="1" t="s">
        <v>25</v>
      </c>
      <c r="K36" s="1" t="s">
        <v>104</v>
      </c>
      <c r="L36" s="1" t="s">
        <v>57</v>
      </c>
      <c r="M36" s="1" t="s">
        <v>24</v>
      </c>
      <c r="N36" s="1" t="s">
        <v>222</v>
      </c>
      <c r="O36" s="1" t="s">
        <v>37</v>
      </c>
      <c r="P36" s="1" t="s">
        <v>34</v>
      </c>
      <c r="Q36" s="1">
        <v>800</v>
      </c>
      <c r="R36" s="1" t="s">
        <v>24</v>
      </c>
      <c r="S36" s="1" t="s">
        <v>223</v>
      </c>
      <c r="T36" s="1" t="s">
        <v>52</v>
      </c>
      <c r="U36" s="1" t="s">
        <v>30</v>
      </c>
      <c r="V36" s="1">
        <v>5000</v>
      </c>
      <c r="W36" s="1" t="s">
        <v>24</v>
      </c>
      <c r="X36" s="1" t="s">
        <v>224</v>
      </c>
      <c r="Y36" s="1" t="s">
        <v>45</v>
      </c>
      <c r="Z36" s="1">
        <v>550</v>
      </c>
      <c r="AA36" s="1">
        <v>5</v>
      </c>
      <c r="AB36" s="1" t="s">
        <v>225</v>
      </c>
    </row>
    <row r="37" spans="1:28" x14ac:dyDescent="0.25">
      <c r="A37" s="2">
        <v>45070.970297152773</v>
      </c>
      <c r="B37" s="1">
        <v>0</v>
      </c>
      <c r="C37" s="1" t="s">
        <v>19</v>
      </c>
      <c r="D37" s="1" t="s">
        <v>20</v>
      </c>
      <c r="E37" s="1" t="s">
        <v>21</v>
      </c>
      <c r="F37" s="1" t="s">
        <v>22</v>
      </c>
      <c r="G37" s="1" t="s">
        <v>23</v>
      </c>
      <c r="H37" s="1" t="s">
        <v>24</v>
      </c>
      <c r="I37" s="1" t="s">
        <v>24</v>
      </c>
      <c r="J37" s="1" t="s">
        <v>71</v>
      </c>
      <c r="K37" s="1" t="s">
        <v>72</v>
      </c>
      <c r="L37" s="1" t="s">
        <v>90</v>
      </c>
      <c r="M37" s="1" t="s">
        <v>24</v>
      </c>
      <c r="O37" s="1" t="s">
        <v>144</v>
      </c>
      <c r="P37" s="1" t="s">
        <v>30</v>
      </c>
      <c r="Q37" s="1">
        <v>600</v>
      </c>
      <c r="R37" s="1" t="s">
        <v>24</v>
      </c>
      <c r="T37" s="1" t="s">
        <v>45</v>
      </c>
      <c r="U37" s="1" t="s">
        <v>34</v>
      </c>
      <c r="V37" s="1">
        <v>2000</v>
      </c>
      <c r="W37" s="1" t="s">
        <v>24</v>
      </c>
      <c r="Y37" s="1" t="s">
        <v>37</v>
      </c>
      <c r="Z37" s="1">
        <v>500</v>
      </c>
      <c r="AA37" s="1">
        <v>4</v>
      </c>
    </row>
    <row r="38" spans="1:28" x14ac:dyDescent="0.25">
      <c r="A38" s="2">
        <v>45070.972188842592</v>
      </c>
      <c r="B38" s="1">
        <v>0</v>
      </c>
      <c r="C38" s="1" t="s">
        <v>40</v>
      </c>
      <c r="D38" s="1" t="s">
        <v>20</v>
      </c>
      <c r="E38" s="1" t="s">
        <v>55</v>
      </c>
      <c r="F38" s="1" t="s">
        <v>70</v>
      </c>
      <c r="G38" s="1" t="s">
        <v>23</v>
      </c>
      <c r="H38" s="1" t="s">
        <v>24</v>
      </c>
      <c r="I38" s="1" t="s">
        <v>24</v>
      </c>
      <c r="J38" s="1" t="s">
        <v>25</v>
      </c>
      <c r="K38" s="1" t="s">
        <v>226</v>
      </c>
      <c r="L38" s="1" t="s">
        <v>207</v>
      </c>
      <c r="M38" s="1" t="s">
        <v>24</v>
      </c>
      <c r="N38" s="1" t="s">
        <v>227</v>
      </c>
      <c r="O38" s="1" t="s">
        <v>37</v>
      </c>
      <c r="P38" s="1" t="s">
        <v>30</v>
      </c>
      <c r="Q38" s="1">
        <v>4000</v>
      </c>
      <c r="R38" s="1" t="s">
        <v>24</v>
      </c>
      <c r="S38" s="1" t="s">
        <v>228</v>
      </c>
      <c r="T38" s="1" t="s">
        <v>45</v>
      </c>
      <c r="U38" s="1" t="s">
        <v>34</v>
      </c>
      <c r="V38" s="1">
        <v>7000</v>
      </c>
      <c r="W38" s="1" t="s">
        <v>24</v>
      </c>
      <c r="X38" s="1" t="s">
        <v>229</v>
      </c>
      <c r="Y38" s="1" t="s">
        <v>46</v>
      </c>
      <c r="Z38" s="1">
        <v>700</v>
      </c>
      <c r="AA38" s="1">
        <v>5</v>
      </c>
      <c r="AB38" s="1" t="s">
        <v>230</v>
      </c>
    </row>
    <row r="39" spans="1:28" x14ac:dyDescent="0.25">
      <c r="A39" s="2">
        <v>45070.988947280093</v>
      </c>
      <c r="B39" s="1">
        <v>0</v>
      </c>
      <c r="C39" s="1" t="s">
        <v>19</v>
      </c>
      <c r="D39" s="1" t="s">
        <v>20</v>
      </c>
      <c r="E39" s="1" t="s">
        <v>62</v>
      </c>
      <c r="F39" s="1" t="s">
        <v>166</v>
      </c>
      <c r="G39" s="1" t="s">
        <v>23</v>
      </c>
      <c r="H39" s="1" t="s">
        <v>24</v>
      </c>
      <c r="I39" s="1" t="s">
        <v>24</v>
      </c>
      <c r="J39" s="1" t="s">
        <v>64</v>
      </c>
      <c r="K39" s="1" t="s">
        <v>231</v>
      </c>
      <c r="L39" s="1" t="s">
        <v>57</v>
      </c>
      <c r="M39" s="1" t="s">
        <v>24</v>
      </c>
      <c r="N39" s="1" t="s">
        <v>232</v>
      </c>
      <c r="O39" s="1" t="s">
        <v>37</v>
      </c>
      <c r="P39" s="1" t="s">
        <v>34</v>
      </c>
      <c r="Q39" s="1">
        <v>2000</v>
      </c>
      <c r="R39" s="1" t="s">
        <v>24</v>
      </c>
      <c r="S39" s="1" t="s">
        <v>233</v>
      </c>
      <c r="T39" s="1" t="s">
        <v>52</v>
      </c>
      <c r="U39" s="1" t="s">
        <v>30</v>
      </c>
      <c r="V39" s="1">
        <v>4000</v>
      </c>
      <c r="W39" s="1" t="s">
        <v>24</v>
      </c>
      <c r="X39" s="1" t="s">
        <v>234</v>
      </c>
      <c r="Y39" s="1" t="s">
        <v>46</v>
      </c>
      <c r="Z39" s="1">
        <v>750</v>
      </c>
      <c r="AA39" s="1">
        <v>5</v>
      </c>
    </row>
    <row r="40" spans="1:28" x14ac:dyDescent="0.25">
      <c r="A40" s="2">
        <v>45071.067319085647</v>
      </c>
      <c r="B40" s="1">
        <v>0</v>
      </c>
      <c r="C40" s="1" t="s">
        <v>40</v>
      </c>
      <c r="D40" s="1" t="s">
        <v>20</v>
      </c>
      <c r="E40" s="1" t="s">
        <v>55</v>
      </c>
      <c r="F40" s="1" t="s">
        <v>235</v>
      </c>
      <c r="G40" s="1" t="s">
        <v>23</v>
      </c>
      <c r="H40" s="1" t="s">
        <v>24</v>
      </c>
      <c r="I40" s="1" t="s">
        <v>24</v>
      </c>
      <c r="J40" s="1" t="s">
        <v>71</v>
      </c>
      <c r="K40" s="1" t="s">
        <v>236</v>
      </c>
      <c r="L40" s="1" t="s">
        <v>167</v>
      </c>
      <c r="M40" s="1" t="s">
        <v>24</v>
      </c>
      <c r="O40" s="1" t="s">
        <v>37</v>
      </c>
      <c r="P40" s="1" t="s">
        <v>30</v>
      </c>
      <c r="R40" s="1" t="s">
        <v>24</v>
      </c>
      <c r="T40" s="1" t="s">
        <v>144</v>
      </c>
      <c r="U40" s="1" t="s">
        <v>34</v>
      </c>
      <c r="W40" s="1" t="s">
        <v>24</v>
      </c>
      <c r="Y40" s="1" t="s">
        <v>46</v>
      </c>
      <c r="AA40" s="1">
        <v>4</v>
      </c>
    </row>
    <row r="41" spans="1:28" x14ac:dyDescent="0.25">
      <c r="A41" s="2">
        <v>45071.33807164352</v>
      </c>
      <c r="B41" s="1">
        <v>0</v>
      </c>
      <c r="C41" s="1" t="s">
        <v>40</v>
      </c>
      <c r="D41" s="1" t="s">
        <v>20</v>
      </c>
      <c r="E41" s="1" t="s">
        <v>21</v>
      </c>
      <c r="F41" s="1" t="s">
        <v>135</v>
      </c>
      <c r="G41" s="1" t="s">
        <v>23</v>
      </c>
      <c r="H41" s="1" t="s">
        <v>24</v>
      </c>
      <c r="I41" s="1" t="s">
        <v>24</v>
      </c>
      <c r="J41" s="1" t="s">
        <v>71</v>
      </c>
      <c r="K41" s="1" t="s">
        <v>78</v>
      </c>
      <c r="L41" s="1" t="s">
        <v>73</v>
      </c>
      <c r="M41" s="1" t="s">
        <v>24</v>
      </c>
      <c r="N41" s="1" t="s">
        <v>237</v>
      </c>
      <c r="O41" s="1" t="s">
        <v>46</v>
      </c>
      <c r="P41" s="1" t="s">
        <v>30</v>
      </c>
      <c r="Q41" s="1" t="s">
        <v>238</v>
      </c>
      <c r="R41" s="1" t="s">
        <v>24</v>
      </c>
      <c r="S41" s="1" t="s">
        <v>239</v>
      </c>
      <c r="T41" s="1" t="s">
        <v>37</v>
      </c>
      <c r="U41" s="1" t="s">
        <v>34</v>
      </c>
      <c r="V41" s="1" t="s">
        <v>238</v>
      </c>
      <c r="W41" s="1" t="s">
        <v>24</v>
      </c>
      <c r="X41" s="1" t="s">
        <v>240</v>
      </c>
      <c r="Y41" s="1" t="s">
        <v>29</v>
      </c>
      <c r="AA41" s="1">
        <v>5</v>
      </c>
    </row>
    <row r="42" spans="1:28" x14ac:dyDescent="0.25">
      <c r="A42" s="2">
        <v>45071.38421138889</v>
      </c>
      <c r="B42" s="1">
        <v>0</v>
      </c>
      <c r="C42" s="1" t="s">
        <v>19</v>
      </c>
      <c r="D42" s="1" t="s">
        <v>20</v>
      </c>
      <c r="E42" s="1" t="s">
        <v>62</v>
      </c>
      <c r="F42" s="1" t="s">
        <v>241</v>
      </c>
      <c r="G42" s="1" t="s">
        <v>23</v>
      </c>
      <c r="H42" s="1" t="s">
        <v>24</v>
      </c>
      <c r="I42" s="1" t="s">
        <v>24</v>
      </c>
      <c r="J42" s="1" t="s">
        <v>25</v>
      </c>
      <c r="K42" s="1" t="s">
        <v>26</v>
      </c>
      <c r="L42" s="1" t="s">
        <v>27</v>
      </c>
      <c r="M42" s="1" t="s">
        <v>24</v>
      </c>
      <c r="N42" s="1" t="s">
        <v>242</v>
      </c>
      <c r="O42" s="1" t="s">
        <v>144</v>
      </c>
      <c r="P42" s="1" t="s">
        <v>30</v>
      </c>
      <c r="Q42" s="1">
        <v>1600</v>
      </c>
      <c r="R42" s="1" t="s">
        <v>24</v>
      </c>
      <c r="S42" s="1" t="s">
        <v>243</v>
      </c>
      <c r="T42" s="1" t="s">
        <v>45</v>
      </c>
      <c r="U42" s="1" t="s">
        <v>34</v>
      </c>
      <c r="V42" s="1" t="s">
        <v>244</v>
      </c>
      <c r="W42" s="1" t="s">
        <v>24</v>
      </c>
      <c r="X42" s="1" t="s">
        <v>245</v>
      </c>
      <c r="Y42" s="1" t="s">
        <v>46</v>
      </c>
      <c r="Z42" s="1">
        <v>800</v>
      </c>
      <c r="AA42" s="1">
        <v>1</v>
      </c>
    </row>
    <row r="43" spans="1:28" x14ac:dyDescent="0.25">
      <c r="A43" s="2">
        <v>45071.584453657408</v>
      </c>
      <c r="B43" s="1">
        <v>0</v>
      </c>
      <c r="C43" s="1" t="s">
        <v>40</v>
      </c>
      <c r="D43" s="1" t="s">
        <v>20</v>
      </c>
      <c r="E43" s="1" t="s">
        <v>21</v>
      </c>
      <c r="F43" s="1" t="s">
        <v>246</v>
      </c>
      <c r="G43" s="1" t="s">
        <v>23</v>
      </c>
      <c r="H43" s="1" t="s">
        <v>24</v>
      </c>
      <c r="I43" s="1" t="s">
        <v>24</v>
      </c>
      <c r="J43" s="1" t="s">
        <v>64</v>
      </c>
      <c r="K43" s="1" t="s">
        <v>236</v>
      </c>
      <c r="L43" s="1" t="s">
        <v>79</v>
      </c>
      <c r="M43" s="1" t="s">
        <v>24</v>
      </c>
      <c r="N43" s="1" t="s">
        <v>247</v>
      </c>
      <c r="O43" s="1" t="s">
        <v>46</v>
      </c>
      <c r="P43" s="1" t="s">
        <v>30</v>
      </c>
      <c r="Q43" s="1">
        <v>3000</v>
      </c>
      <c r="R43" s="1" t="s">
        <v>24</v>
      </c>
      <c r="S43" s="1" t="s">
        <v>248</v>
      </c>
      <c r="T43" s="1" t="s">
        <v>52</v>
      </c>
      <c r="U43" s="1" t="s">
        <v>30</v>
      </c>
      <c r="V43" s="1">
        <v>5000</v>
      </c>
      <c r="W43" s="1" t="s">
        <v>24</v>
      </c>
      <c r="X43" s="1" t="s">
        <v>249</v>
      </c>
      <c r="Y43" s="1" t="s">
        <v>37</v>
      </c>
      <c r="Z43" s="1">
        <v>400</v>
      </c>
      <c r="AA43" s="1">
        <v>5</v>
      </c>
      <c r="AB43" s="1" t="s">
        <v>250</v>
      </c>
    </row>
    <row r="44" spans="1:28" x14ac:dyDescent="0.25">
      <c r="A44" s="2">
        <v>45071.639240254633</v>
      </c>
      <c r="B44" s="1">
        <v>0</v>
      </c>
      <c r="C44" s="1" t="s">
        <v>40</v>
      </c>
      <c r="D44" s="1" t="s">
        <v>20</v>
      </c>
      <c r="E44" s="1" t="s">
        <v>62</v>
      </c>
      <c r="F44" s="1" t="s">
        <v>108</v>
      </c>
      <c r="G44" s="1" t="s">
        <v>23</v>
      </c>
      <c r="H44" s="1" t="s">
        <v>24</v>
      </c>
      <c r="I44" s="1" t="s">
        <v>24</v>
      </c>
      <c r="J44" s="1" t="s">
        <v>25</v>
      </c>
      <c r="K44" s="1" t="s">
        <v>65</v>
      </c>
      <c r="L44" s="1" t="s">
        <v>251</v>
      </c>
      <c r="M44" s="1" t="s">
        <v>24</v>
      </c>
      <c r="N44" s="1" t="s">
        <v>252</v>
      </c>
      <c r="O44" s="1" t="s">
        <v>144</v>
      </c>
      <c r="P44" s="1" t="s">
        <v>30</v>
      </c>
      <c r="Q44" s="1" t="s">
        <v>253</v>
      </c>
      <c r="R44" s="1" t="s">
        <v>24</v>
      </c>
      <c r="S44" s="1" t="s">
        <v>254</v>
      </c>
      <c r="T44" s="1" t="s">
        <v>52</v>
      </c>
      <c r="U44" s="1" t="s">
        <v>30</v>
      </c>
      <c r="V44" s="1" t="s">
        <v>255</v>
      </c>
      <c r="W44" s="1" t="s">
        <v>24</v>
      </c>
      <c r="X44" s="1" t="s">
        <v>256</v>
      </c>
      <c r="Y44" s="1" t="s">
        <v>37</v>
      </c>
      <c r="Z44" s="1" t="s">
        <v>257</v>
      </c>
      <c r="AA44" s="1">
        <v>3</v>
      </c>
    </row>
    <row r="45" spans="1:28" x14ac:dyDescent="0.25">
      <c r="A45" s="2">
        <v>45071.648904282411</v>
      </c>
      <c r="B45" s="1">
        <v>0</v>
      </c>
      <c r="C45" s="1" t="s">
        <v>40</v>
      </c>
      <c r="D45" s="1" t="s">
        <v>47</v>
      </c>
      <c r="E45" s="1" t="s">
        <v>55</v>
      </c>
      <c r="F45" s="1" t="s">
        <v>258</v>
      </c>
      <c r="G45" s="1" t="s">
        <v>23</v>
      </c>
      <c r="H45" s="1" t="s">
        <v>24</v>
      </c>
      <c r="I45" s="1" t="s">
        <v>24</v>
      </c>
      <c r="J45" s="1" t="s">
        <v>25</v>
      </c>
      <c r="K45" s="1" t="s">
        <v>259</v>
      </c>
      <c r="L45" s="1" t="s">
        <v>168</v>
      </c>
      <c r="M45" s="1" t="s">
        <v>24</v>
      </c>
      <c r="O45" s="1" t="s">
        <v>33</v>
      </c>
      <c r="P45" s="1" t="s">
        <v>30</v>
      </c>
      <c r="R45" s="1" t="s">
        <v>24</v>
      </c>
      <c r="T45" s="1" t="s">
        <v>33</v>
      </c>
      <c r="U45" s="1" t="s">
        <v>34</v>
      </c>
      <c r="W45" s="1" t="s">
        <v>24</v>
      </c>
      <c r="Y45" s="1" t="s">
        <v>46</v>
      </c>
      <c r="AA45" s="1">
        <v>4</v>
      </c>
    </row>
    <row r="46" spans="1:28" x14ac:dyDescent="0.25">
      <c r="A46" s="2">
        <v>45071.677668564815</v>
      </c>
      <c r="B46" s="1">
        <v>0</v>
      </c>
      <c r="C46" s="1" t="s">
        <v>40</v>
      </c>
      <c r="D46" s="1" t="s">
        <v>20</v>
      </c>
      <c r="E46" s="1" t="s">
        <v>55</v>
      </c>
      <c r="F46" s="1" t="s">
        <v>260</v>
      </c>
      <c r="G46" s="1" t="s">
        <v>23</v>
      </c>
      <c r="H46" s="1" t="s">
        <v>24</v>
      </c>
      <c r="I46" s="1" t="s">
        <v>24</v>
      </c>
      <c r="J46" s="1" t="s">
        <v>64</v>
      </c>
      <c r="K46" s="1" t="s">
        <v>261</v>
      </c>
      <c r="L46" s="1" t="s">
        <v>73</v>
      </c>
      <c r="M46" s="1" t="s">
        <v>24</v>
      </c>
      <c r="N46" s="1" t="s">
        <v>262</v>
      </c>
      <c r="O46" s="1" t="s">
        <v>144</v>
      </c>
      <c r="P46" s="1" t="s">
        <v>30</v>
      </c>
      <c r="Q46" s="1" t="s">
        <v>263</v>
      </c>
      <c r="R46" s="1" t="s">
        <v>24</v>
      </c>
      <c r="T46" s="1" t="s">
        <v>52</v>
      </c>
      <c r="U46" s="1" t="s">
        <v>34</v>
      </c>
      <c r="W46" s="1" t="s">
        <v>24</v>
      </c>
      <c r="X46" s="1" t="s">
        <v>264</v>
      </c>
      <c r="Y46" s="1" t="s">
        <v>46</v>
      </c>
      <c r="Z46" s="1" t="s">
        <v>265</v>
      </c>
      <c r="AA46" s="1">
        <v>3</v>
      </c>
      <c r="AB46" s="1" t="s">
        <v>266</v>
      </c>
    </row>
    <row r="47" spans="1:28" x14ac:dyDescent="0.25">
      <c r="A47" s="2">
        <v>45071.680238854169</v>
      </c>
      <c r="B47" s="1">
        <v>0</v>
      </c>
      <c r="C47" s="1" t="s">
        <v>40</v>
      </c>
      <c r="D47" s="1" t="s">
        <v>20</v>
      </c>
      <c r="E47" s="1" t="s">
        <v>62</v>
      </c>
      <c r="F47" s="1" t="s">
        <v>135</v>
      </c>
      <c r="G47" s="1" t="s">
        <v>23</v>
      </c>
      <c r="H47" s="1" t="s">
        <v>24</v>
      </c>
      <c r="I47" s="1" t="s">
        <v>24</v>
      </c>
      <c r="J47" s="1" t="s">
        <v>25</v>
      </c>
      <c r="K47" s="1" t="s">
        <v>104</v>
      </c>
      <c r="L47" s="1" t="s">
        <v>27</v>
      </c>
      <c r="M47" s="1" t="s">
        <v>24</v>
      </c>
      <c r="N47" s="1" t="s">
        <v>267</v>
      </c>
      <c r="O47" s="1" t="s">
        <v>144</v>
      </c>
      <c r="P47" s="1" t="s">
        <v>34</v>
      </c>
      <c r="Q47" s="1">
        <v>685</v>
      </c>
      <c r="R47" s="1" t="s">
        <v>24</v>
      </c>
      <c r="S47" s="1" t="s">
        <v>268</v>
      </c>
      <c r="T47" s="1" t="s">
        <v>52</v>
      </c>
      <c r="U47" s="1" t="s">
        <v>30</v>
      </c>
      <c r="V47" s="1">
        <v>1300</v>
      </c>
      <c r="W47" s="1" t="s">
        <v>24</v>
      </c>
      <c r="X47" s="1" t="s">
        <v>269</v>
      </c>
      <c r="Y47" s="1" t="s">
        <v>46</v>
      </c>
      <c r="Z47" s="1">
        <v>460</v>
      </c>
      <c r="AA47" s="1">
        <v>1</v>
      </c>
      <c r="AB47" s="1" t="s">
        <v>270</v>
      </c>
    </row>
    <row r="48" spans="1:28" x14ac:dyDescent="0.25">
      <c r="A48" s="2">
        <v>45071.738884432867</v>
      </c>
      <c r="B48" s="1">
        <v>0</v>
      </c>
      <c r="C48" s="1" t="s">
        <v>19</v>
      </c>
      <c r="D48" s="1" t="s">
        <v>47</v>
      </c>
      <c r="E48" s="1" t="s">
        <v>141</v>
      </c>
      <c r="F48" s="1" t="s">
        <v>271</v>
      </c>
      <c r="G48" s="1" t="s">
        <v>23</v>
      </c>
      <c r="H48" s="1" t="s">
        <v>24</v>
      </c>
      <c r="J48" s="1" t="s">
        <v>71</v>
      </c>
      <c r="K48" s="1" t="s">
        <v>98</v>
      </c>
      <c r="L48" s="1" t="s">
        <v>167</v>
      </c>
      <c r="M48" s="1" t="s">
        <v>24</v>
      </c>
      <c r="O48" s="1" t="s">
        <v>144</v>
      </c>
      <c r="P48" s="1" t="s">
        <v>34</v>
      </c>
      <c r="Q48" s="1">
        <v>490</v>
      </c>
      <c r="S48" s="1" t="s">
        <v>272</v>
      </c>
      <c r="T48" s="1" t="s">
        <v>45</v>
      </c>
      <c r="U48" s="1" t="s">
        <v>30</v>
      </c>
      <c r="V48" s="1">
        <v>2000</v>
      </c>
      <c r="W48" s="1" t="s">
        <v>24</v>
      </c>
      <c r="X48" s="1" t="s">
        <v>273</v>
      </c>
      <c r="Y48" s="1" t="s">
        <v>52</v>
      </c>
      <c r="Z48" s="1">
        <v>450</v>
      </c>
      <c r="AA48" s="1">
        <v>2</v>
      </c>
      <c r="AB48" s="1" t="s">
        <v>274</v>
      </c>
    </row>
    <row r="49" spans="1:28" x14ac:dyDescent="0.25">
      <c r="A49" s="2">
        <v>45071.769240069443</v>
      </c>
      <c r="B49" s="1">
        <v>0</v>
      </c>
      <c r="C49" s="1" t="s">
        <v>40</v>
      </c>
      <c r="D49" s="1" t="s">
        <v>20</v>
      </c>
      <c r="E49" s="1" t="s">
        <v>21</v>
      </c>
      <c r="F49" s="1" t="s">
        <v>22</v>
      </c>
      <c r="G49" s="1" t="s">
        <v>23</v>
      </c>
      <c r="H49" s="1" t="s">
        <v>24</v>
      </c>
      <c r="I49" s="1" t="s">
        <v>24</v>
      </c>
      <c r="J49" s="1" t="s">
        <v>71</v>
      </c>
      <c r="K49" s="1" t="s">
        <v>65</v>
      </c>
      <c r="L49" s="1" t="s">
        <v>90</v>
      </c>
      <c r="M49" s="1" t="s">
        <v>24</v>
      </c>
      <c r="N49" s="1" t="s">
        <v>275</v>
      </c>
      <c r="O49" s="1" t="s">
        <v>144</v>
      </c>
      <c r="P49" s="1" t="s">
        <v>30</v>
      </c>
      <c r="Q49" s="1">
        <v>800</v>
      </c>
      <c r="R49" s="1" t="s">
        <v>24</v>
      </c>
      <c r="S49" s="1" t="s">
        <v>276</v>
      </c>
      <c r="T49" s="1" t="s">
        <v>45</v>
      </c>
      <c r="U49" s="1" t="s">
        <v>34</v>
      </c>
      <c r="V49" s="1">
        <v>300</v>
      </c>
      <c r="W49" s="1" t="s">
        <v>24</v>
      </c>
      <c r="X49" s="1" t="s">
        <v>277</v>
      </c>
      <c r="Y49" s="1" t="s">
        <v>45</v>
      </c>
      <c r="Z49" s="1">
        <v>100</v>
      </c>
      <c r="AA49" s="1">
        <v>5</v>
      </c>
    </row>
    <row r="50" spans="1:28" x14ac:dyDescent="0.25">
      <c r="A50" s="2">
        <v>45071.962484421296</v>
      </c>
      <c r="B50" s="1">
        <v>0</v>
      </c>
      <c r="C50" s="1" t="s">
        <v>40</v>
      </c>
      <c r="D50" s="1" t="s">
        <v>20</v>
      </c>
      <c r="E50" s="1" t="s">
        <v>55</v>
      </c>
      <c r="F50" s="1" t="s">
        <v>278</v>
      </c>
      <c r="G50" s="1" t="s">
        <v>23</v>
      </c>
      <c r="H50" s="1" t="s">
        <v>24</v>
      </c>
      <c r="I50" s="1" t="s">
        <v>24</v>
      </c>
      <c r="J50" s="1" t="s">
        <v>71</v>
      </c>
      <c r="K50" s="1" t="s">
        <v>236</v>
      </c>
      <c r="L50" s="1" t="s">
        <v>251</v>
      </c>
      <c r="M50" s="1" t="s">
        <v>24</v>
      </c>
      <c r="N50" s="1" t="s">
        <v>105</v>
      </c>
      <c r="O50" s="1" t="s">
        <v>37</v>
      </c>
      <c r="P50" s="1" t="s">
        <v>34</v>
      </c>
      <c r="Q50" s="1">
        <v>1400</v>
      </c>
      <c r="R50" s="1" t="s">
        <v>24</v>
      </c>
      <c r="S50" s="1" t="s">
        <v>279</v>
      </c>
      <c r="T50" s="1" t="s">
        <v>52</v>
      </c>
      <c r="U50" s="1" t="s">
        <v>34</v>
      </c>
      <c r="V50" s="1">
        <v>1600</v>
      </c>
      <c r="W50" s="1" t="s">
        <v>24</v>
      </c>
      <c r="X50" s="1" t="s">
        <v>280</v>
      </c>
      <c r="Y50" s="1" t="s">
        <v>46</v>
      </c>
      <c r="Z50" s="1">
        <v>1100</v>
      </c>
      <c r="AA50" s="1">
        <v>3</v>
      </c>
      <c r="AB50" s="1" t="s">
        <v>281</v>
      </c>
    </row>
    <row r="51" spans="1:28" x14ac:dyDescent="0.25">
      <c r="A51" s="2">
        <v>45071.964947233791</v>
      </c>
      <c r="B51" s="1">
        <v>0</v>
      </c>
      <c r="C51" s="1" t="s">
        <v>19</v>
      </c>
      <c r="D51" s="1" t="s">
        <v>20</v>
      </c>
      <c r="E51" s="1" t="s">
        <v>21</v>
      </c>
      <c r="F51" s="1" t="s">
        <v>88</v>
      </c>
      <c r="G51" s="1" t="s">
        <v>23</v>
      </c>
      <c r="H51" s="1" t="s">
        <v>24</v>
      </c>
      <c r="I51" s="1" t="s">
        <v>24</v>
      </c>
      <c r="J51" s="1" t="s">
        <v>25</v>
      </c>
      <c r="K51" s="1" t="s">
        <v>236</v>
      </c>
      <c r="L51" s="1" t="s">
        <v>251</v>
      </c>
      <c r="M51" s="1" t="s">
        <v>24</v>
      </c>
      <c r="N51" s="1" t="s">
        <v>282</v>
      </c>
      <c r="O51" s="1" t="s">
        <v>33</v>
      </c>
      <c r="P51" s="1" t="s">
        <v>30</v>
      </c>
      <c r="Q51" s="1">
        <v>1500</v>
      </c>
      <c r="R51" s="1" t="s">
        <v>24</v>
      </c>
      <c r="S51" s="1" t="s">
        <v>279</v>
      </c>
      <c r="T51" s="1" t="s">
        <v>52</v>
      </c>
      <c r="U51" s="1" t="s">
        <v>34</v>
      </c>
      <c r="V51" s="1">
        <v>1600</v>
      </c>
      <c r="W51" s="1" t="s">
        <v>24</v>
      </c>
      <c r="X51" s="1" t="s">
        <v>283</v>
      </c>
      <c r="Y51" s="1" t="s">
        <v>46</v>
      </c>
      <c r="Z51" s="1">
        <v>900</v>
      </c>
      <c r="AA51" s="1">
        <v>2</v>
      </c>
    </row>
    <row r="52" spans="1:28" x14ac:dyDescent="0.25">
      <c r="A52" s="2">
        <v>45071.968578182874</v>
      </c>
      <c r="B52" s="1">
        <v>0</v>
      </c>
      <c r="C52" s="1" t="s">
        <v>40</v>
      </c>
      <c r="D52" s="1" t="s">
        <v>20</v>
      </c>
      <c r="E52" s="1" t="s">
        <v>141</v>
      </c>
      <c r="F52" s="1" t="s">
        <v>271</v>
      </c>
      <c r="G52" s="1" t="s">
        <v>23</v>
      </c>
      <c r="H52" s="1" t="s">
        <v>24</v>
      </c>
      <c r="I52" s="1" t="s">
        <v>24</v>
      </c>
      <c r="J52" s="1" t="s">
        <v>64</v>
      </c>
      <c r="K52" s="1" t="s">
        <v>104</v>
      </c>
      <c r="L52" s="1" t="s">
        <v>27</v>
      </c>
      <c r="M52" s="1" t="s">
        <v>24</v>
      </c>
      <c r="N52" s="1" t="s">
        <v>284</v>
      </c>
      <c r="O52" s="1" t="s">
        <v>33</v>
      </c>
      <c r="P52" s="1" t="s">
        <v>30</v>
      </c>
      <c r="Q52" s="1" t="s">
        <v>285</v>
      </c>
      <c r="R52" s="1" t="s">
        <v>24</v>
      </c>
      <c r="S52" s="1" t="s">
        <v>81</v>
      </c>
      <c r="T52" s="1" t="s">
        <v>52</v>
      </c>
      <c r="U52" s="1" t="s">
        <v>30</v>
      </c>
      <c r="V52" s="1">
        <v>1700</v>
      </c>
      <c r="W52" s="1" t="s">
        <v>24</v>
      </c>
      <c r="X52" s="1" t="s">
        <v>283</v>
      </c>
      <c r="Y52" s="1" t="s">
        <v>29</v>
      </c>
      <c r="Z52" s="1" t="s">
        <v>286</v>
      </c>
      <c r="AA52" s="1">
        <v>2</v>
      </c>
      <c r="AB52" s="1" t="s">
        <v>287</v>
      </c>
    </row>
    <row r="53" spans="1:28" x14ac:dyDescent="0.25">
      <c r="A53" s="2">
        <v>45072.328925266207</v>
      </c>
      <c r="B53" s="1">
        <v>0</v>
      </c>
      <c r="C53" s="1" t="s">
        <v>40</v>
      </c>
      <c r="D53" s="1" t="s">
        <v>47</v>
      </c>
      <c r="E53" s="1" t="s">
        <v>55</v>
      </c>
      <c r="F53" s="1" t="s">
        <v>289</v>
      </c>
      <c r="G53" s="1" t="s">
        <v>23</v>
      </c>
      <c r="H53" s="1" t="s">
        <v>24</v>
      </c>
      <c r="I53" s="1" t="s">
        <v>24</v>
      </c>
      <c r="J53" s="1" t="s">
        <v>71</v>
      </c>
      <c r="K53" s="1" t="s">
        <v>78</v>
      </c>
      <c r="L53" s="1" t="s">
        <v>168</v>
      </c>
      <c r="M53" s="1" t="s">
        <v>24</v>
      </c>
      <c r="N53" s="1" t="s">
        <v>290</v>
      </c>
      <c r="O53" s="1" t="s">
        <v>33</v>
      </c>
      <c r="P53" s="1" t="s">
        <v>30</v>
      </c>
      <c r="Q53" s="1">
        <v>1000</v>
      </c>
      <c r="R53" s="1" t="s">
        <v>24</v>
      </c>
      <c r="S53" s="1" t="s">
        <v>291</v>
      </c>
      <c r="T53" s="1" t="s">
        <v>37</v>
      </c>
      <c r="U53" s="1" t="s">
        <v>34</v>
      </c>
      <c r="V53" s="1">
        <v>50000</v>
      </c>
      <c r="W53" s="1" t="s">
        <v>24</v>
      </c>
      <c r="X53" s="1" t="s">
        <v>292</v>
      </c>
      <c r="Y53" s="1" t="s">
        <v>46</v>
      </c>
      <c r="Z53" s="1">
        <v>1200</v>
      </c>
      <c r="AA53" s="1">
        <v>5</v>
      </c>
      <c r="AB53" s="1" t="s">
        <v>293</v>
      </c>
    </row>
    <row r="54" spans="1:28" x14ac:dyDescent="0.25">
      <c r="A54" s="2">
        <v>45072.43261664352</v>
      </c>
      <c r="B54" s="1">
        <v>0</v>
      </c>
      <c r="C54" s="1" t="s">
        <v>19</v>
      </c>
      <c r="D54" s="1" t="s">
        <v>20</v>
      </c>
      <c r="E54" s="1" t="s">
        <v>55</v>
      </c>
      <c r="F54" s="1" t="s">
        <v>294</v>
      </c>
      <c r="G54" s="1" t="s">
        <v>23</v>
      </c>
      <c r="H54" s="1" t="s">
        <v>24</v>
      </c>
      <c r="I54" s="1" t="s">
        <v>24</v>
      </c>
      <c r="J54" s="1" t="s">
        <v>64</v>
      </c>
      <c r="K54" s="1" t="s">
        <v>89</v>
      </c>
      <c r="L54" s="1" t="s">
        <v>90</v>
      </c>
      <c r="M54" s="1" t="s">
        <v>24</v>
      </c>
      <c r="N54" s="1" t="s">
        <v>147</v>
      </c>
      <c r="O54" s="1" t="s">
        <v>37</v>
      </c>
      <c r="P54" s="1" t="s">
        <v>34</v>
      </c>
      <c r="Q54" s="1">
        <v>1200</v>
      </c>
      <c r="R54" s="1" t="s">
        <v>24</v>
      </c>
      <c r="S54" s="1" t="s">
        <v>295</v>
      </c>
      <c r="T54" s="1" t="s">
        <v>45</v>
      </c>
      <c r="U54" s="1" t="s">
        <v>34</v>
      </c>
      <c r="V54" s="1">
        <v>5000</v>
      </c>
      <c r="W54" s="1" t="s">
        <v>24</v>
      </c>
      <c r="X54" s="1" t="s">
        <v>296</v>
      </c>
      <c r="Y54" s="1" t="s">
        <v>37</v>
      </c>
      <c r="Z54" s="1">
        <v>800</v>
      </c>
      <c r="AA54" s="1">
        <v>5</v>
      </c>
      <c r="AB54" s="1" t="s">
        <v>297</v>
      </c>
    </row>
    <row r="55" spans="1:28" x14ac:dyDescent="0.25">
      <c r="A55" s="2">
        <v>45072.443514062499</v>
      </c>
      <c r="B55" s="1">
        <v>0</v>
      </c>
      <c r="C55" s="1" t="s">
        <v>40</v>
      </c>
      <c r="D55" s="1" t="s">
        <v>20</v>
      </c>
      <c r="E55" s="1" t="s">
        <v>62</v>
      </c>
      <c r="F55" s="1" t="s">
        <v>298</v>
      </c>
      <c r="G55" s="1" t="s">
        <v>23</v>
      </c>
      <c r="H55" s="1" t="s">
        <v>24</v>
      </c>
      <c r="I55" s="1" t="s">
        <v>24</v>
      </c>
      <c r="J55" s="1" t="s">
        <v>25</v>
      </c>
      <c r="K55" s="1" t="s">
        <v>104</v>
      </c>
      <c r="L55" s="1" t="s">
        <v>27</v>
      </c>
      <c r="N55" s="1" t="s">
        <v>28</v>
      </c>
      <c r="O55" s="1" t="s">
        <v>144</v>
      </c>
      <c r="P55" s="1" t="s">
        <v>34</v>
      </c>
      <c r="Q55" s="1">
        <v>5000</v>
      </c>
      <c r="R55" s="1" t="s">
        <v>24</v>
      </c>
      <c r="S55" s="1" t="s">
        <v>299</v>
      </c>
      <c r="T55" s="1" t="s">
        <v>52</v>
      </c>
      <c r="U55" s="1" t="s">
        <v>34</v>
      </c>
      <c r="V55" s="1">
        <v>60000</v>
      </c>
      <c r="W55" s="1" t="s">
        <v>24</v>
      </c>
      <c r="X55" s="1" t="s">
        <v>300</v>
      </c>
      <c r="Y55" s="1" t="s">
        <v>37</v>
      </c>
      <c r="Z55" s="1">
        <v>1000</v>
      </c>
      <c r="AA55" s="1">
        <v>2</v>
      </c>
      <c r="AB55" s="1" t="s">
        <v>301</v>
      </c>
    </row>
    <row r="56" spans="1:28" x14ac:dyDescent="0.25">
      <c r="A56" s="2">
        <v>45072.865726342592</v>
      </c>
      <c r="B56" s="1">
        <v>0</v>
      </c>
      <c r="C56" s="1" t="s">
        <v>19</v>
      </c>
      <c r="D56" s="1" t="s">
        <v>20</v>
      </c>
      <c r="E56" s="1" t="s">
        <v>55</v>
      </c>
      <c r="F56" s="1" t="s">
        <v>302</v>
      </c>
      <c r="G56" s="1" t="s">
        <v>23</v>
      </c>
      <c r="H56" s="1" t="s">
        <v>24</v>
      </c>
      <c r="I56" s="1" t="s">
        <v>24</v>
      </c>
      <c r="J56" s="1" t="s">
        <v>25</v>
      </c>
      <c r="K56" s="1" t="s">
        <v>303</v>
      </c>
      <c r="L56" s="1" t="s">
        <v>27</v>
      </c>
      <c r="M56" s="1" t="s">
        <v>24</v>
      </c>
      <c r="N56" s="1" t="s">
        <v>105</v>
      </c>
      <c r="O56" s="1" t="s">
        <v>37</v>
      </c>
      <c r="P56" s="1" t="s">
        <v>34</v>
      </c>
      <c r="Q56" s="1" t="s">
        <v>304</v>
      </c>
      <c r="R56" s="1" t="s">
        <v>24</v>
      </c>
      <c r="S56" s="1" t="s">
        <v>305</v>
      </c>
      <c r="T56" s="1" t="s">
        <v>144</v>
      </c>
      <c r="U56" s="1" t="s">
        <v>34</v>
      </c>
      <c r="V56" s="1" t="s">
        <v>306</v>
      </c>
      <c r="W56" s="1" t="s">
        <v>24</v>
      </c>
      <c r="X56" s="1" t="s">
        <v>245</v>
      </c>
      <c r="Y56" s="1" t="s">
        <v>52</v>
      </c>
      <c r="Z56" s="1">
        <v>400</v>
      </c>
      <c r="AA56" s="1">
        <v>3</v>
      </c>
      <c r="AB56" s="1" t="s">
        <v>307</v>
      </c>
    </row>
    <row r="57" spans="1:28" x14ac:dyDescent="0.25">
      <c r="A57" s="2">
        <v>45072.879629583331</v>
      </c>
      <c r="B57" s="1">
        <v>0</v>
      </c>
      <c r="C57" s="1" t="s">
        <v>19</v>
      </c>
      <c r="D57" s="1" t="s">
        <v>96</v>
      </c>
      <c r="E57" s="1" t="s">
        <v>141</v>
      </c>
      <c r="F57" s="1" t="s">
        <v>42</v>
      </c>
      <c r="G57" s="1" t="s">
        <v>23</v>
      </c>
      <c r="H57" s="1" t="s">
        <v>24</v>
      </c>
      <c r="I57" s="1" t="s">
        <v>24</v>
      </c>
      <c r="J57" s="1" t="s">
        <v>64</v>
      </c>
      <c r="K57" s="1" t="s">
        <v>89</v>
      </c>
      <c r="L57" s="1" t="s">
        <v>57</v>
      </c>
      <c r="M57" s="1" t="s">
        <v>24</v>
      </c>
      <c r="N57" s="1" t="s">
        <v>283</v>
      </c>
      <c r="O57" s="1" t="s">
        <v>144</v>
      </c>
      <c r="P57" s="1" t="s">
        <v>34</v>
      </c>
      <c r="Q57" s="1">
        <v>690</v>
      </c>
      <c r="R57" s="1" t="s">
        <v>24</v>
      </c>
      <c r="S57" s="1" t="s">
        <v>310</v>
      </c>
      <c r="T57" s="1" t="s">
        <v>52</v>
      </c>
      <c r="U57" s="1" t="s">
        <v>30</v>
      </c>
      <c r="V57" s="1">
        <v>2400</v>
      </c>
      <c r="W57" s="1" t="s">
        <v>24</v>
      </c>
      <c r="X57" s="1" t="s">
        <v>283</v>
      </c>
      <c r="Y57" s="1" t="s">
        <v>45</v>
      </c>
      <c r="Z57" s="1">
        <v>490</v>
      </c>
      <c r="AA57" s="1">
        <v>5</v>
      </c>
    </row>
    <row r="58" spans="1:28" x14ac:dyDescent="0.25">
      <c r="A58" s="2">
        <v>45072.88728354167</v>
      </c>
      <c r="B58" s="1">
        <v>0</v>
      </c>
      <c r="C58" s="1" t="s">
        <v>19</v>
      </c>
      <c r="D58" s="1" t="s">
        <v>20</v>
      </c>
      <c r="E58" s="1" t="s">
        <v>62</v>
      </c>
      <c r="F58" s="1" t="s">
        <v>153</v>
      </c>
      <c r="G58" s="1" t="s">
        <v>23</v>
      </c>
      <c r="H58" s="1" t="s">
        <v>24</v>
      </c>
      <c r="I58" s="1" t="s">
        <v>24</v>
      </c>
      <c r="J58" s="1" t="s">
        <v>64</v>
      </c>
      <c r="K58" s="1" t="s">
        <v>78</v>
      </c>
      <c r="L58" s="1" t="s">
        <v>207</v>
      </c>
      <c r="M58" s="1" t="s">
        <v>24</v>
      </c>
      <c r="O58" s="1" t="s">
        <v>37</v>
      </c>
      <c r="P58" s="1" t="s">
        <v>34</v>
      </c>
      <c r="Q58" s="1">
        <v>700</v>
      </c>
      <c r="R58" s="1" t="s">
        <v>24</v>
      </c>
      <c r="T58" s="1" t="s">
        <v>37</v>
      </c>
      <c r="U58" s="1" t="s">
        <v>34</v>
      </c>
      <c r="V58" s="1">
        <v>1000</v>
      </c>
      <c r="W58" s="1" t="s">
        <v>24</v>
      </c>
      <c r="Y58" s="1" t="s">
        <v>144</v>
      </c>
      <c r="AA58" s="1">
        <v>1</v>
      </c>
    </row>
    <row r="59" spans="1:28" x14ac:dyDescent="0.25">
      <c r="A59" s="2">
        <v>45072.905370300927</v>
      </c>
      <c r="B59" s="1">
        <v>0</v>
      </c>
      <c r="C59" s="1" t="s">
        <v>19</v>
      </c>
      <c r="D59" s="1" t="s">
        <v>20</v>
      </c>
      <c r="E59" s="1" t="s">
        <v>141</v>
      </c>
      <c r="F59" s="1" t="s">
        <v>70</v>
      </c>
      <c r="G59" s="1" t="s">
        <v>23</v>
      </c>
      <c r="H59" s="1" t="s">
        <v>24</v>
      </c>
      <c r="I59" s="1" t="s">
        <v>24</v>
      </c>
      <c r="J59" s="1" t="s">
        <v>71</v>
      </c>
      <c r="K59" s="1" t="s">
        <v>78</v>
      </c>
      <c r="L59" s="1" t="s">
        <v>73</v>
      </c>
      <c r="M59" s="1" t="s">
        <v>24</v>
      </c>
      <c r="N59" s="1" t="s">
        <v>179</v>
      </c>
      <c r="O59" s="1" t="s">
        <v>37</v>
      </c>
      <c r="P59" s="1" t="s">
        <v>34</v>
      </c>
      <c r="Q59" s="1">
        <v>799</v>
      </c>
      <c r="R59" s="1" t="s">
        <v>24</v>
      </c>
      <c r="S59" s="1" t="s">
        <v>311</v>
      </c>
      <c r="T59" s="1" t="s">
        <v>52</v>
      </c>
      <c r="U59" s="1" t="s">
        <v>34</v>
      </c>
      <c r="V59" s="1">
        <v>2999</v>
      </c>
      <c r="W59" s="1" t="s">
        <v>24</v>
      </c>
      <c r="X59" s="1" t="s">
        <v>312</v>
      </c>
      <c r="Y59" s="1" t="s">
        <v>37</v>
      </c>
      <c r="Z59" s="1">
        <v>599</v>
      </c>
      <c r="AA59" s="1">
        <v>4</v>
      </c>
    </row>
    <row r="60" spans="1:28" x14ac:dyDescent="0.25">
      <c r="A60" s="2">
        <v>45072.927701712964</v>
      </c>
      <c r="B60" s="1">
        <v>0</v>
      </c>
      <c r="C60" s="1" t="s">
        <v>19</v>
      </c>
      <c r="D60" s="1" t="s">
        <v>20</v>
      </c>
      <c r="E60" s="1" t="s">
        <v>141</v>
      </c>
      <c r="F60" s="1" t="s">
        <v>153</v>
      </c>
      <c r="G60" s="1" t="s">
        <v>23</v>
      </c>
      <c r="H60" s="1" t="s">
        <v>24</v>
      </c>
      <c r="I60" s="1" t="s">
        <v>24</v>
      </c>
      <c r="J60" s="1" t="s">
        <v>71</v>
      </c>
      <c r="K60" s="1" t="s">
        <v>78</v>
      </c>
      <c r="L60" s="1" t="s">
        <v>207</v>
      </c>
      <c r="M60" s="1" t="s">
        <v>24</v>
      </c>
      <c r="O60" s="1" t="s">
        <v>144</v>
      </c>
      <c r="P60" s="1" t="s">
        <v>30</v>
      </c>
      <c r="Q60" s="1">
        <v>700</v>
      </c>
      <c r="R60" s="1" t="s">
        <v>24</v>
      </c>
      <c r="T60" s="1" t="s">
        <v>45</v>
      </c>
      <c r="U60" s="1" t="s">
        <v>34</v>
      </c>
      <c r="V60" s="1">
        <v>1500</v>
      </c>
      <c r="W60" s="1" t="s">
        <v>24</v>
      </c>
      <c r="X60" s="1" t="s">
        <v>313</v>
      </c>
      <c r="Y60" s="1" t="s">
        <v>46</v>
      </c>
      <c r="Z60" s="1">
        <v>500</v>
      </c>
      <c r="AA60" s="1">
        <v>5</v>
      </c>
    </row>
    <row r="61" spans="1:28" x14ac:dyDescent="0.25">
      <c r="A61" s="2">
        <v>45072.962135081019</v>
      </c>
      <c r="B61" s="1">
        <v>0</v>
      </c>
      <c r="C61" s="1" t="s">
        <v>19</v>
      </c>
      <c r="D61" s="1" t="s">
        <v>314</v>
      </c>
      <c r="E61" s="1" t="s">
        <v>127</v>
      </c>
      <c r="F61" s="1" t="s">
        <v>166</v>
      </c>
      <c r="G61" s="1" t="s">
        <v>23</v>
      </c>
      <c r="H61" s="1" t="s">
        <v>24</v>
      </c>
      <c r="I61" s="1" t="s">
        <v>24</v>
      </c>
      <c r="J61" s="1" t="s">
        <v>64</v>
      </c>
      <c r="K61" s="1" t="s">
        <v>183</v>
      </c>
      <c r="L61" s="1" t="s">
        <v>155</v>
      </c>
      <c r="M61" s="1" t="s">
        <v>24</v>
      </c>
      <c r="N61" s="1" t="s">
        <v>315</v>
      </c>
      <c r="O61" s="1" t="s">
        <v>144</v>
      </c>
      <c r="P61" s="1" t="s">
        <v>30</v>
      </c>
      <c r="Q61" s="1">
        <v>400</v>
      </c>
      <c r="R61" s="1" t="s">
        <v>24</v>
      </c>
      <c r="T61" s="1" t="s">
        <v>45</v>
      </c>
      <c r="U61" s="1" t="s">
        <v>34</v>
      </c>
      <c r="V61" s="1">
        <v>300</v>
      </c>
      <c r="W61" s="1" t="s">
        <v>24</v>
      </c>
      <c r="X61" s="1" t="s">
        <v>221</v>
      </c>
      <c r="Y61" s="1" t="s">
        <v>52</v>
      </c>
      <c r="Z61" s="1">
        <v>400</v>
      </c>
      <c r="AA61" s="1">
        <v>5</v>
      </c>
      <c r="AB61" s="1" t="s">
        <v>316</v>
      </c>
    </row>
    <row r="62" spans="1:28" x14ac:dyDescent="0.25">
      <c r="A62" s="2">
        <v>45073.424459131944</v>
      </c>
      <c r="B62" s="1">
        <v>0</v>
      </c>
      <c r="C62" s="1" t="s">
        <v>19</v>
      </c>
      <c r="D62" s="1" t="s">
        <v>20</v>
      </c>
      <c r="E62" s="1" t="s">
        <v>62</v>
      </c>
      <c r="F62" s="1" t="s">
        <v>317</v>
      </c>
      <c r="G62" s="1" t="s">
        <v>23</v>
      </c>
      <c r="H62" s="1" t="s">
        <v>24</v>
      </c>
      <c r="I62" s="1" t="s">
        <v>24</v>
      </c>
      <c r="J62" s="1" t="s">
        <v>25</v>
      </c>
      <c r="K62" s="1" t="s">
        <v>49</v>
      </c>
      <c r="L62" s="1" t="s">
        <v>27</v>
      </c>
      <c r="M62" s="1" t="s">
        <v>24</v>
      </c>
      <c r="N62" s="1" t="s">
        <v>318</v>
      </c>
      <c r="O62" s="1" t="s">
        <v>37</v>
      </c>
      <c r="P62" s="1" t="s">
        <v>30</v>
      </c>
      <c r="Q62" s="1">
        <v>1000</v>
      </c>
      <c r="R62" s="1" t="s">
        <v>24</v>
      </c>
      <c r="S62" s="1" t="s">
        <v>319</v>
      </c>
      <c r="T62" s="1" t="s">
        <v>52</v>
      </c>
      <c r="U62" s="1" t="s">
        <v>34</v>
      </c>
      <c r="V62" s="1">
        <v>50000</v>
      </c>
      <c r="W62" s="1" t="s">
        <v>24</v>
      </c>
      <c r="X62" s="1" t="s">
        <v>283</v>
      </c>
      <c r="Y62" s="1" t="s">
        <v>45</v>
      </c>
      <c r="Z62" s="1">
        <v>600</v>
      </c>
      <c r="AA62" s="1">
        <v>2</v>
      </c>
      <c r="AB62" s="1" t="s">
        <v>140</v>
      </c>
    </row>
    <row r="63" spans="1:28" x14ac:dyDescent="0.25">
      <c r="A63" s="2">
        <v>45073.436434351854</v>
      </c>
      <c r="B63" s="1">
        <v>0</v>
      </c>
      <c r="C63" s="1" t="s">
        <v>40</v>
      </c>
      <c r="D63" s="1" t="s">
        <v>314</v>
      </c>
      <c r="E63" s="1" t="s">
        <v>62</v>
      </c>
      <c r="F63" s="1" t="s">
        <v>63</v>
      </c>
      <c r="G63" s="1" t="s">
        <v>23</v>
      </c>
      <c r="H63" s="1" t="s">
        <v>24</v>
      </c>
      <c r="I63" s="1" t="s">
        <v>24</v>
      </c>
      <c r="J63" s="1" t="s">
        <v>25</v>
      </c>
      <c r="K63" s="1" t="s">
        <v>43</v>
      </c>
      <c r="L63" s="1" t="s">
        <v>27</v>
      </c>
      <c r="M63" s="1" t="s">
        <v>24</v>
      </c>
      <c r="N63" s="1" t="s">
        <v>283</v>
      </c>
      <c r="O63" s="1" t="s">
        <v>37</v>
      </c>
      <c r="P63" s="1" t="s">
        <v>34</v>
      </c>
      <c r="Q63" s="1" t="s">
        <v>320</v>
      </c>
      <c r="R63" s="1" t="s">
        <v>24</v>
      </c>
      <c r="S63" s="1" t="s">
        <v>321</v>
      </c>
      <c r="T63" s="1" t="s">
        <v>52</v>
      </c>
      <c r="U63" s="1" t="s">
        <v>34</v>
      </c>
      <c r="V63" s="1" t="s">
        <v>322</v>
      </c>
      <c r="W63" s="1" t="s">
        <v>24</v>
      </c>
      <c r="X63" s="1" t="s">
        <v>323</v>
      </c>
      <c r="Y63" s="1" t="s">
        <v>37</v>
      </c>
      <c r="Z63" s="1" t="s">
        <v>324</v>
      </c>
      <c r="AA63" s="1">
        <v>4</v>
      </c>
      <c r="AB63" s="1" t="s">
        <v>325</v>
      </c>
    </row>
    <row r="64" spans="1:28" x14ac:dyDescent="0.25">
      <c r="A64" s="2">
        <v>45073.453330983801</v>
      </c>
      <c r="B64" s="1">
        <v>0</v>
      </c>
      <c r="C64" s="1" t="s">
        <v>40</v>
      </c>
      <c r="D64" s="1" t="s">
        <v>47</v>
      </c>
      <c r="E64" s="1" t="s">
        <v>55</v>
      </c>
      <c r="F64" s="1" t="s">
        <v>326</v>
      </c>
      <c r="J64" s="1" t="s">
        <v>25</v>
      </c>
      <c r="K64" s="1" t="s">
        <v>89</v>
      </c>
      <c r="L64" s="1" t="s">
        <v>27</v>
      </c>
      <c r="N64" s="1" t="s">
        <v>327</v>
      </c>
      <c r="O64" s="1" t="s">
        <v>37</v>
      </c>
      <c r="P64" s="1" t="s">
        <v>30</v>
      </c>
      <c r="Q64" s="1">
        <v>1500</v>
      </c>
      <c r="R64" s="1" t="s">
        <v>24</v>
      </c>
      <c r="S64" s="1" t="s">
        <v>44</v>
      </c>
      <c r="T64" s="1" t="s">
        <v>144</v>
      </c>
      <c r="U64" s="1" t="s">
        <v>30</v>
      </c>
      <c r="V64" s="1">
        <v>1500</v>
      </c>
      <c r="W64" s="1" t="s">
        <v>24</v>
      </c>
      <c r="X64" s="1" t="s">
        <v>283</v>
      </c>
      <c r="Y64" s="1" t="s">
        <v>45</v>
      </c>
      <c r="Z64" s="1">
        <v>500</v>
      </c>
      <c r="AA64" s="1">
        <v>3</v>
      </c>
      <c r="AB64" s="1" t="s">
        <v>328</v>
      </c>
    </row>
    <row r="65" spans="1:28" x14ac:dyDescent="0.25">
      <c r="A65" s="2">
        <v>45073.460266307869</v>
      </c>
      <c r="B65" s="1">
        <v>0</v>
      </c>
      <c r="C65" s="1" t="s">
        <v>19</v>
      </c>
      <c r="D65" s="1" t="s">
        <v>20</v>
      </c>
      <c r="E65" s="1" t="s">
        <v>127</v>
      </c>
      <c r="F65" s="1" t="s">
        <v>302</v>
      </c>
      <c r="G65" s="1" t="s">
        <v>23</v>
      </c>
      <c r="H65" s="1" t="s">
        <v>24</v>
      </c>
      <c r="I65" s="1" t="s">
        <v>24</v>
      </c>
      <c r="J65" s="1" t="s">
        <v>64</v>
      </c>
      <c r="K65" s="1" t="s">
        <v>65</v>
      </c>
      <c r="L65" s="1" t="s">
        <v>167</v>
      </c>
      <c r="M65" s="1" t="s">
        <v>24</v>
      </c>
      <c r="N65" s="1" t="s">
        <v>329</v>
      </c>
      <c r="O65" s="1" t="s">
        <v>37</v>
      </c>
      <c r="P65" s="1" t="s">
        <v>34</v>
      </c>
      <c r="Q65" s="1" t="s">
        <v>330</v>
      </c>
      <c r="R65" s="1" t="s">
        <v>24</v>
      </c>
      <c r="S65" s="1" t="s">
        <v>331</v>
      </c>
      <c r="T65" s="1" t="s">
        <v>52</v>
      </c>
      <c r="U65" s="1" t="s">
        <v>34</v>
      </c>
      <c r="V65" s="1" t="s">
        <v>332</v>
      </c>
      <c r="W65" s="1" t="s">
        <v>24</v>
      </c>
      <c r="X65" s="1" t="s">
        <v>333</v>
      </c>
      <c r="Y65" s="1" t="s">
        <v>45</v>
      </c>
      <c r="Z65" s="1" t="s">
        <v>334</v>
      </c>
      <c r="AA65" s="1">
        <v>1</v>
      </c>
    </row>
    <row r="66" spans="1:28" x14ac:dyDescent="0.25">
      <c r="A66" s="2">
        <v>45073.544011701393</v>
      </c>
      <c r="B66" s="1">
        <v>0</v>
      </c>
      <c r="C66" s="1" t="s">
        <v>40</v>
      </c>
      <c r="D66" s="1" t="s">
        <v>47</v>
      </c>
      <c r="E66" s="1" t="s">
        <v>62</v>
      </c>
      <c r="F66" s="1" t="s">
        <v>335</v>
      </c>
      <c r="G66" s="1" t="s">
        <v>23</v>
      </c>
      <c r="I66" s="1" t="s">
        <v>24</v>
      </c>
      <c r="J66" s="1" t="s">
        <v>64</v>
      </c>
      <c r="K66" s="1" t="s">
        <v>49</v>
      </c>
      <c r="L66" s="1" t="s">
        <v>207</v>
      </c>
      <c r="M66" s="1" t="s">
        <v>24</v>
      </c>
      <c r="N66" s="1" t="s">
        <v>336</v>
      </c>
      <c r="O66" s="1" t="s">
        <v>37</v>
      </c>
      <c r="P66" s="1" t="s">
        <v>30</v>
      </c>
      <c r="Q66" s="1" t="s">
        <v>190</v>
      </c>
      <c r="R66" s="1" t="s">
        <v>24</v>
      </c>
      <c r="S66" s="1" t="s">
        <v>336</v>
      </c>
      <c r="T66" s="1" t="s">
        <v>45</v>
      </c>
      <c r="U66" s="1" t="s">
        <v>30</v>
      </c>
      <c r="V66" s="1" t="s">
        <v>140</v>
      </c>
      <c r="W66" s="1" t="s">
        <v>24</v>
      </c>
      <c r="X66" s="1" t="s">
        <v>283</v>
      </c>
      <c r="Y66" s="1" t="s">
        <v>45</v>
      </c>
      <c r="Z66" s="1">
        <v>600</v>
      </c>
      <c r="AA66" s="1">
        <v>5</v>
      </c>
      <c r="AB66" s="1" t="s">
        <v>140</v>
      </c>
    </row>
    <row r="67" spans="1:28" x14ac:dyDescent="0.25">
      <c r="A67" s="2">
        <v>45073.617854236116</v>
      </c>
      <c r="B67" s="1">
        <v>0</v>
      </c>
      <c r="C67" s="1" t="s">
        <v>19</v>
      </c>
      <c r="D67" s="1" t="s">
        <v>314</v>
      </c>
      <c r="E67" s="1" t="s">
        <v>62</v>
      </c>
      <c r="F67" s="1" t="s">
        <v>42</v>
      </c>
      <c r="G67" s="1" t="s">
        <v>23</v>
      </c>
      <c r="H67" s="1" t="s">
        <v>24</v>
      </c>
      <c r="I67" s="1" t="s">
        <v>24</v>
      </c>
      <c r="J67" s="1" t="s">
        <v>64</v>
      </c>
      <c r="K67" s="1" t="s">
        <v>78</v>
      </c>
      <c r="L67" s="1" t="s">
        <v>27</v>
      </c>
      <c r="M67" s="1" t="s">
        <v>24</v>
      </c>
      <c r="N67" s="1" t="s">
        <v>105</v>
      </c>
      <c r="O67" s="1" t="s">
        <v>37</v>
      </c>
      <c r="P67" s="1" t="s">
        <v>34</v>
      </c>
      <c r="Q67" s="1" t="s">
        <v>337</v>
      </c>
      <c r="R67" s="1" t="s">
        <v>24</v>
      </c>
      <c r="S67" s="1" t="s">
        <v>338</v>
      </c>
      <c r="T67" s="1" t="s">
        <v>52</v>
      </c>
      <c r="U67" s="1" t="s">
        <v>34</v>
      </c>
      <c r="V67" s="1" t="s">
        <v>339</v>
      </c>
      <c r="W67" s="1" t="s">
        <v>24</v>
      </c>
      <c r="X67" s="1" t="s">
        <v>340</v>
      </c>
      <c r="Y67" s="1" t="s">
        <v>37</v>
      </c>
      <c r="Z67" s="1" t="s">
        <v>341</v>
      </c>
      <c r="AA67" s="1">
        <v>5</v>
      </c>
      <c r="AB67" s="1" t="s">
        <v>342</v>
      </c>
    </row>
    <row r="68" spans="1:28" x14ac:dyDescent="0.25">
      <c r="A68" s="2">
        <v>45073.73780210648</v>
      </c>
      <c r="B68" s="1">
        <v>0</v>
      </c>
      <c r="C68" s="1" t="s">
        <v>40</v>
      </c>
      <c r="D68" s="1" t="s">
        <v>20</v>
      </c>
      <c r="E68" s="1" t="s">
        <v>62</v>
      </c>
      <c r="F68" s="1" t="s">
        <v>294</v>
      </c>
      <c r="G68" s="1" t="s">
        <v>23</v>
      </c>
      <c r="J68" s="1" t="s">
        <v>25</v>
      </c>
      <c r="K68" s="1" t="s">
        <v>104</v>
      </c>
      <c r="L68" s="1" t="s">
        <v>251</v>
      </c>
      <c r="M68" s="1" t="s">
        <v>24</v>
      </c>
      <c r="N68" s="1" t="s">
        <v>343</v>
      </c>
      <c r="O68" s="1" t="s">
        <v>37</v>
      </c>
      <c r="P68" s="1" t="s">
        <v>30</v>
      </c>
      <c r="Q68" s="1">
        <v>1100</v>
      </c>
      <c r="R68" s="1" t="s">
        <v>24</v>
      </c>
      <c r="S68" s="1" t="s">
        <v>344</v>
      </c>
      <c r="T68" s="1" t="s">
        <v>52</v>
      </c>
      <c r="U68" s="1" t="s">
        <v>34</v>
      </c>
      <c r="V68" s="1">
        <v>50000</v>
      </c>
      <c r="W68" s="1" t="s">
        <v>24</v>
      </c>
      <c r="X68" s="1" t="s">
        <v>345</v>
      </c>
      <c r="Y68" s="1" t="s">
        <v>29</v>
      </c>
      <c r="Z68" s="1">
        <v>950</v>
      </c>
      <c r="AA68" s="1">
        <v>1</v>
      </c>
      <c r="AB68" s="1" t="s">
        <v>346</v>
      </c>
    </row>
    <row r="69" spans="1:28" x14ac:dyDescent="0.25">
      <c r="A69" s="2">
        <v>45074.451293622682</v>
      </c>
      <c r="B69" s="1">
        <v>0</v>
      </c>
      <c r="C69" s="1" t="s">
        <v>40</v>
      </c>
      <c r="D69" s="1" t="s">
        <v>20</v>
      </c>
      <c r="E69" s="1" t="s">
        <v>141</v>
      </c>
      <c r="F69" s="1" t="s">
        <v>271</v>
      </c>
      <c r="G69" s="1" t="s">
        <v>23</v>
      </c>
      <c r="H69" s="1" t="s">
        <v>24</v>
      </c>
      <c r="I69" s="1" t="s">
        <v>24</v>
      </c>
      <c r="J69" s="1" t="s">
        <v>71</v>
      </c>
      <c r="K69" s="1" t="s">
        <v>347</v>
      </c>
      <c r="L69" s="1" t="s">
        <v>90</v>
      </c>
      <c r="M69" s="1" t="s">
        <v>24</v>
      </c>
      <c r="N69" s="1" t="s">
        <v>348</v>
      </c>
      <c r="O69" s="1" t="s">
        <v>144</v>
      </c>
      <c r="P69" s="1" t="s">
        <v>30</v>
      </c>
      <c r="Q69" s="1" t="s">
        <v>349</v>
      </c>
      <c r="R69" s="1" t="s">
        <v>24</v>
      </c>
      <c r="S69" s="1" t="s">
        <v>350</v>
      </c>
      <c r="T69" s="1" t="s">
        <v>45</v>
      </c>
      <c r="U69" s="1" t="s">
        <v>34</v>
      </c>
      <c r="V69" s="1" t="s">
        <v>351</v>
      </c>
      <c r="W69" s="1" t="s">
        <v>24</v>
      </c>
      <c r="X69" s="1" t="s">
        <v>352</v>
      </c>
      <c r="Y69" s="1" t="s">
        <v>46</v>
      </c>
      <c r="Z69" s="1" t="s">
        <v>353</v>
      </c>
      <c r="AA69" s="1">
        <v>5</v>
      </c>
      <c r="AB69" s="1" t="s">
        <v>30</v>
      </c>
    </row>
    <row r="70" spans="1:28" x14ac:dyDescent="0.25">
      <c r="A70" s="2">
        <v>45074.46064153935</v>
      </c>
      <c r="B70" s="1">
        <v>0</v>
      </c>
      <c r="C70" s="1" t="s">
        <v>19</v>
      </c>
      <c r="D70" s="1" t="s">
        <v>20</v>
      </c>
      <c r="E70" s="1" t="s">
        <v>62</v>
      </c>
      <c r="F70" s="1" t="s">
        <v>42</v>
      </c>
      <c r="G70" s="1" t="s">
        <v>23</v>
      </c>
      <c r="H70" s="1" t="s">
        <v>24</v>
      </c>
      <c r="I70" s="1" t="s">
        <v>24</v>
      </c>
      <c r="J70" s="1" t="s">
        <v>64</v>
      </c>
      <c r="K70" s="1" t="s">
        <v>309</v>
      </c>
      <c r="L70" s="1" t="s">
        <v>168</v>
      </c>
      <c r="M70" s="1" t="s">
        <v>24</v>
      </c>
      <c r="N70" s="1" t="s">
        <v>28</v>
      </c>
      <c r="O70" s="1" t="s">
        <v>37</v>
      </c>
      <c r="P70" s="1" t="s">
        <v>30</v>
      </c>
      <c r="Q70" s="3">
        <v>890</v>
      </c>
      <c r="R70" s="1" t="s">
        <v>24</v>
      </c>
      <c r="S70" s="1" t="s">
        <v>354</v>
      </c>
      <c r="T70" s="1" t="s">
        <v>52</v>
      </c>
      <c r="U70" s="1" t="s">
        <v>34</v>
      </c>
      <c r="V70" s="1">
        <v>50000</v>
      </c>
      <c r="W70" s="1" t="s">
        <v>24</v>
      </c>
      <c r="X70" s="1" t="s">
        <v>355</v>
      </c>
      <c r="Y70" s="1" t="s">
        <v>46</v>
      </c>
      <c r="Z70" s="3">
        <v>700</v>
      </c>
      <c r="AA70" s="1">
        <v>4</v>
      </c>
      <c r="AB70" s="1" t="s">
        <v>356</v>
      </c>
    </row>
    <row r="71" spans="1:28" x14ac:dyDescent="0.25">
      <c r="A71" s="2">
        <v>45074.493791446759</v>
      </c>
      <c r="B71" s="1">
        <v>0</v>
      </c>
      <c r="C71" s="1" t="s">
        <v>19</v>
      </c>
      <c r="D71" s="1" t="s">
        <v>20</v>
      </c>
      <c r="E71" s="1" t="s">
        <v>55</v>
      </c>
      <c r="F71" s="1" t="s">
        <v>308</v>
      </c>
      <c r="G71" s="1" t="s">
        <v>23</v>
      </c>
      <c r="H71" s="1" t="s">
        <v>24</v>
      </c>
      <c r="I71" s="1" t="s">
        <v>24</v>
      </c>
      <c r="J71" s="1" t="s">
        <v>25</v>
      </c>
      <c r="K71" s="1" t="s">
        <v>357</v>
      </c>
      <c r="L71" s="1" t="s">
        <v>168</v>
      </c>
      <c r="M71" s="1" t="s">
        <v>24</v>
      </c>
      <c r="N71" s="1" t="s">
        <v>358</v>
      </c>
      <c r="O71" s="1" t="s">
        <v>46</v>
      </c>
      <c r="P71" s="1" t="s">
        <v>34</v>
      </c>
      <c r="Q71" s="1">
        <v>450</v>
      </c>
      <c r="R71" s="1" t="s">
        <v>24</v>
      </c>
      <c r="S71" s="1" t="s">
        <v>359</v>
      </c>
      <c r="T71" s="1" t="s">
        <v>52</v>
      </c>
      <c r="U71" s="1" t="s">
        <v>30</v>
      </c>
      <c r="V71" s="1">
        <v>2000</v>
      </c>
      <c r="W71" s="1" t="s">
        <v>24</v>
      </c>
      <c r="X71" s="1" t="s">
        <v>360</v>
      </c>
      <c r="Y71" s="1" t="s">
        <v>52</v>
      </c>
      <c r="Z71" s="1">
        <v>550</v>
      </c>
      <c r="AA71" s="1">
        <v>5</v>
      </c>
      <c r="AB71" s="1" t="s">
        <v>361</v>
      </c>
    </row>
    <row r="72" spans="1:28" x14ac:dyDescent="0.25">
      <c r="A72" s="2">
        <v>45074.580137905097</v>
      </c>
      <c r="B72" s="1">
        <v>0</v>
      </c>
      <c r="C72" s="1" t="s">
        <v>40</v>
      </c>
      <c r="D72" s="1" t="s">
        <v>20</v>
      </c>
      <c r="E72" s="1" t="s">
        <v>41</v>
      </c>
      <c r="F72" s="1" t="s">
        <v>128</v>
      </c>
      <c r="G72" s="1" t="s">
        <v>23</v>
      </c>
      <c r="H72" s="1" t="s">
        <v>24</v>
      </c>
      <c r="I72" s="1" t="s">
        <v>24</v>
      </c>
      <c r="J72" s="1" t="s">
        <v>25</v>
      </c>
      <c r="K72" s="1" t="s">
        <v>89</v>
      </c>
      <c r="L72" s="1" t="s">
        <v>155</v>
      </c>
      <c r="M72" s="1" t="s">
        <v>24</v>
      </c>
      <c r="N72" s="1" t="s">
        <v>362</v>
      </c>
      <c r="O72" s="1" t="s">
        <v>144</v>
      </c>
      <c r="P72" s="1" t="s">
        <v>30</v>
      </c>
      <c r="Q72" s="1" t="s">
        <v>363</v>
      </c>
      <c r="R72" s="1" t="s">
        <v>24</v>
      </c>
      <c r="S72" s="1" t="s">
        <v>364</v>
      </c>
      <c r="T72" s="1" t="s">
        <v>45</v>
      </c>
      <c r="U72" s="1" t="s">
        <v>30</v>
      </c>
      <c r="V72" s="1" t="s">
        <v>365</v>
      </c>
      <c r="W72" s="1" t="s">
        <v>24</v>
      </c>
      <c r="X72" s="1" t="s">
        <v>366</v>
      </c>
      <c r="Y72" s="1" t="s">
        <v>37</v>
      </c>
      <c r="Z72" s="1" t="s">
        <v>126</v>
      </c>
      <c r="AA72" s="1">
        <v>5</v>
      </c>
      <c r="AB72" s="1" t="s">
        <v>367</v>
      </c>
    </row>
    <row r="73" spans="1:28" x14ac:dyDescent="0.25">
      <c r="A73" s="2">
        <v>45074.594081261574</v>
      </c>
      <c r="B73" s="1">
        <v>0</v>
      </c>
      <c r="C73" s="1" t="s">
        <v>40</v>
      </c>
      <c r="D73" s="1" t="s">
        <v>20</v>
      </c>
      <c r="E73" s="1" t="s">
        <v>141</v>
      </c>
      <c r="F73" s="1" t="s">
        <v>288</v>
      </c>
      <c r="G73" s="1" t="s">
        <v>23</v>
      </c>
      <c r="H73" s="1" t="s">
        <v>24</v>
      </c>
      <c r="I73" s="1" t="s">
        <v>24</v>
      </c>
      <c r="J73" s="1" t="s">
        <v>71</v>
      </c>
      <c r="K73" s="1" t="s">
        <v>368</v>
      </c>
      <c r="L73" s="1" t="s">
        <v>168</v>
      </c>
      <c r="M73" s="1" t="s">
        <v>24</v>
      </c>
      <c r="O73" s="1" t="s">
        <v>37</v>
      </c>
      <c r="P73" s="1" t="s">
        <v>34</v>
      </c>
      <c r="Q73" s="1" t="s">
        <v>369</v>
      </c>
      <c r="R73" s="1" t="s">
        <v>24</v>
      </c>
      <c r="T73" s="1" t="s">
        <v>45</v>
      </c>
      <c r="U73" s="1" t="s">
        <v>34</v>
      </c>
      <c r="W73" s="1" t="s">
        <v>24</v>
      </c>
      <c r="Y73" s="1" t="s">
        <v>46</v>
      </c>
      <c r="Z73" s="1" t="s">
        <v>370</v>
      </c>
      <c r="AA73" s="1">
        <v>5</v>
      </c>
    </row>
    <row r="74" spans="1:28" x14ac:dyDescent="0.25">
      <c r="A74" s="2">
        <v>45074.60067068287</v>
      </c>
      <c r="B74" s="1">
        <v>0</v>
      </c>
      <c r="C74" s="1" t="s">
        <v>40</v>
      </c>
      <c r="D74" s="1" t="s">
        <v>20</v>
      </c>
      <c r="E74" s="1" t="s">
        <v>21</v>
      </c>
      <c r="F74" s="1" t="s">
        <v>70</v>
      </c>
      <c r="G74" s="1" t="s">
        <v>23</v>
      </c>
      <c r="H74" s="1" t="s">
        <v>24</v>
      </c>
      <c r="I74" s="1" t="s">
        <v>24</v>
      </c>
      <c r="J74" s="1" t="s">
        <v>71</v>
      </c>
      <c r="K74" s="1" t="s">
        <v>347</v>
      </c>
      <c r="L74" s="1" t="s">
        <v>371</v>
      </c>
      <c r="M74" s="1" t="s">
        <v>24</v>
      </c>
      <c r="N74" s="1" t="s">
        <v>372</v>
      </c>
      <c r="O74" s="1" t="s">
        <v>37</v>
      </c>
      <c r="P74" s="1" t="s">
        <v>30</v>
      </c>
      <c r="Q74" s="1" t="s">
        <v>373</v>
      </c>
      <c r="R74" s="1" t="s">
        <v>24</v>
      </c>
      <c r="T74" s="1" t="s">
        <v>144</v>
      </c>
      <c r="U74" s="1" t="s">
        <v>34</v>
      </c>
      <c r="V74" s="1" t="s">
        <v>263</v>
      </c>
      <c r="W74" s="1" t="s">
        <v>24</v>
      </c>
      <c r="X74" s="1" t="s">
        <v>374</v>
      </c>
      <c r="Y74" s="1" t="s">
        <v>52</v>
      </c>
      <c r="Z74" s="1" t="s">
        <v>375</v>
      </c>
      <c r="AA74" s="1">
        <v>5</v>
      </c>
    </row>
    <row r="75" spans="1:28" x14ac:dyDescent="0.25">
      <c r="A75" s="2">
        <v>45074.602255393518</v>
      </c>
      <c r="B75" s="1">
        <v>0</v>
      </c>
      <c r="C75" s="1" t="s">
        <v>40</v>
      </c>
      <c r="D75" s="1" t="s">
        <v>20</v>
      </c>
      <c r="E75" s="1" t="s">
        <v>141</v>
      </c>
      <c r="F75" s="1" t="s">
        <v>235</v>
      </c>
      <c r="G75" s="1" t="s">
        <v>23</v>
      </c>
      <c r="H75" s="1" t="s">
        <v>24</v>
      </c>
      <c r="I75" s="1" t="s">
        <v>24</v>
      </c>
      <c r="J75" s="1" t="s">
        <v>64</v>
      </c>
      <c r="K75" s="1" t="s">
        <v>231</v>
      </c>
      <c r="L75" s="1" t="s">
        <v>90</v>
      </c>
      <c r="M75" s="1" t="s">
        <v>24</v>
      </c>
      <c r="N75" s="1" t="s">
        <v>376</v>
      </c>
      <c r="O75" s="1" t="s">
        <v>45</v>
      </c>
      <c r="P75" s="1" t="s">
        <v>30</v>
      </c>
      <c r="Q75" s="1" t="s">
        <v>377</v>
      </c>
      <c r="R75" s="1" t="s">
        <v>24</v>
      </c>
      <c r="S75" s="1" t="s">
        <v>378</v>
      </c>
      <c r="T75" s="1" t="s">
        <v>52</v>
      </c>
      <c r="U75" s="1" t="s">
        <v>34</v>
      </c>
      <c r="V75" s="1">
        <v>2500</v>
      </c>
      <c r="W75" s="1" t="s">
        <v>24</v>
      </c>
      <c r="X75" s="1" t="s">
        <v>379</v>
      </c>
      <c r="Y75" s="1" t="s">
        <v>46</v>
      </c>
      <c r="Z75" s="1">
        <v>300</v>
      </c>
      <c r="AA75" s="1">
        <v>3</v>
      </c>
      <c r="AB75" s="1" t="s">
        <v>380</v>
      </c>
    </row>
    <row r="76" spans="1:28" x14ac:dyDescent="0.25">
      <c r="A76" s="2">
        <v>45074.603706238428</v>
      </c>
      <c r="B76" s="1">
        <v>0</v>
      </c>
      <c r="C76" s="1" t="s">
        <v>40</v>
      </c>
      <c r="D76" s="1" t="s">
        <v>20</v>
      </c>
      <c r="E76" s="1" t="s">
        <v>55</v>
      </c>
      <c r="F76" s="1" t="s">
        <v>288</v>
      </c>
      <c r="G76" s="1" t="s">
        <v>23</v>
      </c>
      <c r="H76" s="1" t="s">
        <v>24</v>
      </c>
      <c r="I76" s="1" t="s">
        <v>24</v>
      </c>
      <c r="J76" s="1" t="s">
        <v>64</v>
      </c>
      <c r="K76" s="1" t="s">
        <v>65</v>
      </c>
      <c r="L76" s="1" t="s">
        <v>90</v>
      </c>
      <c r="M76" s="1" t="s">
        <v>24</v>
      </c>
      <c r="N76" s="1" t="s">
        <v>381</v>
      </c>
      <c r="O76" s="1" t="s">
        <v>37</v>
      </c>
      <c r="P76" s="1" t="s">
        <v>30</v>
      </c>
      <c r="Q76" s="1">
        <v>750</v>
      </c>
      <c r="R76" s="1" t="s">
        <v>24</v>
      </c>
      <c r="S76" s="1" t="s">
        <v>382</v>
      </c>
      <c r="T76" s="1" t="s">
        <v>52</v>
      </c>
      <c r="U76" s="1" t="s">
        <v>30</v>
      </c>
      <c r="V76" s="1" t="s">
        <v>383</v>
      </c>
      <c r="W76" s="1" t="s">
        <v>24</v>
      </c>
      <c r="X76" s="1" t="s">
        <v>384</v>
      </c>
      <c r="Y76" s="1" t="s">
        <v>45</v>
      </c>
      <c r="Z76" s="1">
        <v>400</v>
      </c>
      <c r="AA76" s="1">
        <v>5</v>
      </c>
      <c r="AB76" s="1" t="s">
        <v>385</v>
      </c>
    </row>
    <row r="77" spans="1:28" x14ac:dyDescent="0.25">
      <c r="A77" s="2">
        <v>45074.606025266199</v>
      </c>
      <c r="B77" s="1">
        <v>0</v>
      </c>
      <c r="C77" s="1" t="s">
        <v>40</v>
      </c>
      <c r="D77" s="1" t="s">
        <v>20</v>
      </c>
      <c r="E77" s="1" t="s">
        <v>41</v>
      </c>
      <c r="F77" s="1" t="s">
        <v>317</v>
      </c>
      <c r="G77" s="1" t="s">
        <v>23</v>
      </c>
      <c r="H77" s="1" t="s">
        <v>24</v>
      </c>
      <c r="I77" s="1" t="s">
        <v>24</v>
      </c>
      <c r="J77" s="1" t="s">
        <v>71</v>
      </c>
      <c r="K77" s="1" t="s">
        <v>98</v>
      </c>
      <c r="L77" s="1" t="s">
        <v>386</v>
      </c>
      <c r="M77" s="1" t="s">
        <v>24</v>
      </c>
      <c r="N77" s="1" t="s">
        <v>387</v>
      </c>
      <c r="O77" s="1" t="s">
        <v>46</v>
      </c>
      <c r="P77" s="1" t="s">
        <v>30</v>
      </c>
      <c r="Q77" s="1" t="s">
        <v>306</v>
      </c>
      <c r="R77" s="1" t="s">
        <v>24</v>
      </c>
      <c r="S77" s="1" t="s">
        <v>388</v>
      </c>
      <c r="T77" s="1" t="s">
        <v>45</v>
      </c>
      <c r="U77" s="1" t="s">
        <v>34</v>
      </c>
      <c r="V77" s="1" t="s">
        <v>389</v>
      </c>
      <c r="W77" s="1" t="s">
        <v>24</v>
      </c>
      <c r="X77" s="1" t="s">
        <v>245</v>
      </c>
      <c r="Y77" s="1" t="s">
        <v>52</v>
      </c>
      <c r="Z77" s="1">
        <v>300</v>
      </c>
      <c r="AA77" s="1">
        <v>3</v>
      </c>
      <c r="AB77" s="1" t="s">
        <v>390</v>
      </c>
    </row>
    <row r="78" spans="1:28" x14ac:dyDescent="0.25">
      <c r="A78" s="2">
        <v>45074.610362627311</v>
      </c>
      <c r="B78" s="1">
        <v>0</v>
      </c>
      <c r="C78" s="1" t="s">
        <v>40</v>
      </c>
      <c r="D78" s="1" t="s">
        <v>20</v>
      </c>
      <c r="E78" s="1" t="s">
        <v>55</v>
      </c>
      <c r="F78" s="1" t="s">
        <v>391</v>
      </c>
      <c r="G78" s="1" t="s">
        <v>23</v>
      </c>
      <c r="H78" s="1" t="s">
        <v>24</v>
      </c>
      <c r="I78" s="1" t="s">
        <v>24</v>
      </c>
      <c r="J78" s="1" t="s">
        <v>64</v>
      </c>
      <c r="K78" s="1" t="s">
        <v>65</v>
      </c>
      <c r="L78" s="1" t="s">
        <v>207</v>
      </c>
      <c r="M78" s="1" t="s">
        <v>24</v>
      </c>
      <c r="N78" s="1" t="s">
        <v>392</v>
      </c>
      <c r="O78" s="1" t="s">
        <v>37</v>
      </c>
      <c r="P78" s="1" t="s">
        <v>30</v>
      </c>
      <c r="Q78" s="1" t="s">
        <v>393</v>
      </c>
      <c r="R78" s="1" t="s">
        <v>24</v>
      </c>
      <c r="S78" s="1" t="s">
        <v>394</v>
      </c>
      <c r="T78" s="1" t="s">
        <v>29</v>
      </c>
      <c r="U78" s="1" t="s">
        <v>34</v>
      </c>
      <c r="V78" s="1">
        <v>5000</v>
      </c>
      <c r="W78" s="1" t="s">
        <v>24</v>
      </c>
      <c r="X78" s="1" t="s">
        <v>395</v>
      </c>
      <c r="Y78" s="1" t="s">
        <v>45</v>
      </c>
      <c r="Z78" s="1">
        <v>600</v>
      </c>
      <c r="AA78" s="1">
        <v>5</v>
      </c>
      <c r="AB78" s="1" t="s">
        <v>30</v>
      </c>
    </row>
    <row r="79" spans="1:28" x14ac:dyDescent="0.25">
      <c r="A79" s="2">
        <v>45074.612710104164</v>
      </c>
      <c r="B79" s="1">
        <v>0</v>
      </c>
      <c r="C79" s="1" t="s">
        <v>40</v>
      </c>
      <c r="D79" s="1" t="s">
        <v>20</v>
      </c>
      <c r="E79" s="1" t="s">
        <v>21</v>
      </c>
      <c r="F79" s="1" t="s">
        <v>70</v>
      </c>
      <c r="G79" s="1" t="s">
        <v>23</v>
      </c>
      <c r="H79" s="1" t="s">
        <v>24</v>
      </c>
      <c r="I79" s="1" t="s">
        <v>24</v>
      </c>
      <c r="J79" s="1" t="s">
        <v>71</v>
      </c>
      <c r="K79" s="1" t="s">
        <v>396</v>
      </c>
      <c r="L79" s="1" t="s">
        <v>90</v>
      </c>
      <c r="M79" s="1" t="s">
        <v>24</v>
      </c>
      <c r="N79" s="1" t="s">
        <v>397</v>
      </c>
      <c r="O79" s="1" t="s">
        <v>37</v>
      </c>
      <c r="P79" s="1" t="s">
        <v>30</v>
      </c>
      <c r="Q79" s="1">
        <v>1000</v>
      </c>
      <c r="R79" s="1" t="s">
        <v>24</v>
      </c>
      <c r="S79" s="1" t="s">
        <v>398</v>
      </c>
      <c r="T79" s="1" t="s">
        <v>45</v>
      </c>
      <c r="U79" s="1" t="s">
        <v>34</v>
      </c>
      <c r="V79" s="1">
        <v>700</v>
      </c>
      <c r="W79" s="1" t="s">
        <v>24</v>
      </c>
      <c r="X79" s="1" t="s">
        <v>399</v>
      </c>
      <c r="Y79" s="1" t="s">
        <v>45</v>
      </c>
      <c r="Z79" s="1">
        <v>800</v>
      </c>
      <c r="AA79" s="1">
        <v>5</v>
      </c>
    </row>
    <row r="80" spans="1:28" x14ac:dyDescent="0.25">
      <c r="A80" s="2">
        <v>45074.614924328707</v>
      </c>
      <c r="B80" s="1">
        <v>0</v>
      </c>
      <c r="C80" s="1" t="s">
        <v>40</v>
      </c>
      <c r="D80" s="1" t="s">
        <v>20</v>
      </c>
      <c r="E80" s="1" t="s">
        <v>21</v>
      </c>
      <c r="F80" s="1" t="s">
        <v>288</v>
      </c>
      <c r="G80" s="1" t="s">
        <v>23</v>
      </c>
      <c r="H80" s="1" t="s">
        <v>24</v>
      </c>
      <c r="I80" s="1" t="s">
        <v>24</v>
      </c>
      <c r="J80" s="1" t="s">
        <v>64</v>
      </c>
      <c r="K80" s="1" t="s">
        <v>396</v>
      </c>
      <c r="L80" s="1" t="s">
        <v>79</v>
      </c>
      <c r="M80" s="1" t="s">
        <v>24</v>
      </c>
      <c r="N80" s="1" t="s">
        <v>400</v>
      </c>
      <c r="O80" s="1" t="s">
        <v>37</v>
      </c>
      <c r="P80" s="1" t="s">
        <v>34</v>
      </c>
      <c r="Q80" s="1">
        <v>850</v>
      </c>
      <c r="R80" s="1" t="s">
        <v>24</v>
      </c>
      <c r="S80" s="1" t="s">
        <v>401</v>
      </c>
      <c r="T80" s="1" t="s">
        <v>45</v>
      </c>
      <c r="U80" s="1" t="s">
        <v>30</v>
      </c>
      <c r="V80" s="1">
        <v>1500</v>
      </c>
      <c r="W80" s="1" t="s">
        <v>24</v>
      </c>
      <c r="X80" s="1" t="s">
        <v>402</v>
      </c>
      <c r="Y80" s="1" t="s">
        <v>29</v>
      </c>
      <c r="Z80" s="1">
        <v>450</v>
      </c>
      <c r="AA80" s="1">
        <v>2</v>
      </c>
    </row>
    <row r="81" spans="1:28" x14ac:dyDescent="0.25">
      <c r="A81" s="2">
        <v>45074.619112766202</v>
      </c>
      <c r="B81" s="1">
        <v>0</v>
      </c>
      <c r="C81" s="1" t="s">
        <v>40</v>
      </c>
      <c r="D81" s="1" t="s">
        <v>20</v>
      </c>
      <c r="E81" s="1" t="s">
        <v>41</v>
      </c>
      <c r="F81" s="1" t="s">
        <v>70</v>
      </c>
      <c r="G81" s="1" t="s">
        <v>23</v>
      </c>
      <c r="H81" s="1" t="s">
        <v>24</v>
      </c>
      <c r="I81" s="1" t="s">
        <v>24</v>
      </c>
      <c r="J81" s="1" t="s">
        <v>25</v>
      </c>
      <c r="K81" s="1" t="s">
        <v>236</v>
      </c>
      <c r="L81" s="1" t="s">
        <v>73</v>
      </c>
      <c r="M81" s="1" t="s">
        <v>24</v>
      </c>
      <c r="N81" s="1" t="s">
        <v>262</v>
      </c>
      <c r="O81" s="1" t="s">
        <v>37</v>
      </c>
      <c r="P81" s="1" t="s">
        <v>30</v>
      </c>
      <c r="Q81" s="1">
        <v>1200</v>
      </c>
      <c r="R81" s="1" t="s">
        <v>24</v>
      </c>
      <c r="S81" s="1" t="s">
        <v>403</v>
      </c>
      <c r="T81" s="1" t="s">
        <v>52</v>
      </c>
      <c r="U81" s="1" t="s">
        <v>30</v>
      </c>
      <c r="V81" s="1">
        <v>40000</v>
      </c>
      <c r="W81" s="1" t="s">
        <v>24</v>
      </c>
      <c r="X81" s="1" t="s">
        <v>404</v>
      </c>
      <c r="Y81" s="1" t="s">
        <v>52</v>
      </c>
      <c r="Z81" s="1">
        <v>600</v>
      </c>
      <c r="AA81" s="1">
        <v>5</v>
      </c>
    </row>
    <row r="82" spans="1:28" x14ac:dyDescent="0.25">
      <c r="A82" s="2">
        <v>45074.638212881946</v>
      </c>
      <c r="B82" s="1">
        <v>0</v>
      </c>
      <c r="C82" s="1" t="s">
        <v>40</v>
      </c>
      <c r="D82" s="1" t="s">
        <v>20</v>
      </c>
      <c r="E82" s="1" t="s">
        <v>62</v>
      </c>
      <c r="F82" s="1" t="s">
        <v>241</v>
      </c>
      <c r="G82" s="1" t="s">
        <v>23</v>
      </c>
      <c r="H82" s="1" t="s">
        <v>24</v>
      </c>
      <c r="I82" s="1" t="s">
        <v>24</v>
      </c>
      <c r="J82" s="1" t="s">
        <v>71</v>
      </c>
      <c r="K82" s="1" t="s">
        <v>104</v>
      </c>
      <c r="L82" s="1" t="s">
        <v>168</v>
      </c>
      <c r="M82" s="1" t="s">
        <v>24</v>
      </c>
      <c r="N82" s="1" t="s">
        <v>405</v>
      </c>
      <c r="O82" s="1" t="s">
        <v>37</v>
      </c>
      <c r="P82" s="1" t="s">
        <v>30</v>
      </c>
      <c r="Q82" s="1" t="s">
        <v>406</v>
      </c>
      <c r="R82" s="1" t="s">
        <v>24</v>
      </c>
      <c r="S82" s="1" t="s">
        <v>407</v>
      </c>
      <c r="T82" s="1" t="s">
        <v>45</v>
      </c>
      <c r="U82" s="1" t="s">
        <v>34</v>
      </c>
      <c r="V82" s="1" t="s">
        <v>408</v>
      </c>
      <c r="W82" s="1" t="s">
        <v>24</v>
      </c>
      <c r="X82" s="1" t="s">
        <v>409</v>
      </c>
      <c r="Y82" s="1" t="s">
        <v>46</v>
      </c>
      <c r="Z82" s="1">
        <v>600</v>
      </c>
      <c r="AA82" s="1">
        <v>3</v>
      </c>
    </row>
    <row r="83" spans="1:28" x14ac:dyDescent="0.25">
      <c r="A83" s="2">
        <v>45074.643078437497</v>
      </c>
      <c r="B83" s="1">
        <v>0</v>
      </c>
      <c r="C83" s="1" t="s">
        <v>40</v>
      </c>
      <c r="D83" s="1" t="s">
        <v>20</v>
      </c>
      <c r="E83" s="1" t="s">
        <v>41</v>
      </c>
      <c r="F83" s="1" t="s">
        <v>278</v>
      </c>
      <c r="G83" s="1" t="s">
        <v>23</v>
      </c>
      <c r="H83" s="1" t="s">
        <v>24</v>
      </c>
      <c r="I83" s="1" t="s">
        <v>24</v>
      </c>
      <c r="J83" s="1" t="s">
        <v>64</v>
      </c>
      <c r="K83" s="1" t="s">
        <v>183</v>
      </c>
      <c r="L83" s="1" t="s">
        <v>57</v>
      </c>
      <c r="M83" s="1" t="s">
        <v>24</v>
      </c>
      <c r="O83" s="1" t="s">
        <v>37</v>
      </c>
      <c r="P83" s="1" t="s">
        <v>34</v>
      </c>
      <c r="Q83" s="1">
        <v>900</v>
      </c>
      <c r="R83" s="1" t="s">
        <v>24</v>
      </c>
      <c r="T83" s="1" t="s">
        <v>52</v>
      </c>
      <c r="U83" s="1" t="s">
        <v>30</v>
      </c>
      <c r="W83" s="1" t="s">
        <v>24</v>
      </c>
      <c r="X83" s="1" t="s">
        <v>249</v>
      </c>
      <c r="Y83" s="1" t="s">
        <v>46</v>
      </c>
      <c r="Z83" s="1">
        <v>500</v>
      </c>
      <c r="AA83" s="1">
        <v>5</v>
      </c>
    </row>
    <row r="84" spans="1:28" x14ac:dyDescent="0.25">
      <c r="A84" s="2">
        <v>45074.66213626157</v>
      </c>
      <c r="B84" s="1">
        <v>0</v>
      </c>
      <c r="C84" s="1" t="s">
        <v>19</v>
      </c>
      <c r="D84" s="1" t="s">
        <v>96</v>
      </c>
      <c r="E84" s="1" t="s">
        <v>55</v>
      </c>
      <c r="F84" s="1" t="s">
        <v>288</v>
      </c>
      <c r="G84" s="1" t="s">
        <v>23</v>
      </c>
      <c r="H84" s="1" t="s">
        <v>24</v>
      </c>
      <c r="I84" s="1" t="s">
        <v>24</v>
      </c>
      <c r="J84" s="1" t="s">
        <v>25</v>
      </c>
      <c r="K84" s="1" t="s">
        <v>104</v>
      </c>
      <c r="L84" s="1" t="s">
        <v>27</v>
      </c>
      <c r="M84" s="1" t="s">
        <v>24</v>
      </c>
      <c r="N84" s="1" t="s">
        <v>410</v>
      </c>
      <c r="O84" s="1" t="s">
        <v>37</v>
      </c>
      <c r="P84" s="1" t="s">
        <v>34</v>
      </c>
      <c r="Q84" s="1">
        <v>900</v>
      </c>
      <c r="R84" s="1" t="s">
        <v>24</v>
      </c>
      <c r="S84" s="1" t="s">
        <v>411</v>
      </c>
      <c r="T84" s="1" t="s">
        <v>52</v>
      </c>
      <c r="U84" s="1" t="s">
        <v>34</v>
      </c>
      <c r="V84" s="1" t="s">
        <v>412</v>
      </c>
      <c r="W84" s="1" t="s">
        <v>24</v>
      </c>
      <c r="X84" s="1" t="s">
        <v>134</v>
      </c>
      <c r="Y84" s="1" t="s">
        <v>37</v>
      </c>
      <c r="Z84" s="1">
        <v>700</v>
      </c>
      <c r="AA84" s="1">
        <v>3</v>
      </c>
    </row>
    <row r="85" spans="1:28" x14ac:dyDescent="0.25">
      <c r="A85" s="2">
        <v>45074.663356608798</v>
      </c>
      <c r="B85" s="1">
        <v>0</v>
      </c>
      <c r="C85" s="1" t="s">
        <v>19</v>
      </c>
      <c r="D85" s="1" t="s">
        <v>96</v>
      </c>
      <c r="E85" s="1" t="s">
        <v>41</v>
      </c>
      <c r="F85" s="1" t="s">
        <v>63</v>
      </c>
      <c r="G85" s="1" t="s">
        <v>23</v>
      </c>
      <c r="H85" s="1" t="s">
        <v>24</v>
      </c>
      <c r="I85" s="1" t="s">
        <v>24</v>
      </c>
      <c r="J85" s="1" t="s">
        <v>64</v>
      </c>
      <c r="K85" s="1" t="s">
        <v>112</v>
      </c>
      <c r="L85" s="1" t="s">
        <v>251</v>
      </c>
      <c r="M85" s="1" t="s">
        <v>24</v>
      </c>
      <c r="N85" s="1" t="s">
        <v>413</v>
      </c>
      <c r="O85" s="1" t="s">
        <v>37</v>
      </c>
      <c r="P85" s="1" t="s">
        <v>34</v>
      </c>
      <c r="Q85" s="1">
        <v>1200</v>
      </c>
      <c r="R85" s="1" t="s">
        <v>24</v>
      </c>
      <c r="S85" s="1" t="s">
        <v>414</v>
      </c>
      <c r="T85" s="1" t="s">
        <v>52</v>
      </c>
      <c r="U85" s="1" t="s">
        <v>34</v>
      </c>
      <c r="V85" s="1">
        <v>40000</v>
      </c>
      <c r="W85" s="1" t="s">
        <v>24</v>
      </c>
      <c r="X85" s="1" t="s">
        <v>415</v>
      </c>
      <c r="Y85" s="1" t="s">
        <v>37</v>
      </c>
      <c r="Z85" s="1">
        <v>800</v>
      </c>
      <c r="AA85" s="1">
        <v>4</v>
      </c>
      <c r="AB85" s="1" t="s">
        <v>140</v>
      </c>
    </row>
    <row r="86" spans="1:28" x14ac:dyDescent="0.25">
      <c r="A86" s="2">
        <v>45074.664744988426</v>
      </c>
      <c r="B86" s="1">
        <v>0</v>
      </c>
      <c r="C86" s="1" t="s">
        <v>19</v>
      </c>
      <c r="D86" s="1" t="s">
        <v>47</v>
      </c>
      <c r="E86" s="1" t="s">
        <v>21</v>
      </c>
      <c r="F86" s="1" t="s">
        <v>70</v>
      </c>
      <c r="G86" s="1" t="s">
        <v>23</v>
      </c>
      <c r="H86" s="1" t="s">
        <v>24</v>
      </c>
      <c r="I86" s="1" t="s">
        <v>24</v>
      </c>
      <c r="J86" s="1" t="s">
        <v>25</v>
      </c>
      <c r="K86" s="1" t="s">
        <v>26</v>
      </c>
      <c r="L86" s="1" t="s">
        <v>147</v>
      </c>
      <c r="M86" s="1" t="s">
        <v>24</v>
      </c>
      <c r="N86" s="1" t="s">
        <v>84</v>
      </c>
      <c r="O86" s="1" t="s">
        <v>37</v>
      </c>
      <c r="P86" s="1" t="s">
        <v>34</v>
      </c>
      <c r="Q86" s="1">
        <v>1600</v>
      </c>
      <c r="R86" s="1" t="s">
        <v>24</v>
      </c>
      <c r="S86" s="1" t="s">
        <v>416</v>
      </c>
      <c r="T86" s="1" t="s">
        <v>33</v>
      </c>
      <c r="U86" s="1" t="s">
        <v>34</v>
      </c>
      <c r="V86" s="1" t="s">
        <v>417</v>
      </c>
      <c r="W86" s="1" t="s">
        <v>24</v>
      </c>
      <c r="X86" s="1" t="s">
        <v>345</v>
      </c>
      <c r="Y86" s="1" t="s">
        <v>37</v>
      </c>
      <c r="Z86" s="1">
        <v>500</v>
      </c>
      <c r="AA86" s="1">
        <v>5</v>
      </c>
      <c r="AB86" s="1" t="s">
        <v>140</v>
      </c>
    </row>
    <row r="87" spans="1:28" x14ac:dyDescent="0.25">
      <c r="A87" s="2">
        <v>45074.66695082176</v>
      </c>
      <c r="B87" s="1">
        <v>0</v>
      </c>
      <c r="C87" s="1" t="s">
        <v>19</v>
      </c>
      <c r="D87" s="1" t="s">
        <v>20</v>
      </c>
      <c r="E87" s="1" t="s">
        <v>62</v>
      </c>
      <c r="F87" s="1" t="s">
        <v>63</v>
      </c>
      <c r="G87" s="1" t="s">
        <v>23</v>
      </c>
      <c r="H87" s="1" t="s">
        <v>24</v>
      </c>
      <c r="I87" s="1" t="s">
        <v>24</v>
      </c>
      <c r="J87" s="1" t="s">
        <v>25</v>
      </c>
      <c r="K87" s="1" t="s">
        <v>104</v>
      </c>
      <c r="L87" s="1" t="s">
        <v>27</v>
      </c>
      <c r="M87" s="1" t="s">
        <v>24</v>
      </c>
      <c r="N87" s="1" t="s">
        <v>179</v>
      </c>
      <c r="O87" s="1" t="s">
        <v>33</v>
      </c>
      <c r="P87" s="1" t="s">
        <v>34</v>
      </c>
      <c r="Q87" s="1">
        <v>1100</v>
      </c>
      <c r="R87" s="1" t="s">
        <v>24</v>
      </c>
      <c r="S87" s="1" t="s">
        <v>414</v>
      </c>
      <c r="T87" s="1" t="s">
        <v>52</v>
      </c>
      <c r="U87" s="1" t="s">
        <v>34</v>
      </c>
      <c r="V87" s="1">
        <v>42000</v>
      </c>
      <c r="W87" s="1" t="s">
        <v>24</v>
      </c>
      <c r="X87" s="1" t="s">
        <v>418</v>
      </c>
      <c r="Y87" s="1" t="s">
        <v>37</v>
      </c>
      <c r="Z87" s="1">
        <v>700</v>
      </c>
      <c r="AA87" s="1">
        <v>4</v>
      </c>
      <c r="AB87" s="1" t="s">
        <v>140</v>
      </c>
    </row>
    <row r="88" spans="1:28" x14ac:dyDescent="0.25">
      <c r="A88" s="2">
        <v>45074.668223229164</v>
      </c>
      <c r="B88" s="1">
        <v>0</v>
      </c>
      <c r="C88" s="1" t="s">
        <v>40</v>
      </c>
      <c r="D88" s="1" t="s">
        <v>20</v>
      </c>
      <c r="E88" s="1" t="s">
        <v>41</v>
      </c>
      <c r="F88" s="1" t="s">
        <v>288</v>
      </c>
      <c r="G88" s="1" t="s">
        <v>23</v>
      </c>
      <c r="H88" s="1" t="s">
        <v>24</v>
      </c>
      <c r="I88" s="1" t="s">
        <v>24</v>
      </c>
      <c r="J88" s="1" t="s">
        <v>71</v>
      </c>
      <c r="K88" s="1" t="s">
        <v>72</v>
      </c>
      <c r="L88" s="1" t="s">
        <v>371</v>
      </c>
      <c r="M88" s="1" t="s">
        <v>24</v>
      </c>
      <c r="N88" s="1" t="s">
        <v>419</v>
      </c>
      <c r="O88" s="1" t="s">
        <v>46</v>
      </c>
      <c r="P88" s="1" t="s">
        <v>34</v>
      </c>
      <c r="Q88" s="1">
        <v>890</v>
      </c>
      <c r="R88" s="1" t="s">
        <v>24</v>
      </c>
      <c r="S88" s="1" t="s">
        <v>81</v>
      </c>
      <c r="T88" s="1" t="s">
        <v>37</v>
      </c>
      <c r="U88" s="1" t="s">
        <v>34</v>
      </c>
      <c r="V88" s="1">
        <v>7000</v>
      </c>
      <c r="W88" s="1" t="s">
        <v>24</v>
      </c>
      <c r="X88" s="1" t="s">
        <v>420</v>
      </c>
      <c r="Y88" s="1" t="s">
        <v>46</v>
      </c>
      <c r="Z88" s="1">
        <v>690</v>
      </c>
      <c r="AA88" s="1">
        <v>5</v>
      </c>
      <c r="AB88" s="1" t="s">
        <v>140</v>
      </c>
    </row>
    <row r="89" spans="1:28" x14ac:dyDescent="0.25">
      <c r="A89" s="2">
        <v>45074.678760115741</v>
      </c>
      <c r="B89" s="1">
        <v>0</v>
      </c>
      <c r="C89" s="1" t="s">
        <v>19</v>
      </c>
      <c r="D89" s="1" t="s">
        <v>314</v>
      </c>
      <c r="E89" s="1" t="s">
        <v>62</v>
      </c>
      <c r="F89" s="1" t="s">
        <v>178</v>
      </c>
      <c r="G89" s="1" t="s">
        <v>23</v>
      </c>
      <c r="H89" s="1" t="s">
        <v>24</v>
      </c>
      <c r="I89" s="1" t="s">
        <v>24</v>
      </c>
      <c r="J89" s="1" t="s">
        <v>25</v>
      </c>
      <c r="K89" s="1" t="s">
        <v>104</v>
      </c>
      <c r="L89" s="1" t="s">
        <v>27</v>
      </c>
      <c r="M89" s="1" t="s">
        <v>24</v>
      </c>
      <c r="N89" s="1" t="s">
        <v>421</v>
      </c>
      <c r="O89" s="1" t="s">
        <v>37</v>
      </c>
      <c r="P89" s="1" t="s">
        <v>34</v>
      </c>
      <c r="Q89" s="1">
        <v>990</v>
      </c>
      <c r="R89" s="1" t="s">
        <v>24</v>
      </c>
      <c r="S89" s="1" t="s">
        <v>422</v>
      </c>
      <c r="T89" s="1" t="s">
        <v>52</v>
      </c>
      <c r="U89" s="1" t="s">
        <v>34</v>
      </c>
      <c r="V89" s="1">
        <v>40000</v>
      </c>
      <c r="W89" s="1" t="s">
        <v>24</v>
      </c>
      <c r="X89" s="1" t="s">
        <v>217</v>
      </c>
      <c r="Y89" s="1" t="s">
        <v>37</v>
      </c>
      <c r="Z89" s="1">
        <v>800</v>
      </c>
      <c r="AA89" s="1">
        <v>3</v>
      </c>
      <c r="AB89" s="1" t="s">
        <v>423</v>
      </c>
    </row>
    <row r="90" spans="1:28" x14ac:dyDescent="0.25">
      <c r="A90" s="2">
        <v>45074.679889942126</v>
      </c>
      <c r="B90" s="1">
        <v>0</v>
      </c>
      <c r="C90" s="1" t="s">
        <v>19</v>
      </c>
      <c r="D90" s="1" t="s">
        <v>20</v>
      </c>
      <c r="E90" s="1" t="s">
        <v>141</v>
      </c>
      <c r="F90" s="1" t="s">
        <v>288</v>
      </c>
      <c r="G90" s="1" t="s">
        <v>23</v>
      </c>
      <c r="H90" s="1" t="s">
        <v>24</v>
      </c>
      <c r="I90" s="1" t="s">
        <v>24</v>
      </c>
      <c r="J90" s="1" t="s">
        <v>64</v>
      </c>
      <c r="K90" s="1" t="s">
        <v>78</v>
      </c>
      <c r="L90" s="1" t="s">
        <v>207</v>
      </c>
      <c r="M90" s="1" t="s">
        <v>24</v>
      </c>
      <c r="N90" s="1" t="s">
        <v>424</v>
      </c>
      <c r="O90" s="1" t="s">
        <v>144</v>
      </c>
      <c r="P90" s="1" t="s">
        <v>30</v>
      </c>
      <c r="Q90" s="1">
        <v>600</v>
      </c>
      <c r="R90" s="1" t="s">
        <v>24</v>
      </c>
      <c r="S90" s="1" t="s">
        <v>425</v>
      </c>
      <c r="T90" s="1" t="s">
        <v>45</v>
      </c>
      <c r="U90" s="1" t="s">
        <v>34</v>
      </c>
      <c r="V90" s="1">
        <v>7000</v>
      </c>
      <c r="W90" s="1" t="s">
        <v>24</v>
      </c>
      <c r="X90" s="1" t="s">
        <v>426</v>
      </c>
      <c r="Y90" s="1" t="s">
        <v>37</v>
      </c>
      <c r="Z90" s="1">
        <v>600</v>
      </c>
      <c r="AA90" s="1">
        <v>5</v>
      </c>
      <c r="AB90" s="1" t="s">
        <v>140</v>
      </c>
    </row>
    <row r="91" spans="1:28" x14ac:dyDescent="0.25">
      <c r="A91" s="2">
        <v>45074.689895798612</v>
      </c>
      <c r="B91" s="1">
        <v>0</v>
      </c>
      <c r="C91" s="1" t="s">
        <v>40</v>
      </c>
      <c r="D91" s="1" t="s">
        <v>20</v>
      </c>
      <c r="E91" s="1" t="s">
        <v>55</v>
      </c>
      <c r="F91" s="1" t="s">
        <v>77</v>
      </c>
      <c r="G91" s="1" t="s">
        <v>23</v>
      </c>
      <c r="H91" s="1" t="s">
        <v>24</v>
      </c>
      <c r="I91" s="1" t="s">
        <v>24</v>
      </c>
      <c r="J91" s="1" t="s">
        <v>71</v>
      </c>
      <c r="K91" s="1" t="s">
        <v>98</v>
      </c>
      <c r="L91" s="1" t="s">
        <v>109</v>
      </c>
      <c r="M91" s="1" t="s">
        <v>24</v>
      </c>
      <c r="N91" s="1" t="s">
        <v>427</v>
      </c>
      <c r="O91" s="1" t="s">
        <v>37</v>
      </c>
      <c r="P91" s="1" t="s">
        <v>30</v>
      </c>
      <c r="Q91" s="1" t="s">
        <v>428</v>
      </c>
      <c r="R91" s="1" t="s">
        <v>24</v>
      </c>
      <c r="S91" s="1" t="s">
        <v>429</v>
      </c>
      <c r="T91" s="1" t="s">
        <v>45</v>
      </c>
      <c r="U91" s="1" t="s">
        <v>34</v>
      </c>
      <c r="W91" s="1" t="s">
        <v>24</v>
      </c>
      <c r="X91" s="1" t="s">
        <v>430</v>
      </c>
      <c r="Y91" s="1" t="s">
        <v>46</v>
      </c>
      <c r="Z91" s="1">
        <v>600</v>
      </c>
      <c r="AA91" s="1">
        <v>3</v>
      </c>
    </row>
    <row r="92" spans="1:28" x14ac:dyDescent="0.25">
      <c r="A92" s="2">
        <v>45074.690600312504</v>
      </c>
      <c r="B92" s="1">
        <v>0</v>
      </c>
      <c r="C92" s="1" t="s">
        <v>19</v>
      </c>
      <c r="D92" s="1" t="s">
        <v>96</v>
      </c>
      <c r="E92" s="1" t="s">
        <v>55</v>
      </c>
      <c r="F92" s="1" t="s">
        <v>278</v>
      </c>
      <c r="G92" s="1" t="s">
        <v>23</v>
      </c>
      <c r="H92" s="1" t="s">
        <v>24</v>
      </c>
      <c r="I92" s="1" t="s">
        <v>24</v>
      </c>
      <c r="J92" s="1" t="s">
        <v>71</v>
      </c>
      <c r="K92" s="1" t="s">
        <v>72</v>
      </c>
      <c r="L92" s="1" t="s">
        <v>57</v>
      </c>
      <c r="M92" s="1" t="s">
        <v>24</v>
      </c>
      <c r="N92" s="1" t="s">
        <v>431</v>
      </c>
      <c r="O92" s="1" t="s">
        <v>144</v>
      </c>
      <c r="P92" s="1" t="s">
        <v>30</v>
      </c>
      <c r="Q92" s="1">
        <v>600</v>
      </c>
      <c r="R92" s="1" t="s">
        <v>24</v>
      </c>
      <c r="S92" s="1" t="s">
        <v>81</v>
      </c>
      <c r="T92" s="1" t="s">
        <v>52</v>
      </c>
      <c r="U92" s="1" t="s">
        <v>30</v>
      </c>
      <c r="V92" s="1">
        <v>3000</v>
      </c>
      <c r="W92" s="1" t="s">
        <v>24</v>
      </c>
      <c r="X92" s="1" t="s">
        <v>283</v>
      </c>
      <c r="Y92" s="1" t="s">
        <v>46</v>
      </c>
      <c r="Z92" s="1">
        <v>400</v>
      </c>
      <c r="AA92" s="1">
        <v>5</v>
      </c>
      <c r="AB92" s="1" t="s">
        <v>140</v>
      </c>
    </row>
    <row r="93" spans="1:28" x14ac:dyDescent="0.25">
      <c r="A93" s="2">
        <v>45074.692842662036</v>
      </c>
      <c r="B93" s="1">
        <v>0</v>
      </c>
      <c r="C93" s="1" t="s">
        <v>19</v>
      </c>
      <c r="D93" s="1" t="s">
        <v>20</v>
      </c>
      <c r="E93" s="1" t="s">
        <v>141</v>
      </c>
      <c r="F93" s="1" t="s">
        <v>22</v>
      </c>
      <c r="G93" s="1" t="s">
        <v>23</v>
      </c>
      <c r="H93" s="1" t="s">
        <v>24</v>
      </c>
      <c r="I93" s="1" t="s">
        <v>24</v>
      </c>
      <c r="J93" s="1" t="s">
        <v>71</v>
      </c>
      <c r="K93" s="1" t="s">
        <v>432</v>
      </c>
      <c r="L93" s="1" t="s">
        <v>207</v>
      </c>
      <c r="M93" s="1" t="s">
        <v>24</v>
      </c>
      <c r="N93" s="1" t="s">
        <v>433</v>
      </c>
      <c r="O93" s="1" t="s">
        <v>144</v>
      </c>
      <c r="P93" s="1" t="s">
        <v>30</v>
      </c>
      <c r="Q93" s="1">
        <v>600</v>
      </c>
      <c r="R93" s="1" t="s">
        <v>24</v>
      </c>
      <c r="S93" s="1" t="s">
        <v>434</v>
      </c>
      <c r="T93" s="1" t="s">
        <v>52</v>
      </c>
      <c r="U93" s="1" t="s">
        <v>34</v>
      </c>
      <c r="V93" s="1">
        <v>4000</v>
      </c>
      <c r="W93" s="1" t="s">
        <v>24</v>
      </c>
      <c r="X93" s="1" t="s">
        <v>435</v>
      </c>
      <c r="Y93" s="1" t="s">
        <v>37</v>
      </c>
      <c r="Z93" s="1">
        <v>400</v>
      </c>
      <c r="AA93" s="1">
        <v>5</v>
      </c>
      <c r="AB93" s="1" t="s">
        <v>140</v>
      </c>
    </row>
    <row r="94" spans="1:28" x14ac:dyDescent="0.25">
      <c r="A94" s="2">
        <v>45074.69623350694</v>
      </c>
      <c r="B94" s="1">
        <v>0</v>
      </c>
      <c r="C94" s="1" t="s">
        <v>19</v>
      </c>
      <c r="D94" s="1" t="s">
        <v>47</v>
      </c>
      <c r="E94" s="1" t="s">
        <v>55</v>
      </c>
      <c r="F94" s="1" t="s">
        <v>166</v>
      </c>
      <c r="G94" s="1" t="s">
        <v>23</v>
      </c>
      <c r="H94" s="1" t="s">
        <v>24</v>
      </c>
      <c r="I94" s="1" t="s">
        <v>24</v>
      </c>
      <c r="J94" s="1" t="s">
        <v>64</v>
      </c>
      <c r="K94" s="1" t="s">
        <v>65</v>
      </c>
      <c r="L94" s="1" t="s">
        <v>79</v>
      </c>
      <c r="M94" s="1" t="s">
        <v>24</v>
      </c>
      <c r="N94" s="1" t="s">
        <v>28</v>
      </c>
      <c r="O94" s="1" t="s">
        <v>37</v>
      </c>
      <c r="P94" s="1" t="s">
        <v>34</v>
      </c>
      <c r="Q94" s="1">
        <v>790</v>
      </c>
      <c r="R94" s="1" t="s">
        <v>24</v>
      </c>
      <c r="S94" s="1" t="s">
        <v>436</v>
      </c>
      <c r="T94" s="1" t="s">
        <v>33</v>
      </c>
      <c r="U94" s="1" t="s">
        <v>34</v>
      </c>
      <c r="V94" s="1">
        <v>16000</v>
      </c>
      <c r="W94" s="1" t="s">
        <v>24</v>
      </c>
      <c r="X94" s="1" t="s">
        <v>437</v>
      </c>
      <c r="Y94" s="1" t="s">
        <v>37</v>
      </c>
      <c r="Z94" s="1">
        <v>690</v>
      </c>
      <c r="AA94" s="1">
        <v>5</v>
      </c>
      <c r="AB94" s="1" t="s">
        <v>140</v>
      </c>
    </row>
    <row r="95" spans="1:28" x14ac:dyDescent="0.25">
      <c r="A95" s="2">
        <v>45074.699682511578</v>
      </c>
      <c r="B95" s="1">
        <v>0</v>
      </c>
      <c r="C95" s="1" t="s">
        <v>40</v>
      </c>
      <c r="D95" s="1" t="s">
        <v>20</v>
      </c>
      <c r="E95" s="1" t="s">
        <v>55</v>
      </c>
      <c r="F95" s="1" t="s">
        <v>241</v>
      </c>
      <c r="G95" s="1" t="s">
        <v>23</v>
      </c>
      <c r="H95" s="1" t="s">
        <v>24</v>
      </c>
      <c r="I95" s="1" t="s">
        <v>24</v>
      </c>
      <c r="J95" s="1" t="s">
        <v>71</v>
      </c>
      <c r="K95" s="1" t="s">
        <v>183</v>
      </c>
      <c r="L95" s="1" t="s">
        <v>438</v>
      </c>
      <c r="M95" s="1" t="s">
        <v>24</v>
      </c>
      <c r="O95" s="1" t="s">
        <v>37</v>
      </c>
      <c r="P95" s="1" t="s">
        <v>30</v>
      </c>
      <c r="Q95" s="1">
        <v>2500</v>
      </c>
      <c r="R95" s="1" t="s">
        <v>24</v>
      </c>
      <c r="S95" s="1" t="s">
        <v>81</v>
      </c>
      <c r="T95" s="1" t="s">
        <v>45</v>
      </c>
      <c r="U95" s="1" t="s">
        <v>34</v>
      </c>
      <c r="V95" s="1">
        <v>3000</v>
      </c>
      <c r="W95" s="1" t="s">
        <v>24</v>
      </c>
      <c r="X95" s="1" t="s">
        <v>439</v>
      </c>
      <c r="Y95" s="1" t="s">
        <v>46</v>
      </c>
      <c r="Z95" s="1">
        <v>800</v>
      </c>
      <c r="AA95" s="1">
        <v>3</v>
      </c>
    </row>
    <row r="96" spans="1:28" x14ac:dyDescent="0.25">
      <c r="A96" s="2">
        <v>45074.700789085648</v>
      </c>
      <c r="B96" s="1">
        <v>0</v>
      </c>
      <c r="C96" s="1" t="s">
        <v>40</v>
      </c>
      <c r="D96" s="1" t="s">
        <v>20</v>
      </c>
      <c r="E96" s="1" t="s">
        <v>21</v>
      </c>
      <c r="F96" s="1" t="s">
        <v>288</v>
      </c>
      <c r="G96" s="1" t="s">
        <v>23</v>
      </c>
      <c r="H96" s="1" t="s">
        <v>24</v>
      </c>
      <c r="I96" s="1" t="s">
        <v>24</v>
      </c>
      <c r="J96" s="1" t="s">
        <v>25</v>
      </c>
      <c r="K96" s="1" t="s">
        <v>72</v>
      </c>
      <c r="L96" s="1" t="s">
        <v>79</v>
      </c>
      <c r="M96" s="1" t="s">
        <v>24</v>
      </c>
      <c r="N96" s="1" t="s">
        <v>440</v>
      </c>
      <c r="O96" s="1" t="s">
        <v>144</v>
      </c>
      <c r="P96" s="1" t="s">
        <v>34</v>
      </c>
      <c r="Q96" s="1">
        <v>890</v>
      </c>
      <c r="R96" s="1" t="s">
        <v>24</v>
      </c>
      <c r="S96" s="1" t="s">
        <v>441</v>
      </c>
      <c r="T96" s="1" t="s">
        <v>33</v>
      </c>
      <c r="U96" s="1" t="s">
        <v>34</v>
      </c>
      <c r="V96" s="1">
        <v>10000</v>
      </c>
      <c r="W96" s="1" t="s">
        <v>24</v>
      </c>
      <c r="X96" s="1" t="s">
        <v>442</v>
      </c>
      <c r="Y96" s="1" t="s">
        <v>52</v>
      </c>
      <c r="Z96" s="1">
        <v>1000</v>
      </c>
      <c r="AA96" s="1">
        <v>5</v>
      </c>
    </row>
    <row r="97" spans="1:28" x14ac:dyDescent="0.25">
      <c r="A97" s="2">
        <v>45074.702103402778</v>
      </c>
      <c r="B97" s="1">
        <v>0</v>
      </c>
      <c r="C97" s="1" t="s">
        <v>19</v>
      </c>
      <c r="D97" s="1" t="s">
        <v>314</v>
      </c>
      <c r="E97" s="1" t="s">
        <v>127</v>
      </c>
      <c r="F97" s="1" t="s">
        <v>298</v>
      </c>
      <c r="G97" s="1" t="s">
        <v>23</v>
      </c>
      <c r="H97" s="1" t="s">
        <v>24</v>
      </c>
      <c r="I97" s="1" t="s">
        <v>24</v>
      </c>
      <c r="J97" s="1" t="s">
        <v>64</v>
      </c>
      <c r="K97" s="1" t="s">
        <v>154</v>
      </c>
      <c r="L97" s="1" t="s">
        <v>79</v>
      </c>
      <c r="M97" s="1" t="s">
        <v>24</v>
      </c>
      <c r="N97" s="1" t="s">
        <v>28</v>
      </c>
      <c r="O97" s="1" t="s">
        <v>37</v>
      </c>
      <c r="P97" s="1" t="s">
        <v>34</v>
      </c>
      <c r="Q97" s="1">
        <v>1500</v>
      </c>
      <c r="R97" s="1" t="s">
        <v>24</v>
      </c>
      <c r="S97" s="1" t="s">
        <v>32</v>
      </c>
      <c r="T97" s="1" t="s">
        <v>52</v>
      </c>
      <c r="U97" s="1" t="s">
        <v>34</v>
      </c>
      <c r="V97" s="1">
        <v>68000</v>
      </c>
      <c r="W97" s="1" t="s">
        <v>24</v>
      </c>
      <c r="X97" s="1" t="s">
        <v>443</v>
      </c>
      <c r="Y97" s="1" t="s">
        <v>52</v>
      </c>
      <c r="Z97" s="1">
        <v>1000</v>
      </c>
      <c r="AA97" s="1">
        <v>5</v>
      </c>
    </row>
    <row r="98" spans="1:28" x14ac:dyDescent="0.25">
      <c r="A98" s="2">
        <v>45074.703385011569</v>
      </c>
      <c r="B98" s="1">
        <v>0</v>
      </c>
      <c r="C98" s="1" t="s">
        <v>19</v>
      </c>
      <c r="D98" s="1" t="s">
        <v>47</v>
      </c>
      <c r="E98" s="1" t="s">
        <v>55</v>
      </c>
      <c r="F98" s="1" t="s">
        <v>444</v>
      </c>
      <c r="G98" s="1" t="s">
        <v>23</v>
      </c>
      <c r="H98" s="1" t="s">
        <v>24</v>
      </c>
      <c r="J98" s="1" t="s">
        <v>25</v>
      </c>
      <c r="K98" s="1" t="s">
        <v>357</v>
      </c>
      <c r="L98" s="1" t="s">
        <v>438</v>
      </c>
      <c r="M98" s="1" t="s">
        <v>24</v>
      </c>
      <c r="N98" s="1" t="s">
        <v>28</v>
      </c>
      <c r="O98" s="1" t="s">
        <v>37</v>
      </c>
      <c r="P98" s="1" t="s">
        <v>34</v>
      </c>
      <c r="Q98" s="1">
        <v>1800</v>
      </c>
      <c r="R98" s="1" t="s">
        <v>24</v>
      </c>
      <c r="S98" s="1" t="s">
        <v>445</v>
      </c>
      <c r="T98" s="1" t="s">
        <v>52</v>
      </c>
      <c r="U98" s="1" t="s">
        <v>34</v>
      </c>
      <c r="V98" s="1">
        <v>60000</v>
      </c>
      <c r="W98" s="1" t="s">
        <v>24</v>
      </c>
      <c r="X98" s="1" t="s">
        <v>443</v>
      </c>
      <c r="Y98" s="1" t="s">
        <v>52</v>
      </c>
      <c r="Z98" s="1">
        <v>1000</v>
      </c>
      <c r="AA98" s="1">
        <v>5</v>
      </c>
    </row>
    <row r="99" spans="1:28" x14ac:dyDescent="0.25">
      <c r="A99" s="2">
        <v>45074.704451689817</v>
      </c>
      <c r="B99" s="1">
        <v>0</v>
      </c>
      <c r="C99" s="1" t="s">
        <v>40</v>
      </c>
      <c r="D99" s="1" t="s">
        <v>20</v>
      </c>
      <c r="E99" s="1" t="s">
        <v>62</v>
      </c>
      <c r="F99" s="1" t="s">
        <v>83</v>
      </c>
      <c r="G99" s="1" t="s">
        <v>23</v>
      </c>
      <c r="H99" s="1" t="s">
        <v>24</v>
      </c>
      <c r="I99" s="1" t="s">
        <v>24</v>
      </c>
      <c r="J99" s="1" t="s">
        <v>71</v>
      </c>
      <c r="K99" s="1" t="s">
        <v>43</v>
      </c>
      <c r="L99" s="1" t="s">
        <v>90</v>
      </c>
      <c r="M99" s="1" t="s">
        <v>24</v>
      </c>
      <c r="N99" s="1" t="s">
        <v>446</v>
      </c>
      <c r="O99" s="1" t="s">
        <v>144</v>
      </c>
      <c r="P99" s="1" t="s">
        <v>30</v>
      </c>
      <c r="Q99" s="1">
        <v>1200</v>
      </c>
      <c r="R99" s="1" t="s">
        <v>24</v>
      </c>
      <c r="S99" s="1" t="s">
        <v>447</v>
      </c>
      <c r="T99" s="1" t="s">
        <v>52</v>
      </c>
      <c r="U99" s="1" t="s">
        <v>30</v>
      </c>
      <c r="V99" s="1">
        <v>5000</v>
      </c>
      <c r="W99" s="1" t="s">
        <v>24</v>
      </c>
      <c r="X99" s="1" t="s">
        <v>296</v>
      </c>
      <c r="Y99" s="1" t="s">
        <v>29</v>
      </c>
      <c r="Z99" s="1">
        <v>790</v>
      </c>
      <c r="AA99" s="1">
        <v>4</v>
      </c>
      <c r="AB99" s="1" t="s">
        <v>448</v>
      </c>
    </row>
    <row r="100" spans="1:28" x14ac:dyDescent="0.25">
      <c r="A100" s="2">
        <v>45074.706111134263</v>
      </c>
      <c r="B100" s="1">
        <v>0</v>
      </c>
      <c r="C100" s="1" t="s">
        <v>19</v>
      </c>
      <c r="D100" s="1" t="s">
        <v>20</v>
      </c>
      <c r="E100" s="1" t="s">
        <v>41</v>
      </c>
      <c r="F100" s="1" t="s">
        <v>449</v>
      </c>
      <c r="G100" s="1" t="s">
        <v>23</v>
      </c>
      <c r="H100" s="1" t="s">
        <v>24</v>
      </c>
      <c r="I100" s="1" t="s">
        <v>24</v>
      </c>
      <c r="J100" s="1" t="s">
        <v>71</v>
      </c>
      <c r="K100" s="1" t="s">
        <v>98</v>
      </c>
      <c r="L100" s="1" t="s">
        <v>79</v>
      </c>
      <c r="M100" s="1" t="s">
        <v>24</v>
      </c>
      <c r="N100" s="1" t="s">
        <v>175</v>
      </c>
      <c r="O100" s="1" t="s">
        <v>37</v>
      </c>
      <c r="P100" s="1" t="s">
        <v>30</v>
      </c>
      <c r="Q100" s="1">
        <v>1800</v>
      </c>
      <c r="R100" s="1" t="s">
        <v>24</v>
      </c>
      <c r="S100" s="1" t="s">
        <v>450</v>
      </c>
      <c r="T100" s="1" t="s">
        <v>52</v>
      </c>
      <c r="U100" s="1" t="s">
        <v>34</v>
      </c>
      <c r="V100" s="1">
        <v>63500</v>
      </c>
      <c r="W100" s="1" t="s">
        <v>24</v>
      </c>
      <c r="X100" s="1" t="s">
        <v>443</v>
      </c>
      <c r="Y100" s="1" t="s">
        <v>52</v>
      </c>
      <c r="Z100" s="1">
        <v>1000</v>
      </c>
      <c r="AA100" s="1">
        <v>4</v>
      </c>
    </row>
    <row r="101" spans="1:28" x14ac:dyDescent="0.25">
      <c r="A101" s="2">
        <v>45074.707742557875</v>
      </c>
      <c r="B101" s="1">
        <v>0</v>
      </c>
      <c r="C101" s="1" t="s">
        <v>40</v>
      </c>
      <c r="D101" s="1" t="s">
        <v>20</v>
      </c>
      <c r="E101" s="1" t="s">
        <v>21</v>
      </c>
      <c r="F101" s="1" t="s">
        <v>451</v>
      </c>
      <c r="G101" s="1" t="s">
        <v>23</v>
      </c>
      <c r="H101" s="1" t="s">
        <v>24</v>
      </c>
      <c r="I101" s="1" t="s">
        <v>24</v>
      </c>
      <c r="J101" s="1" t="s">
        <v>71</v>
      </c>
      <c r="K101" s="1" t="s">
        <v>78</v>
      </c>
      <c r="L101" s="1" t="s">
        <v>167</v>
      </c>
      <c r="M101" s="1" t="s">
        <v>24</v>
      </c>
      <c r="N101" s="1" t="s">
        <v>433</v>
      </c>
      <c r="O101" s="1" t="s">
        <v>144</v>
      </c>
      <c r="P101" s="1" t="s">
        <v>30</v>
      </c>
      <c r="Q101" s="1">
        <v>500</v>
      </c>
      <c r="R101" s="1" t="s">
        <v>24</v>
      </c>
      <c r="S101" s="1" t="s">
        <v>433</v>
      </c>
      <c r="T101" s="1" t="s">
        <v>45</v>
      </c>
      <c r="U101" s="1" t="s">
        <v>34</v>
      </c>
      <c r="V101" s="1">
        <v>600</v>
      </c>
      <c r="W101" s="1" t="s">
        <v>24</v>
      </c>
      <c r="X101" s="1" t="s">
        <v>452</v>
      </c>
      <c r="Y101" s="1" t="s">
        <v>29</v>
      </c>
      <c r="Z101" s="1">
        <v>500</v>
      </c>
      <c r="AA101" s="1">
        <v>5</v>
      </c>
      <c r="AB101" s="1" t="s">
        <v>453</v>
      </c>
    </row>
    <row r="102" spans="1:28" x14ac:dyDescent="0.25">
      <c r="A102" s="2">
        <v>45074.718362650463</v>
      </c>
      <c r="B102" s="1">
        <v>0</v>
      </c>
      <c r="C102" s="1" t="s">
        <v>40</v>
      </c>
      <c r="D102" s="1" t="s">
        <v>20</v>
      </c>
      <c r="E102" s="1" t="s">
        <v>62</v>
      </c>
      <c r="F102" s="1" t="s">
        <v>294</v>
      </c>
      <c r="G102" s="1" t="s">
        <v>23</v>
      </c>
      <c r="H102" s="1" t="s">
        <v>24</v>
      </c>
      <c r="I102" s="1" t="s">
        <v>24</v>
      </c>
      <c r="J102" s="1" t="s">
        <v>71</v>
      </c>
      <c r="K102" s="1" t="s">
        <v>236</v>
      </c>
      <c r="L102" s="1" t="s">
        <v>90</v>
      </c>
      <c r="M102" s="1" t="s">
        <v>24</v>
      </c>
      <c r="O102" s="1" t="s">
        <v>144</v>
      </c>
      <c r="P102" s="1" t="s">
        <v>34</v>
      </c>
      <c r="Q102" s="1">
        <v>1300</v>
      </c>
      <c r="S102" s="1" t="s">
        <v>454</v>
      </c>
      <c r="T102" s="1" t="s">
        <v>52</v>
      </c>
      <c r="U102" s="1" t="s">
        <v>30</v>
      </c>
      <c r="V102" s="1">
        <v>7000</v>
      </c>
      <c r="W102" s="1" t="s">
        <v>24</v>
      </c>
      <c r="X102" s="1" t="s">
        <v>191</v>
      </c>
      <c r="Y102" s="1" t="s">
        <v>46</v>
      </c>
      <c r="Z102" s="1">
        <v>700</v>
      </c>
      <c r="AA102" s="1">
        <v>4</v>
      </c>
      <c r="AB102" s="1" t="s">
        <v>455</v>
      </c>
    </row>
    <row r="103" spans="1:28" x14ac:dyDescent="0.25">
      <c r="A103" s="2">
        <v>45074.739485763886</v>
      </c>
      <c r="B103" s="1">
        <v>0</v>
      </c>
      <c r="C103" s="1" t="s">
        <v>19</v>
      </c>
      <c r="D103" s="1" t="s">
        <v>20</v>
      </c>
      <c r="E103" s="1" t="s">
        <v>41</v>
      </c>
      <c r="F103" s="1" t="s">
        <v>63</v>
      </c>
      <c r="G103" s="1" t="s">
        <v>23</v>
      </c>
      <c r="H103" s="1" t="s">
        <v>24</v>
      </c>
      <c r="I103" s="1" t="s">
        <v>24</v>
      </c>
      <c r="J103" s="1" t="s">
        <v>71</v>
      </c>
      <c r="K103" s="1" t="s">
        <v>212</v>
      </c>
      <c r="L103" s="1" t="s">
        <v>27</v>
      </c>
      <c r="M103" s="1" t="s">
        <v>24</v>
      </c>
      <c r="N103" s="1" t="s">
        <v>179</v>
      </c>
      <c r="O103" s="1" t="s">
        <v>37</v>
      </c>
      <c r="P103" s="1" t="s">
        <v>34</v>
      </c>
      <c r="Q103" s="1">
        <v>1190</v>
      </c>
      <c r="R103" s="1" t="s">
        <v>24</v>
      </c>
      <c r="S103" s="1" t="s">
        <v>456</v>
      </c>
      <c r="T103" s="1" t="s">
        <v>52</v>
      </c>
      <c r="U103" s="1" t="s">
        <v>34</v>
      </c>
      <c r="V103" s="1">
        <v>9000</v>
      </c>
      <c r="W103" s="1" t="s">
        <v>24</v>
      </c>
      <c r="X103" s="1" t="s">
        <v>457</v>
      </c>
      <c r="Y103" s="1" t="s">
        <v>37</v>
      </c>
      <c r="Z103" s="1">
        <v>790</v>
      </c>
      <c r="AA103" s="1">
        <v>3</v>
      </c>
      <c r="AB103" s="1" t="s">
        <v>140</v>
      </c>
    </row>
    <row r="104" spans="1:28" x14ac:dyDescent="0.25">
      <c r="A104" s="2">
        <v>45074.74103351852</v>
      </c>
      <c r="B104" s="1">
        <v>0</v>
      </c>
      <c r="C104" s="1" t="s">
        <v>40</v>
      </c>
      <c r="D104" s="1" t="s">
        <v>20</v>
      </c>
      <c r="E104" s="1" t="s">
        <v>55</v>
      </c>
      <c r="F104" s="1" t="s">
        <v>56</v>
      </c>
      <c r="G104" s="1" t="s">
        <v>23</v>
      </c>
      <c r="H104" s="1" t="s">
        <v>24</v>
      </c>
      <c r="I104" s="1" t="s">
        <v>24</v>
      </c>
      <c r="J104" s="1" t="s">
        <v>25</v>
      </c>
      <c r="K104" s="1" t="s">
        <v>89</v>
      </c>
      <c r="L104" s="1" t="s">
        <v>79</v>
      </c>
      <c r="M104" s="1" t="s">
        <v>24</v>
      </c>
      <c r="N104" s="1" t="s">
        <v>458</v>
      </c>
      <c r="O104" s="1" t="s">
        <v>37</v>
      </c>
      <c r="P104" s="1" t="s">
        <v>34</v>
      </c>
      <c r="Q104" s="1">
        <v>600</v>
      </c>
      <c r="R104" s="1" t="s">
        <v>24</v>
      </c>
      <c r="S104" s="1" t="s">
        <v>459</v>
      </c>
      <c r="T104" s="1" t="s">
        <v>45</v>
      </c>
      <c r="U104" s="1" t="s">
        <v>34</v>
      </c>
      <c r="V104" s="1">
        <v>1000</v>
      </c>
      <c r="W104" s="1" t="s">
        <v>24</v>
      </c>
      <c r="X104" s="1" t="s">
        <v>460</v>
      </c>
      <c r="Y104" s="1" t="s">
        <v>46</v>
      </c>
      <c r="Z104" s="1">
        <v>350</v>
      </c>
      <c r="AA104" s="1">
        <v>4</v>
      </c>
      <c r="AB104" s="1" t="s">
        <v>461</v>
      </c>
    </row>
    <row r="105" spans="1:28" x14ac:dyDescent="0.25">
      <c r="A105" s="2">
        <v>45074.741038796295</v>
      </c>
      <c r="B105" s="1">
        <v>0</v>
      </c>
      <c r="C105" s="1" t="s">
        <v>40</v>
      </c>
      <c r="D105" s="1" t="s">
        <v>20</v>
      </c>
      <c r="E105" s="1" t="s">
        <v>62</v>
      </c>
      <c r="F105" s="1" t="s">
        <v>166</v>
      </c>
      <c r="G105" s="1" t="s">
        <v>23</v>
      </c>
      <c r="H105" s="1" t="s">
        <v>24</v>
      </c>
      <c r="I105" s="1" t="s">
        <v>24</v>
      </c>
      <c r="J105" s="1" t="s">
        <v>64</v>
      </c>
      <c r="K105" s="1" t="s">
        <v>462</v>
      </c>
      <c r="L105" s="1" t="s">
        <v>27</v>
      </c>
      <c r="M105" s="1" t="s">
        <v>24</v>
      </c>
      <c r="N105" s="1" t="s">
        <v>232</v>
      </c>
      <c r="O105" s="1" t="s">
        <v>33</v>
      </c>
      <c r="P105" s="1" t="s">
        <v>34</v>
      </c>
      <c r="Q105" s="1">
        <v>1500</v>
      </c>
      <c r="R105" s="1" t="s">
        <v>24</v>
      </c>
      <c r="S105" s="1" t="s">
        <v>463</v>
      </c>
      <c r="T105" s="1" t="s">
        <v>37</v>
      </c>
      <c r="U105" s="1" t="s">
        <v>34</v>
      </c>
      <c r="V105" s="1">
        <v>13500</v>
      </c>
      <c r="W105" s="1" t="s">
        <v>24</v>
      </c>
      <c r="X105" s="1" t="s">
        <v>464</v>
      </c>
      <c r="Y105" s="1" t="s">
        <v>37</v>
      </c>
      <c r="Z105" s="1">
        <v>900</v>
      </c>
      <c r="AA105" s="1">
        <v>5</v>
      </c>
      <c r="AB105" s="1" t="s">
        <v>465</v>
      </c>
    </row>
    <row r="106" spans="1:28" x14ac:dyDescent="0.25">
      <c r="A106" s="2">
        <v>45074.741403356486</v>
      </c>
      <c r="B106" s="1">
        <v>0</v>
      </c>
      <c r="C106" s="1" t="s">
        <v>40</v>
      </c>
      <c r="D106" s="1" t="s">
        <v>20</v>
      </c>
      <c r="E106" s="1" t="s">
        <v>62</v>
      </c>
      <c r="F106" s="1" t="s">
        <v>326</v>
      </c>
      <c r="G106" s="1" t="s">
        <v>23</v>
      </c>
      <c r="H106" s="1" t="s">
        <v>24</v>
      </c>
      <c r="I106" s="1" t="s">
        <v>24</v>
      </c>
      <c r="J106" s="1" t="s">
        <v>71</v>
      </c>
      <c r="K106" s="1" t="s">
        <v>89</v>
      </c>
      <c r="L106" s="1" t="s">
        <v>251</v>
      </c>
      <c r="M106" s="1" t="s">
        <v>24</v>
      </c>
      <c r="N106" s="1" t="s">
        <v>466</v>
      </c>
      <c r="O106" s="1" t="s">
        <v>37</v>
      </c>
      <c r="P106" s="1" t="s">
        <v>30</v>
      </c>
      <c r="Q106" s="1" t="s">
        <v>467</v>
      </c>
      <c r="R106" s="1" t="s">
        <v>24</v>
      </c>
      <c r="S106" s="1" t="s">
        <v>468</v>
      </c>
      <c r="T106" s="1" t="s">
        <v>45</v>
      </c>
      <c r="U106" s="1" t="s">
        <v>34</v>
      </c>
      <c r="V106" s="1" t="s">
        <v>469</v>
      </c>
      <c r="W106" s="1" t="s">
        <v>24</v>
      </c>
      <c r="X106" s="1" t="s">
        <v>470</v>
      </c>
      <c r="Y106" s="1" t="s">
        <v>46</v>
      </c>
      <c r="Z106" s="1" t="s">
        <v>471</v>
      </c>
      <c r="AA106" s="1">
        <v>3</v>
      </c>
      <c r="AB106" s="1" t="s">
        <v>472</v>
      </c>
    </row>
    <row r="107" spans="1:28" x14ac:dyDescent="0.25">
      <c r="A107" s="2">
        <v>45074.743680856482</v>
      </c>
      <c r="B107" s="1">
        <v>0</v>
      </c>
      <c r="C107" s="1" t="s">
        <v>40</v>
      </c>
      <c r="D107" s="1" t="s">
        <v>20</v>
      </c>
      <c r="E107" s="1" t="s">
        <v>55</v>
      </c>
      <c r="F107" s="1" t="s">
        <v>88</v>
      </c>
      <c r="G107" s="1" t="s">
        <v>23</v>
      </c>
      <c r="H107" s="1" t="s">
        <v>24</v>
      </c>
      <c r="I107" s="1" t="s">
        <v>24</v>
      </c>
      <c r="J107" s="1" t="s">
        <v>25</v>
      </c>
      <c r="K107" s="1" t="s">
        <v>43</v>
      </c>
      <c r="L107" s="1" t="s">
        <v>207</v>
      </c>
      <c r="M107" s="1" t="s">
        <v>24</v>
      </c>
      <c r="N107" s="1" t="s">
        <v>473</v>
      </c>
      <c r="O107" s="1" t="s">
        <v>45</v>
      </c>
      <c r="P107" s="1" t="s">
        <v>30</v>
      </c>
      <c r="Q107" s="1">
        <v>1200</v>
      </c>
      <c r="R107" s="1" t="s">
        <v>24</v>
      </c>
      <c r="S107" s="1" t="s">
        <v>474</v>
      </c>
      <c r="T107" s="1" t="s">
        <v>52</v>
      </c>
      <c r="U107" s="1" t="s">
        <v>30</v>
      </c>
      <c r="V107" s="1" t="s">
        <v>475</v>
      </c>
      <c r="W107" s="1" t="s">
        <v>24</v>
      </c>
      <c r="X107" s="1" t="s">
        <v>476</v>
      </c>
      <c r="Y107" s="1" t="s">
        <v>46</v>
      </c>
      <c r="Z107" s="1" t="s">
        <v>477</v>
      </c>
      <c r="AA107" s="1">
        <v>4</v>
      </c>
    </row>
    <row r="108" spans="1:28" x14ac:dyDescent="0.25">
      <c r="A108" s="2">
        <v>45074.745288993057</v>
      </c>
      <c r="B108" s="1">
        <v>0</v>
      </c>
      <c r="C108" s="1" t="s">
        <v>19</v>
      </c>
      <c r="D108" s="1" t="s">
        <v>20</v>
      </c>
      <c r="E108" s="1" t="s">
        <v>21</v>
      </c>
      <c r="F108" s="1" t="s">
        <v>235</v>
      </c>
      <c r="G108" s="1" t="s">
        <v>23</v>
      </c>
      <c r="H108" s="1" t="s">
        <v>24</v>
      </c>
      <c r="I108" s="1" t="s">
        <v>24</v>
      </c>
      <c r="J108" s="1" t="s">
        <v>64</v>
      </c>
      <c r="K108" s="1" t="s">
        <v>183</v>
      </c>
      <c r="L108" s="1" t="s">
        <v>371</v>
      </c>
      <c r="O108" s="1" t="s">
        <v>37</v>
      </c>
      <c r="P108" s="1" t="s">
        <v>30</v>
      </c>
      <c r="Q108" s="1">
        <v>1000</v>
      </c>
      <c r="R108" s="1" t="s">
        <v>24</v>
      </c>
      <c r="T108" s="1" t="s">
        <v>45</v>
      </c>
      <c r="U108" s="1" t="s">
        <v>30</v>
      </c>
      <c r="Y108" s="1" t="s">
        <v>52</v>
      </c>
      <c r="Z108" s="1" t="s">
        <v>478</v>
      </c>
      <c r="AA108" s="1">
        <v>5</v>
      </c>
    </row>
    <row r="109" spans="1:28" x14ac:dyDescent="0.25">
      <c r="A109" s="2">
        <v>45074.748104513885</v>
      </c>
      <c r="B109" s="1">
        <v>0</v>
      </c>
      <c r="C109" s="1" t="s">
        <v>40</v>
      </c>
      <c r="D109" s="1" t="s">
        <v>20</v>
      </c>
      <c r="E109" s="1" t="s">
        <v>141</v>
      </c>
      <c r="F109" s="1" t="s">
        <v>317</v>
      </c>
      <c r="G109" s="1" t="s">
        <v>23</v>
      </c>
      <c r="H109" s="1" t="s">
        <v>24</v>
      </c>
      <c r="I109" s="1" t="s">
        <v>24</v>
      </c>
      <c r="J109" s="1" t="s">
        <v>25</v>
      </c>
      <c r="K109" s="1" t="s">
        <v>89</v>
      </c>
      <c r="L109" s="1" t="s">
        <v>90</v>
      </c>
      <c r="M109" s="1" t="s">
        <v>24</v>
      </c>
      <c r="N109" s="1" t="s">
        <v>479</v>
      </c>
      <c r="O109" s="1" t="s">
        <v>144</v>
      </c>
      <c r="P109" s="1" t="s">
        <v>30</v>
      </c>
      <c r="Q109" s="1">
        <v>800</v>
      </c>
      <c r="R109" s="1" t="s">
        <v>24</v>
      </c>
      <c r="S109" s="1" t="s">
        <v>398</v>
      </c>
      <c r="T109" s="1" t="s">
        <v>52</v>
      </c>
      <c r="U109" s="1" t="s">
        <v>34</v>
      </c>
      <c r="V109" s="1" t="s">
        <v>480</v>
      </c>
      <c r="X109" s="1" t="s">
        <v>312</v>
      </c>
      <c r="Y109" s="1" t="s">
        <v>37</v>
      </c>
      <c r="Z109" s="1">
        <v>500</v>
      </c>
      <c r="AA109" s="1">
        <v>4</v>
      </c>
    </row>
    <row r="110" spans="1:28" x14ac:dyDescent="0.25">
      <c r="A110" s="2">
        <v>45074.753027511571</v>
      </c>
      <c r="B110" s="1">
        <v>0</v>
      </c>
      <c r="C110" s="1" t="s">
        <v>40</v>
      </c>
      <c r="D110" s="1" t="s">
        <v>96</v>
      </c>
      <c r="E110" s="1" t="s">
        <v>55</v>
      </c>
      <c r="F110" s="1" t="s">
        <v>289</v>
      </c>
      <c r="G110" s="1" t="s">
        <v>23</v>
      </c>
      <c r="H110" s="1" t="s">
        <v>24</v>
      </c>
      <c r="I110" s="1" t="s">
        <v>24</v>
      </c>
      <c r="J110" s="1" t="s">
        <v>64</v>
      </c>
      <c r="K110" s="1" t="s">
        <v>481</v>
      </c>
      <c r="L110" s="1" t="s">
        <v>79</v>
      </c>
      <c r="M110" s="1" t="s">
        <v>24</v>
      </c>
      <c r="N110" s="1" t="s">
        <v>482</v>
      </c>
      <c r="O110" s="1" t="s">
        <v>37</v>
      </c>
      <c r="P110" s="1" t="s">
        <v>30</v>
      </c>
      <c r="Q110" s="1" t="s">
        <v>483</v>
      </c>
      <c r="R110" s="1" t="s">
        <v>24</v>
      </c>
      <c r="S110" s="1" t="s">
        <v>484</v>
      </c>
      <c r="T110" s="1" t="s">
        <v>52</v>
      </c>
      <c r="U110" s="1" t="s">
        <v>30</v>
      </c>
      <c r="V110" s="1" t="s">
        <v>485</v>
      </c>
      <c r="W110" s="1" t="s">
        <v>24</v>
      </c>
      <c r="X110" s="1" t="s">
        <v>486</v>
      </c>
      <c r="Y110" s="1" t="s">
        <v>37</v>
      </c>
      <c r="Z110" s="1" t="s">
        <v>487</v>
      </c>
      <c r="AA110" s="1">
        <v>4</v>
      </c>
      <c r="AB110" s="1" t="s">
        <v>230</v>
      </c>
    </row>
    <row r="111" spans="1:28" x14ac:dyDescent="0.25">
      <c r="A111" s="2">
        <v>45074.753809502319</v>
      </c>
      <c r="B111" s="1">
        <v>0</v>
      </c>
      <c r="C111" s="1" t="s">
        <v>19</v>
      </c>
      <c r="D111" s="1" t="s">
        <v>20</v>
      </c>
      <c r="E111" s="1" t="s">
        <v>55</v>
      </c>
      <c r="F111" s="1" t="s">
        <v>488</v>
      </c>
      <c r="G111" s="1" t="s">
        <v>23</v>
      </c>
      <c r="H111" s="1" t="s">
        <v>24</v>
      </c>
      <c r="I111" s="1" t="s">
        <v>24</v>
      </c>
      <c r="J111" s="1" t="s">
        <v>64</v>
      </c>
      <c r="K111" s="1" t="s">
        <v>89</v>
      </c>
      <c r="L111" s="1" t="s">
        <v>207</v>
      </c>
      <c r="M111" s="1" t="s">
        <v>24</v>
      </c>
      <c r="N111" s="1" t="s">
        <v>489</v>
      </c>
      <c r="O111" s="1" t="s">
        <v>144</v>
      </c>
      <c r="P111" s="1" t="s">
        <v>30</v>
      </c>
      <c r="Q111" s="1">
        <v>1500</v>
      </c>
      <c r="R111" s="1" t="s">
        <v>24</v>
      </c>
      <c r="S111" s="1" t="s">
        <v>490</v>
      </c>
      <c r="T111" s="1" t="s">
        <v>52</v>
      </c>
      <c r="U111" s="1" t="s">
        <v>34</v>
      </c>
      <c r="V111" s="1">
        <v>8000</v>
      </c>
      <c r="W111" s="1" t="s">
        <v>24</v>
      </c>
      <c r="X111" s="1" t="s">
        <v>245</v>
      </c>
      <c r="Y111" s="1" t="s">
        <v>52</v>
      </c>
      <c r="Z111" s="1">
        <v>1200</v>
      </c>
      <c r="AA111" s="1">
        <v>4</v>
      </c>
      <c r="AB111" s="1" t="s">
        <v>140</v>
      </c>
    </row>
    <row r="112" spans="1:28" x14ac:dyDescent="0.25">
      <c r="A112" s="2">
        <v>45074.757571759255</v>
      </c>
      <c r="B112" s="1">
        <v>0</v>
      </c>
      <c r="C112" s="1" t="s">
        <v>19</v>
      </c>
      <c r="D112" s="1" t="s">
        <v>20</v>
      </c>
      <c r="E112" s="1" t="s">
        <v>62</v>
      </c>
      <c r="F112" s="1" t="s">
        <v>294</v>
      </c>
      <c r="G112" s="1" t="s">
        <v>23</v>
      </c>
      <c r="H112" s="1" t="s">
        <v>24</v>
      </c>
      <c r="I112" s="1" t="s">
        <v>24</v>
      </c>
      <c r="J112" s="1" t="s">
        <v>71</v>
      </c>
      <c r="K112" s="1" t="s">
        <v>104</v>
      </c>
      <c r="L112" s="1" t="s">
        <v>27</v>
      </c>
      <c r="M112" s="1" t="s">
        <v>24</v>
      </c>
      <c r="N112" s="1" t="s">
        <v>491</v>
      </c>
      <c r="O112" s="1" t="s">
        <v>52</v>
      </c>
      <c r="P112" s="1" t="s">
        <v>30</v>
      </c>
      <c r="Q112" s="1">
        <v>200</v>
      </c>
      <c r="R112" s="1" t="s">
        <v>24</v>
      </c>
      <c r="S112" s="1" t="s">
        <v>492</v>
      </c>
      <c r="T112" s="1" t="s">
        <v>52</v>
      </c>
      <c r="U112" s="1" t="s">
        <v>34</v>
      </c>
      <c r="V112" s="1">
        <v>100</v>
      </c>
      <c r="W112" s="1" t="s">
        <v>24</v>
      </c>
      <c r="X112" s="1" t="s">
        <v>493</v>
      </c>
      <c r="Y112" s="1" t="s">
        <v>45</v>
      </c>
      <c r="Z112" s="1">
        <v>150</v>
      </c>
      <c r="AA112" s="1">
        <v>3</v>
      </c>
    </row>
    <row r="113" spans="1:28" x14ac:dyDescent="0.25">
      <c r="A113" s="2">
        <v>45074.763258263891</v>
      </c>
      <c r="B113" s="1">
        <v>0</v>
      </c>
      <c r="C113" s="1" t="s">
        <v>40</v>
      </c>
      <c r="D113" s="1" t="s">
        <v>20</v>
      </c>
      <c r="E113" s="1" t="s">
        <v>141</v>
      </c>
      <c r="F113" s="1" t="s">
        <v>278</v>
      </c>
      <c r="G113" s="1" t="s">
        <v>23</v>
      </c>
      <c r="H113" s="1" t="s">
        <v>24</v>
      </c>
      <c r="I113" s="1" t="s">
        <v>24</v>
      </c>
      <c r="J113" s="1" t="s">
        <v>71</v>
      </c>
      <c r="K113" s="1" t="s">
        <v>154</v>
      </c>
      <c r="L113" s="1" t="s">
        <v>90</v>
      </c>
      <c r="M113" s="1" t="s">
        <v>24</v>
      </c>
      <c r="N113" s="1" t="s">
        <v>494</v>
      </c>
      <c r="O113" s="1" t="s">
        <v>37</v>
      </c>
      <c r="P113" s="1" t="s">
        <v>30</v>
      </c>
      <c r="Q113" s="1" t="s">
        <v>94</v>
      </c>
      <c r="R113" s="1" t="s">
        <v>24</v>
      </c>
      <c r="S113" s="1" t="s">
        <v>495</v>
      </c>
      <c r="T113" s="1" t="s">
        <v>52</v>
      </c>
      <c r="U113" s="1" t="s">
        <v>34</v>
      </c>
      <c r="V113" s="1" t="s">
        <v>496</v>
      </c>
      <c r="W113" s="1" t="s">
        <v>24</v>
      </c>
      <c r="X113" s="1" t="s">
        <v>497</v>
      </c>
      <c r="Y113" s="1" t="s">
        <v>45</v>
      </c>
      <c r="Z113" s="1">
        <v>1200</v>
      </c>
      <c r="AA113" s="1">
        <v>5</v>
      </c>
    </row>
    <row r="114" spans="1:28" x14ac:dyDescent="0.25">
      <c r="A114" s="2">
        <v>45074.765078217592</v>
      </c>
      <c r="B114" s="1">
        <v>0</v>
      </c>
      <c r="C114" s="1" t="s">
        <v>40</v>
      </c>
      <c r="D114" s="1" t="s">
        <v>20</v>
      </c>
      <c r="E114" s="1" t="s">
        <v>55</v>
      </c>
      <c r="F114" s="1" t="s">
        <v>108</v>
      </c>
      <c r="G114" s="1" t="s">
        <v>23</v>
      </c>
      <c r="H114" s="1" t="s">
        <v>24</v>
      </c>
      <c r="I114" s="1" t="s">
        <v>24</v>
      </c>
      <c r="J114" s="1" t="s">
        <v>64</v>
      </c>
      <c r="K114" s="1" t="s">
        <v>78</v>
      </c>
      <c r="L114" s="1" t="s">
        <v>79</v>
      </c>
      <c r="M114" s="1" t="s">
        <v>24</v>
      </c>
      <c r="N114" s="1" t="s">
        <v>399</v>
      </c>
      <c r="O114" s="1" t="s">
        <v>144</v>
      </c>
      <c r="P114" s="1" t="s">
        <v>30</v>
      </c>
      <c r="Q114" s="1">
        <v>3000</v>
      </c>
      <c r="R114" s="1" t="s">
        <v>24</v>
      </c>
      <c r="S114" s="1" t="s">
        <v>498</v>
      </c>
      <c r="T114" s="1" t="s">
        <v>52</v>
      </c>
      <c r="U114" s="1" t="s">
        <v>30</v>
      </c>
      <c r="V114" s="1">
        <v>5900</v>
      </c>
      <c r="W114" s="1" t="s">
        <v>24</v>
      </c>
      <c r="X114" s="1" t="s">
        <v>499</v>
      </c>
      <c r="Y114" s="1" t="s">
        <v>37</v>
      </c>
      <c r="Z114" s="1">
        <v>500</v>
      </c>
      <c r="AA114" s="1">
        <v>5</v>
      </c>
      <c r="AB114" s="1" t="s">
        <v>140</v>
      </c>
    </row>
    <row r="115" spans="1:28" x14ac:dyDescent="0.25">
      <c r="A115" s="2">
        <v>45074.766520185185</v>
      </c>
      <c r="B115" s="1">
        <v>0</v>
      </c>
      <c r="C115" s="1" t="s">
        <v>40</v>
      </c>
      <c r="D115" s="1" t="s">
        <v>20</v>
      </c>
      <c r="E115" s="1" t="s">
        <v>62</v>
      </c>
      <c r="F115" s="1" t="s">
        <v>70</v>
      </c>
      <c r="G115" s="1" t="s">
        <v>23</v>
      </c>
      <c r="H115" s="1" t="s">
        <v>24</v>
      </c>
      <c r="I115" s="1" t="s">
        <v>24</v>
      </c>
      <c r="J115" s="1" t="s">
        <v>25</v>
      </c>
      <c r="K115" s="1" t="s">
        <v>112</v>
      </c>
      <c r="L115" s="1" t="s">
        <v>371</v>
      </c>
      <c r="M115" s="1" t="s">
        <v>24</v>
      </c>
      <c r="N115" s="1" t="s">
        <v>500</v>
      </c>
      <c r="O115" s="1" t="s">
        <v>45</v>
      </c>
      <c r="P115" s="1" t="s">
        <v>34</v>
      </c>
      <c r="Q115" s="1">
        <v>690</v>
      </c>
      <c r="R115" s="1" t="s">
        <v>24</v>
      </c>
      <c r="S115" s="1" t="s">
        <v>501</v>
      </c>
      <c r="T115" s="1" t="s">
        <v>52</v>
      </c>
      <c r="U115" s="1" t="s">
        <v>34</v>
      </c>
      <c r="V115" s="1">
        <v>2500</v>
      </c>
      <c r="W115" s="1" t="s">
        <v>24</v>
      </c>
      <c r="X115" s="1" t="s">
        <v>502</v>
      </c>
      <c r="Y115" s="1" t="s">
        <v>37</v>
      </c>
      <c r="Z115" s="1">
        <v>560</v>
      </c>
      <c r="AA115" s="1">
        <v>5</v>
      </c>
      <c r="AB115" s="1" t="s">
        <v>230</v>
      </c>
    </row>
    <row r="116" spans="1:28" x14ac:dyDescent="0.25">
      <c r="A116" s="2">
        <v>45074.774274953699</v>
      </c>
      <c r="B116" s="1">
        <v>0</v>
      </c>
      <c r="C116" s="1" t="s">
        <v>40</v>
      </c>
      <c r="D116" s="1" t="s">
        <v>47</v>
      </c>
      <c r="E116" s="1" t="s">
        <v>55</v>
      </c>
      <c r="F116" s="1" t="s">
        <v>503</v>
      </c>
      <c r="H116" s="1" t="s">
        <v>24</v>
      </c>
      <c r="J116" s="1" t="s">
        <v>71</v>
      </c>
      <c r="K116" s="1" t="s">
        <v>432</v>
      </c>
      <c r="L116" s="1" t="s">
        <v>109</v>
      </c>
      <c r="M116" s="1" t="s">
        <v>24</v>
      </c>
      <c r="N116" s="1" t="s">
        <v>504</v>
      </c>
      <c r="O116" s="1" t="s">
        <v>37</v>
      </c>
      <c r="P116" s="1" t="s">
        <v>30</v>
      </c>
      <c r="Q116" s="1">
        <v>1300</v>
      </c>
      <c r="R116" s="1" t="s">
        <v>24</v>
      </c>
      <c r="S116" s="1" t="s">
        <v>505</v>
      </c>
      <c r="T116" s="1" t="s">
        <v>52</v>
      </c>
      <c r="U116" s="1" t="s">
        <v>34</v>
      </c>
      <c r="V116" s="1" t="s">
        <v>506</v>
      </c>
      <c r="W116" s="1" t="s">
        <v>24</v>
      </c>
      <c r="X116" s="1" t="s">
        <v>507</v>
      </c>
      <c r="Y116" s="1" t="s">
        <v>37</v>
      </c>
      <c r="Z116" s="1">
        <v>650</v>
      </c>
      <c r="AA116" s="1">
        <v>4</v>
      </c>
      <c r="AB116" s="1" t="s">
        <v>508</v>
      </c>
    </row>
    <row r="117" spans="1:28" x14ac:dyDescent="0.25">
      <c r="A117" s="2">
        <v>45074.780909340276</v>
      </c>
      <c r="B117" s="1">
        <v>0</v>
      </c>
      <c r="C117" s="1" t="s">
        <v>40</v>
      </c>
      <c r="D117" s="1" t="s">
        <v>20</v>
      </c>
      <c r="E117" s="1" t="s">
        <v>62</v>
      </c>
      <c r="F117" s="1" t="s">
        <v>70</v>
      </c>
      <c r="G117" s="1" t="s">
        <v>23</v>
      </c>
      <c r="H117" s="1" t="s">
        <v>24</v>
      </c>
      <c r="I117" s="1" t="s">
        <v>24</v>
      </c>
      <c r="J117" s="1" t="s">
        <v>71</v>
      </c>
      <c r="K117" s="1" t="s">
        <v>396</v>
      </c>
      <c r="L117" s="1" t="s">
        <v>167</v>
      </c>
      <c r="M117" s="1" t="s">
        <v>24</v>
      </c>
      <c r="N117" s="1" t="s">
        <v>509</v>
      </c>
      <c r="O117" s="1" t="s">
        <v>144</v>
      </c>
      <c r="P117" s="1" t="s">
        <v>30</v>
      </c>
      <c r="Q117" s="1">
        <v>500</v>
      </c>
      <c r="R117" s="1" t="s">
        <v>24</v>
      </c>
      <c r="S117" s="1" t="s">
        <v>510</v>
      </c>
      <c r="T117" s="1" t="s">
        <v>52</v>
      </c>
      <c r="U117" s="1" t="s">
        <v>34</v>
      </c>
      <c r="V117" s="1">
        <v>1500</v>
      </c>
      <c r="W117" s="1" t="s">
        <v>24</v>
      </c>
      <c r="X117" s="1" t="s">
        <v>511</v>
      </c>
      <c r="Y117" s="1" t="s">
        <v>29</v>
      </c>
      <c r="Z117" s="1">
        <v>400</v>
      </c>
      <c r="AA117" s="1">
        <v>5</v>
      </c>
      <c r="AB117" s="1" t="s">
        <v>512</v>
      </c>
    </row>
    <row r="118" spans="1:28" x14ac:dyDescent="0.25">
      <c r="A118" s="2">
        <v>45074.801123252313</v>
      </c>
      <c r="B118" s="1">
        <v>0</v>
      </c>
      <c r="C118" s="1" t="s">
        <v>40</v>
      </c>
      <c r="D118" s="1" t="s">
        <v>20</v>
      </c>
      <c r="E118" s="1" t="s">
        <v>62</v>
      </c>
      <c r="F118" s="1" t="s">
        <v>288</v>
      </c>
      <c r="G118" s="1" t="s">
        <v>23</v>
      </c>
      <c r="H118" s="1" t="s">
        <v>24</v>
      </c>
      <c r="I118" s="1" t="s">
        <v>24</v>
      </c>
      <c r="J118" s="1" t="s">
        <v>71</v>
      </c>
      <c r="K118" s="1" t="s">
        <v>261</v>
      </c>
      <c r="L118" s="1" t="s">
        <v>79</v>
      </c>
      <c r="M118" s="1" t="s">
        <v>24</v>
      </c>
      <c r="N118" s="1" t="s">
        <v>513</v>
      </c>
      <c r="O118" s="1" t="s">
        <v>37</v>
      </c>
      <c r="P118" s="1" t="s">
        <v>30</v>
      </c>
      <c r="Q118" s="1">
        <v>1400</v>
      </c>
      <c r="R118" s="1" t="s">
        <v>24</v>
      </c>
      <c r="S118" s="1" t="s">
        <v>514</v>
      </c>
      <c r="T118" s="1" t="s">
        <v>45</v>
      </c>
      <c r="U118" s="1" t="s">
        <v>34</v>
      </c>
      <c r="V118" s="1">
        <v>1000</v>
      </c>
      <c r="W118" s="1" t="s">
        <v>24</v>
      </c>
      <c r="X118" s="1" t="s">
        <v>442</v>
      </c>
      <c r="Y118" s="1" t="s">
        <v>45</v>
      </c>
      <c r="Z118" s="1">
        <v>400</v>
      </c>
      <c r="AA118" s="1">
        <v>4</v>
      </c>
    </row>
    <row r="119" spans="1:28" x14ac:dyDescent="0.25">
      <c r="A119" s="2">
        <v>45074.801414340276</v>
      </c>
      <c r="B119" s="1">
        <v>0</v>
      </c>
      <c r="C119" s="1" t="s">
        <v>19</v>
      </c>
      <c r="D119" s="1" t="s">
        <v>20</v>
      </c>
      <c r="E119" s="1" t="s">
        <v>141</v>
      </c>
      <c r="F119" s="1" t="s">
        <v>335</v>
      </c>
      <c r="G119" s="1" t="s">
        <v>23</v>
      </c>
      <c r="H119" s="1" t="s">
        <v>24</v>
      </c>
      <c r="I119" s="1" t="s">
        <v>24</v>
      </c>
      <c r="J119" s="1" t="s">
        <v>71</v>
      </c>
      <c r="K119" s="1" t="s">
        <v>236</v>
      </c>
      <c r="L119" s="1" t="s">
        <v>57</v>
      </c>
      <c r="M119" s="1" t="s">
        <v>24</v>
      </c>
      <c r="O119" s="1" t="s">
        <v>144</v>
      </c>
      <c r="P119" s="1" t="s">
        <v>30</v>
      </c>
      <c r="Q119" s="1">
        <v>770</v>
      </c>
      <c r="R119" s="1" t="s">
        <v>24</v>
      </c>
      <c r="T119" s="1" t="s">
        <v>29</v>
      </c>
      <c r="U119" s="1" t="s">
        <v>34</v>
      </c>
      <c r="W119" s="1" t="s">
        <v>24</v>
      </c>
      <c r="Y119" s="1" t="s">
        <v>37</v>
      </c>
      <c r="Z119" s="1">
        <v>800</v>
      </c>
      <c r="AA119" s="1">
        <v>5</v>
      </c>
    </row>
    <row r="120" spans="1:28" x14ac:dyDescent="0.25">
      <c r="A120" s="2">
        <v>45074.865191793986</v>
      </c>
      <c r="B120" s="1">
        <v>0</v>
      </c>
      <c r="C120" s="1" t="s">
        <v>40</v>
      </c>
      <c r="D120" s="1" t="s">
        <v>20</v>
      </c>
      <c r="E120" s="1" t="s">
        <v>55</v>
      </c>
      <c r="F120" s="1" t="s">
        <v>135</v>
      </c>
      <c r="G120" s="1" t="s">
        <v>23</v>
      </c>
      <c r="H120" s="1" t="s">
        <v>24</v>
      </c>
      <c r="I120" s="1" t="s">
        <v>24</v>
      </c>
      <c r="J120" s="1" t="s">
        <v>71</v>
      </c>
      <c r="K120" s="1" t="s">
        <v>236</v>
      </c>
      <c r="L120" s="1" t="s">
        <v>27</v>
      </c>
      <c r="M120" s="1" t="s">
        <v>24</v>
      </c>
      <c r="N120" s="1" t="s">
        <v>433</v>
      </c>
      <c r="O120" s="1" t="s">
        <v>37</v>
      </c>
      <c r="P120" s="1" t="s">
        <v>30</v>
      </c>
      <c r="Q120" s="1">
        <v>400</v>
      </c>
      <c r="R120" s="1" t="s">
        <v>24</v>
      </c>
      <c r="S120" s="1" t="s">
        <v>515</v>
      </c>
      <c r="T120" s="1" t="s">
        <v>52</v>
      </c>
      <c r="U120" s="1" t="s">
        <v>34</v>
      </c>
      <c r="V120" s="1">
        <v>5000</v>
      </c>
      <c r="W120" s="1" t="s">
        <v>24</v>
      </c>
      <c r="X120" s="1" t="s">
        <v>165</v>
      </c>
      <c r="Y120" s="1" t="s">
        <v>37</v>
      </c>
      <c r="Z120" s="1">
        <v>900</v>
      </c>
      <c r="AA120" s="1">
        <v>5</v>
      </c>
      <c r="AB120" s="1" t="s">
        <v>516</v>
      </c>
    </row>
    <row r="121" spans="1:28" x14ac:dyDescent="0.25">
      <c r="A121" s="2">
        <v>45074.867559004633</v>
      </c>
      <c r="B121" s="1">
        <v>0</v>
      </c>
      <c r="C121" s="1" t="s">
        <v>40</v>
      </c>
      <c r="D121" s="1" t="s">
        <v>314</v>
      </c>
      <c r="E121" s="1" t="s">
        <v>21</v>
      </c>
      <c r="F121" s="1" t="s">
        <v>317</v>
      </c>
      <c r="G121" s="1" t="s">
        <v>23</v>
      </c>
      <c r="H121" s="1" t="s">
        <v>24</v>
      </c>
      <c r="I121" s="1" t="s">
        <v>24</v>
      </c>
      <c r="J121" s="1" t="s">
        <v>71</v>
      </c>
      <c r="K121" s="1" t="s">
        <v>517</v>
      </c>
      <c r="L121" s="1" t="s">
        <v>386</v>
      </c>
      <c r="M121" s="1" t="s">
        <v>24</v>
      </c>
      <c r="N121" s="1" t="s">
        <v>283</v>
      </c>
      <c r="O121" s="1" t="s">
        <v>144</v>
      </c>
      <c r="P121" s="1" t="s">
        <v>34</v>
      </c>
      <c r="Q121" s="1">
        <v>800</v>
      </c>
      <c r="R121" s="1" t="s">
        <v>24</v>
      </c>
      <c r="S121" s="1" t="s">
        <v>518</v>
      </c>
      <c r="T121" s="1" t="s">
        <v>144</v>
      </c>
      <c r="U121" s="1" t="s">
        <v>34</v>
      </c>
      <c r="V121" s="1">
        <v>1400</v>
      </c>
      <c r="W121" s="1" t="s">
        <v>24</v>
      </c>
      <c r="X121" s="1" t="s">
        <v>283</v>
      </c>
      <c r="Y121" s="1" t="s">
        <v>37</v>
      </c>
      <c r="Z121" s="1">
        <v>600</v>
      </c>
      <c r="AA121" s="1">
        <v>4</v>
      </c>
      <c r="AB121" s="1" t="s">
        <v>519</v>
      </c>
    </row>
    <row r="122" spans="1:28" x14ac:dyDescent="0.25">
      <c r="A122" s="2">
        <v>45074.867791307872</v>
      </c>
      <c r="B122" s="1">
        <v>0</v>
      </c>
      <c r="C122" s="1" t="s">
        <v>40</v>
      </c>
      <c r="D122" s="1" t="s">
        <v>96</v>
      </c>
      <c r="E122" s="1" t="s">
        <v>41</v>
      </c>
      <c r="F122" s="1" t="s">
        <v>22</v>
      </c>
      <c r="G122" s="1" t="s">
        <v>23</v>
      </c>
      <c r="H122" s="1" t="s">
        <v>24</v>
      </c>
      <c r="I122" s="1" t="s">
        <v>24</v>
      </c>
      <c r="J122" s="1" t="s">
        <v>25</v>
      </c>
      <c r="K122" s="1" t="s">
        <v>347</v>
      </c>
      <c r="L122" s="1" t="s">
        <v>207</v>
      </c>
      <c r="M122" s="1" t="s">
        <v>24</v>
      </c>
      <c r="N122" s="1" t="s">
        <v>520</v>
      </c>
      <c r="O122" s="1" t="s">
        <v>45</v>
      </c>
      <c r="P122" s="1" t="s">
        <v>30</v>
      </c>
      <c r="Q122" s="1">
        <v>2500</v>
      </c>
      <c r="R122" s="1" t="s">
        <v>24</v>
      </c>
      <c r="S122" s="1" t="s">
        <v>521</v>
      </c>
      <c r="T122" s="1" t="s">
        <v>52</v>
      </c>
      <c r="U122" s="1" t="s">
        <v>34</v>
      </c>
      <c r="V122" s="1" t="s">
        <v>522</v>
      </c>
      <c r="W122" s="1" t="s">
        <v>24</v>
      </c>
      <c r="X122" s="1" t="s">
        <v>523</v>
      </c>
      <c r="Y122" s="1" t="s">
        <v>29</v>
      </c>
      <c r="Z122" s="1">
        <v>500</v>
      </c>
      <c r="AA122" s="1">
        <v>3</v>
      </c>
    </row>
    <row r="123" spans="1:28" x14ac:dyDescent="0.25">
      <c r="A123" s="2">
        <v>45074.868043645838</v>
      </c>
      <c r="B123" s="1">
        <v>0</v>
      </c>
      <c r="C123" s="1" t="s">
        <v>40</v>
      </c>
      <c r="D123" s="1" t="s">
        <v>20</v>
      </c>
      <c r="E123" s="1" t="s">
        <v>21</v>
      </c>
      <c r="F123" s="1" t="s">
        <v>308</v>
      </c>
      <c r="G123" s="1" t="s">
        <v>23</v>
      </c>
      <c r="H123" s="1" t="s">
        <v>24</v>
      </c>
      <c r="I123" s="1" t="s">
        <v>24</v>
      </c>
      <c r="J123" s="1" t="s">
        <v>71</v>
      </c>
      <c r="K123" s="1" t="s">
        <v>98</v>
      </c>
      <c r="L123" s="1" t="s">
        <v>90</v>
      </c>
      <c r="M123" s="1" t="s">
        <v>24</v>
      </c>
      <c r="N123" s="1" t="s">
        <v>524</v>
      </c>
      <c r="O123" s="1" t="s">
        <v>144</v>
      </c>
      <c r="P123" s="1" t="s">
        <v>30</v>
      </c>
      <c r="Q123" s="1" t="s">
        <v>525</v>
      </c>
      <c r="R123" s="1" t="s">
        <v>24</v>
      </c>
      <c r="S123" s="1" t="s">
        <v>526</v>
      </c>
      <c r="T123" s="1" t="s">
        <v>52</v>
      </c>
      <c r="U123" s="1" t="s">
        <v>34</v>
      </c>
      <c r="V123" s="1" t="s">
        <v>151</v>
      </c>
      <c r="W123" s="1" t="s">
        <v>24</v>
      </c>
      <c r="X123" s="1" t="s">
        <v>527</v>
      </c>
      <c r="Y123" s="1" t="s">
        <v>29</v>
      </c>
      <c r="Z123" s="1" t="s">
        <v>528</v>
      </c>
      <c r="AA123" s="1">
        <v>4</v>
      </c>
    </row>
    <row r="124" spans="1:28" x14ac:dyDescent="0.25">
      <c r="A124" s="2">
        <v>45074.897328622683</v>
      </c>
      <c r="B124" s="1">
        <v>0</v>
      </c>
      <c r="C124" s="1" t="s">
        <v>40</v>
      </c>
      <c r="D124" s="1" t="s">
        <v>20</v>
      </c>
      <c r="E124" s="1" t="s">
        <v>62</v>
      </c>
      <c r="F124" s="1" t="s">
        <v>88</v>
      </c>
      <c r="G124" s="1" t="s">
        <v>23</v>
      </c>
      <c r="H124" s="1" t="s">
        <v>24</v>
      </c>
      <c r="I124" s="1" t="s">
        <v>24</v>
      </c>
      <c r="J124" s="1" t="s">
        <v>71</v>
      </c>
      <c r="K124" s="1" t="s">
        <v>89</v>
      </c>
      <c r="L124" s="1" t="s">
        <v>167</v>
      </c>
      <c r="M124" s="1" t="s">
        <v>24</v>
      </c>
      <c r="N124" s="1" t="s">
        <v>529</v>
      </c>
      <c r="O124" s="1" t="s">
        <v>45</v>
      </c>
      <c r="P124" s="1" t="s">
        <v>30</v>
      </c>
      <c r="Q124" s="1" t="s">
        <v>530</v>
      </c>
      <c r="R124" s="1" t="s">
        <v>24</v>
      </c>
      <c r="S124" s="1" t="s">
        <v>531</v>
      </c>
      <c r="T124" s="1" t="s">
        <v>46</v>
      </c>
      <c r="U124" s="1" t="s">
        <v>34</v>
      </c>
      <c r="V124" s="1" t="s">
        <v>532</v>
      </c>
      <c r="W124" s="1" t="s">
        <v>24</v>
      </c>
      <c r="X124" s="1" t="s">
        <v>533</v>
      </c>
      <c r="Y124" s="1" t="s">
        <v>29</v>
      </c>
      <c r="Z124" s="1" t="s">
        <v>534</v>
      </c>
      <c r="AA124" s="1">
        <v>4</v>
      </c>
      <c r="AB124" s="1" t="s">
        <v>535</v>
      </c>
    </row>
    <row r="125" spans="1:28" x14ac:dyDescent="0.25">
      <c r="A125" s="2">
        <v>45074.902087499999</v>
      </c>
      <c r="B125" s="1">
        <v>0</v>
      </c>
      <c r="C125" s="1" t="s">
        <v>40</v>
      </c>
      <c r="D125" s="1" t="s">
        <v>47</v>
      </c>
      <c r="E125" s="1" t="s">
        <v>41</v>
      </c>
      <c r="F125" s="1" t="s">
        <v>335</v>
      </c>
      <c r="G125" s="1" t="s">
        <v>23</v>
      </c>
      <c r="H125" s="1" t="s">
        <v>24</v>
      </c>
      <c r="I125" s="1" t="s">
        <v>24</v>
      </c>
      <c r="J125" s="1" t="s">
        <v>25</v>
      </c>
      <c r="K125" s="1" t="s">
        <v>112</v>
      </c>
      <c r="L125" s="1" t="s">
        <v>207</v>
      </c>
      <c r="M125" s="1" t="s">
        <v>24</v>
      </c>
      <c r="N125" s="1" t="s">
        <v>536</v>
      </c>
      <c r="O125" s="1" t="s">
        <v>144</v>
      </c>
      <c r="P125" s="1" t="s">
        <v>30</v>
      </c>
      <c r="Q125" s="1">
        <v>1500</v>
      </c>
      <c r="R125" s="1" t="s">
        <v>24</v>
      </c>
      <c r="S125" s="1" t="s">
        <v>447</v>
      </c>
      <c r="T125" s="1" t="s">
        <v>45</v>
      </c>
      <c r="U125" s="1" t="s">
        <v>30</v>
      </c>
      <c r="V125" s="1" t="s">
        <v>537</v>
      </c>
      <c r="W125" s="1" t="s">
        <v>24</v>
      </c>
      <c r="X125" s="1" t="s">
        <v>105</v>
      </c>
      <c r="Y125" s="1" t="s">
        <v>37</v>
      </c>
      <c r="Z125" s="1">
        <v>550</v>
      </c>
      <c r="AA125" s="1">
        <v>3</v>
      </c>
    </row>
    <row r="126" spans="1:28" x14ac:dyDescent="0.25">
      <c r="A126" s="2">
        <v>45074.926323032407</v>
      </c>
      <c r="B126" s="1">
        <v>0</v>
      </c>
      <c r="C126" s="1" t="s">
        <v>19</v>
      </c>
      <c r="D126" s="1" t="s">
        <v>96</v>
      </c>
      <c r="E126" s="1" t="s">
        <v>41</v>
      </c>
      <c r="F126" s="1" t="s">
        <v>444</v>
      </c>
      <c r="G126" s="1" t="s">
        <v>23</v>
      </c>
      <c r="H126" s="1" t="s">
        <v>24</v>
      </c>
      <c r="I126" s="1" t="s">
        <v>24</v>
      </c>
      <c r="J126" s="1" t="s">
        <v>64</v>
      </c>
      <c r="K126" s="1" t="s">
        <v>432</v>
      </c>
      <c r="L126" s="1" t="s">
        <v>90</v>
      </c>
      <c r="M126" s="1" t="s">
        <v>24</v>
      </c>
      <c r="N126" s="1" t="s">
        <v>538</v>
      </c>
      <c r="O126" s="1" t="s">
        <v>144</v>
      </c>
      <c r="P126" s="1" t="s">
        <v>30</v>
      </c>
      <c r="Q126" s="1">
        <v>500</v>
      </c>
      <c r="R126" s="1" t="s">
        <v>24</v>
      </c>
      <c r="S126" s="1" t="s">
        <v>539</v>
      </c>
      <c r="T126" s="1" t="s">
        <v>45</v>
      </c>
      <c r="U126" s="1" t="s">
        <v>30</v>
      </c>
      <c r="V126" s="1">
        <v>2000</v>
      </c>
      <c r="W126" s="1" t="s">
        <v>24</v>
      </c>
      <c r="X126" s="1" t="s">
        <v>149</v>
      </c>
      <c r="Y126" s="1" t="s">
        <v>46</v>
      </c>
      <c r="Z126" s="1">
        <v>350</v>
      </c>
      <c r="AA126" s="1">
        <v>3</v>
      </c>
      <c r="AB126" s="1" t="s">
        <v>230</v>
      </c>
    </row>
    <row r="127" spans="1:28" x14ac:dyDescent="0.25">
      <c r="A127" s="2">
        <v>45074.927058148147</v>
      </c>
      <c r="B127" s="1">
        <v>0</v>
      </c>
      <c r="C127" s="1" t="s">
        <v>19</v>
      </c>
      <c r="D127" s="1" t="s">
        <v>96</v>
      </c>
      <c r="E127" s="1" t="s">
        <v>55</v>
      </c>
      <c r="F127" s="1" t="s">
        <v>288</v>
      </c>
      <c r="G127" s="1" t="s">
        <v>23</v>
      </c>
      <c r="H127" s="1" t="s">
        <v>24</v>
      </c>
      <c r="I127" s="1" t="s">
        <v>24</v>
      </c>
      <c r="J127" s="1" t="s">
        <v>64</v>
      </c>
      <c r="K127" s="1" t="s">
        <v>154</v>
      </c>
      <c r="L127" s="1" t="s">
        <v>27</v>
      </c>
      <c r="M127" s="1" t="s">
        <v>24</v>
      </c>
      <c r="N127" s="1" t="s">
        <v>540</v>
      </c>
      <c r="O127" s="1" t="s">
        <v>37</v>
      </c>
      <c r="P127" s="1" t="s">
        <v>34</v>
      </c>
      <c r="Q127" s="1">
        <v>690</v>
      </c>
      <c r="R127" s="1" t="s">
        <v>24</v>
      </c>
      <c r="S127" s="1" t="s">
        <v>541</v>
      </c>
      <c r="T127" s="1" t="s">
        <v>52</v>
      </c>
      <c r="U127" s="1" t="s">
        <v>34</v>
      </c>
      <c r="V127" s="1" t="s">
        <v>542</v>
      </c>
      <c r="W127" s="1" t="s">
        <v>24</v>
      </c>
      <c r="X127" s="1" t="s">
        <v>543</v>
      </c>
      <c r="Y127" s="1" t="s">
        <v>37</v>
      </c>
      <c r="Z127" s="1">
        <v>890</v>
      </c>
      <c r="AA127" s="1">
        <v>4</v>
      </c>
      <c r="AB127" s="1" t="s">
        <v>140</v>
      </c>
    </row>
    <row r="128" spans="1:28" x14ac:dyDescent="0.25">
      <c r="A128" s="2">
        <v>45074.928000601853</v>
      </c>
      <c r="B128" s="1">
        <v>0</v>
      </c>
      <c r="C128" s="1" t="s">
        <v>40</v>
      </c>
      <c r="D128" s="1" t="s">
        <v>20</v>
      </c>
      <c r="E128" s="1" t="s">
        <v>62</v>
      </c>
      <c r="F128" s="1" t="s">
        <v>166</v>
      </c>
      <c r="G128" s="1" t="s">
        <v>23</v>
      </c>
      <c r="H128" s="1" t="s">
        <v>24</v>
      </c>
      <c r="I128" s="1" t="s">
        <v>24</v>
      </c>
      <c r="J128" s="1" t="s">
        <v>71</v>
      </c>
      <c r="K128" s="1" t="s">
        <v>112</v>
      </c>
      <c r="L128" s="1" t="s">
        <v>73</v>
      </c>
      <c r="M128" s="1" t="s">
        <v>24</v>
      </c>
      <c r="N128" s="1" t="s">
        <v>28</v>
      </c>
      <c r="O128" s="1" t="s">
        <v>37</v>
      </c>
      <c r="P128" s="1" t="s">
        <v>34</v>
      </c>
      <c r="Q128" s="1">
        <v>990</v>
      </c>
      <c r="R128" s="1" t="s">
        <v>24</v>
      </c>
      <c r="S128" s="1" t="s">
        <v>544</v>
      </c>
      <c r="T128" s="1" t="s">
        <v>52</v>
      </c>
      <c r="U128" s="1" t="s">
        <v>34</v>
      </c>
      <c r="V128" s="1">
        <v>10000</v>
      </c>
      <c r="W128" s="1" t="s">
        <v>24</v>
      </c>
      <c r="X128" s="1" t="s">
        <v>545</v>
      </c>
      <c r="Y128" s="1" t="s">
        <v>37</v>
      </c>
      <c r="Z128" s="1">
        <v>790</v>
      </c>
      <c r="AA128" s="1">
        <v>5</v>
      </c>
    </row>
    <row r="129" spans="1:28" x14ac:dyDescent="0.25">
      <c r="A129" s="2">
        <v>45074.929138043983</v>
      </c>
      <c r="B129" s="1">
        <v>0</v>
      </c>
      <c r="C129" s="1" t="s">
        <v>19</v>
      </c>
      <c r="D129" s="1" t="s">
        <v>96</v>
      </c>
      <c r="E129" s="1" t="s">
        <v>55</v>
      </c>
      <c r="F129" s="1" t="s">
        <v>70</v>
      </c>
      <c r="G129" s="1" t="s">
        <v>23</v>
      </c>
      <c r="H129" s="1" t="s">
        <v>24</v>
      </c>
      <c r="I129" s="1" t="s">
        <v>24</v>
      </c>
      <c r="J129" s="1" t="s">
        <v>71</v>
      </c>
      <c r="K129" s="1" t="s">
        <v>72</v>
      </c>
      <c r="L129" s="1" t="s">
        <v>57</v>
      </c>
      <c r="M129" s="1" t="s">
        <v>24</v>
      </c>
      <c r="N129" s="1" t="s">
        <v>327</v>
      </c>
      <c r="O129" s="1" t="s">
        <v>37</v>
      </c>
      <c r="P129" s="1" t="s">
        <v>30</v>
      </c>
      <c r="Q129" s="1">
        <v>400</v>
      </c>
      <c r="R129" s="1" t="s">
        <v>24</v>
      </c>
      <c r="S129" s="1" t="s">
        <v>546</v>
      </c>
      <c r="T129" s="1" t="s">
        <v>52</v>
      </c>
      <c r="U129" s="1" t="s">
        <v>34</v>
      </c>
      <c r="V129" s="1">
        <v>6000</v>
      </c>
      <c r="W129" s="1" t="s">
        <v>24</v>
      </c>
      <c r="X129" s="1" t="s">
        <v>547</v>
      </c>
      <c r="Y129" s="1" t="s">
        <v>37</v>
      </c>
      <c r="Z129" s="1">
        <v>300</v>
      </c>
      <c r="AA129" s="1">
        <v>3</v>
      </c>
      <c r="AB129" s="1" t="s">
        <v>548</v>
      </c>
    </row>
    <row r="130" spans="1:28" x14ac:dyDescent="0.25">
      <c r="A130" s="2">
        <v>45074.930955231481</v>
      </c>
      <c r="B130" s="1">
        <v>0</v>
      </c>
      <c r="C130" s="1" t="s">
        <v>19</v>
      </c>
      <c r="D130" s="1" t="s">
        <v>47</v>
      </c>
      <c r="E130" s="1" t="s">
        <v>141</v>
      </c>
      <c r="F130" s="1" t="s">
        <v>63</v>
      </c>
      <c r="G130" s="1" t="s">
        <v>23</v>
      </c>
      <c r="H130" s="1" t="s">
        <v>24</v>
      </c>
      <c r="I130" s="1" t="s">
        <v>24</v>
      </c>
      <c r="J130" s="1" t="s">
        <v>64</v>
      </c>
      <c r="K130" s="1" t="s">
        <v>236</v>
      </c>
      <c r="L130" s="1" t="s">
        <v>27</v>
      </c>
      <c r="M130" s="1" t="s">
        <v>24</v>
      </c>
      <c r="N130" s="1" t="s">
        <v>549</v>
      </c>
      <c r="O130" s="1" t="s">
        <v>37</v>
      </c>
      <c r="P130" s="1" t="s">
        <v>30</v>
      </c>
      <c r="Q130" s="1">
        <v>650</v>
      </c>
      <c r="R130" s="1" t="s">
        <v>24</v>
      </c>
      <c r="S130" s="1" t="s">
        <v>550</v>
      </c>
      <c r="T130" s="1" t="s">
        <v>52</v>
      </c>
      <c r="U130" s="1" t="s">
        <v>34</v>
      </c>
      <c r="V130" s="1">
        <v>45000</v>
      </c>
      <c r="W130" s="1" t="s">
        <v>24</v>
      </c>
      <c r="X130" s="1" t="s">
        <v>551</v>
      </c>
      <c r="Y130" s="1" t="s">
        <v>37</v>
      </c>
      <c r="Z130" s="1">
        <v>500</v>
      </c>
      <c r="AA130" s="1">
        <v>4</v>
      </c>
      <c r="AB130" s="1" t="s">
        <v>140</v>
      </c>
    </row>
    <row r="131" spans="1:28" x14ac:dyDescent="0.25">
      <c r="A131" s="2">
        <v>45074.932144340273</v>
      </c>
      <c r="B131" s="1">
        <v>0</v>
      </c>
      <c r="C131" s="1" t="s">
        <v>19</v>
      </c>
      <c r="D131" s="1" t="s">
        <v>47</v>
      </c>
      <c r="E131" s="1" t="s">
        <v>21</v>
      </c>
      <c r="F131" s="1" t="s">
        <v>56</v>
      </c>
      <c r="G131" s="1" t="s">
        <v>23</v>
      </c>
      <c r="H131" s="1" t="s">
        <v>24</v>
      </c>
      <c r="I131" s="1" t="s">
        <v>24</v>
      </c>
      <c r="J131" s="1" t="s">
        <v>64</v>
      </c>
      <c r="K131" s="1" t="s">
        <v>98</v>
      </c>
      <c r="L131" s="1" t="s">
        <v>90</v>
      </c>
      <c r="M131" s="1" t="s">
        <v>24</v>
      </c>
      <c r="N131" s="1" t="s">
        <v>552</v>
      </c>
      <c r="O131" s="1" t="s">
        <v>144</v>
      </c>
      <c r="P131" s="1" t="s">
        <v>30</v>
      </c>
      <c r="Q131" s="1">
        <v>590</v>
      </c>
      <c r="R131" s="1" t="s">
        <v>24</v>
      </c>
      <c r="S131" s="1" t="s">
        <v>553</v>
      </c>
      <c r="T131" s="1" t="s">
        <v>52</v>
      </c>
      <c r="U131" s="1" t="s">
        <v>34</v>
      </c>
      <c r="V131" s="1">
        <v>7000</v>
      </c>
      <c r="W131" s="1" t="s">
        <v>24</v>
      </c>
      <c r="X131" s="1" t="s">
        <v>283</v>
      </c>
      <c r="Y131" s="1" t="s">
        <v>37</v>
      </c>
      <c r="Z131" s="1">
        <v>420</v>
      </c>
      <c r="AA131" s="1">
        <v>4</v>
      </c>
      <c r="AB131" s="1" t="s">
        <v>554</v>
      </c>
    </row>
    <row r="132" spans="1:28" x14ac:dyDescent="0.25">
      <c r="A132" s="2">
        <v>45074.932851805555</v>
      </c>
      <c r="B132" s="1">
        <v>0</v>
      </c>
      <c r="C132" s="1" t="s">
        <v>40</v>
      </c>
      <c r="D132" s="1" t="s">
        <v>47</v>
      </c>
      <c r="E132" s="1" t="s">
        <v>55</v>
      </c>
      <c r="F132" s="1" t="s">
        <v>335</v>
      </c>
      <c r="G132" s="1" t="s">
        <v>23</v>
      </c>
      <c r="H132" s="1" t="s">
        <v>24</v>
      </c>
      <c r="I132" s="1" t="s">
        <v>24</v>
      </c>
      <c r="J132" s="1" t="s">
        <v>71</v>
      </c>
      <c r="K132" s="1" t="s">
        <v>183</v>
      </c>
      <c r="L132" s="1" t="s">
        <v>109</v>
      </c>
      <c r="N132" s="1" t="s">
        <v>555</v>
      </c>
      <c r="O132" s="1" t="s">
        <v>37</v>
      </c>
      <c r="P132" s="1" t="s">
        <v>30</v>
      </c>
      <c r="Q132" s="1">
        <v>700</v>
      </c>
      <c r="R132" s="1" t="s">
        <v>24</v>
      </c>
      <c r="S132" s="1" t="s">
        <v>556</v>
      </c>
      <c r="T132" s="1" t="s">
        <v>45</v>
      </c>
      <c r="U132" s="1" t="s">
        <v>30</v>
      </c>
      <c r="V132" s="1" t="s">
        <v>557</v>
      </c>
      <c r="W132" s="1" t="s">
        <v>24</v>
      </c>
      <c r="X132" s="1" t="s">
        <v>245</v>
      </c>
      <c r="Y132" s="1" t="s">
        <v>52</v>
      </c>
      <c r="Z132" s="1">
        <v>400</v>
      </c>
      <c r="AA132" s="1">
        <v>3</v>
      </c>
      <c r="AB132" s="1" t="s">
        <v>30</v>
      </c>
    </row>
    <row r="133" spans="1:28" x14ac:dyDescent="0.25">
      <c r="A133" s="2">
        <v>45074.933316574075</v>
      </c>
      <c r="B133" s="1">
        <v>0</v>
      </c>
      <c r="C133" s="1" t="s">
        <v>19</v>
      </c>
      <c r="D133" s="1" t="s">
        <v>96</v>
      </c>
      <c r="E133" s="1" t="s">
        <v>55</v>
      </c>
      <c r="F133" s="1" t="s">
        <v>451</v>
      </c>
      <c r="G133" s="1" t="s">
        <v>23</v>
      </c>
      <c r="H133" s="1" t="s">
        <v>24</v>
      </c>
      <c r="I133" s="1" t="s">
        <v>24</v>
      </c>
      <c r="J133" s="1" t="s">
        <v>25</v>
      </c>
      <c r="K133" s="1" t="s">
        <v>26</v>
      </c>
      <c r="L133" s="1" t="s">
        <v>90</v>
      </c>
      <c r="M133" s="1" t="s">
        <v>24</v>
      </c>
      <c r="N133" s="1" t="s">
        <v>558</v>
      </c>
      <c r="O133" s="1" t="s">
        <v>144</v>
      </c>
      <c r="P133" s="1" t="s">
        <v>30</v>
      </c>
      <c r="Q133" s="1">
        <v>740</v>
      </c>
      <c r="R133" s="1" t="s">
        <v>24</v>
      </c>
      <c r="S133" s="1" t="s">
        <v>559</v>
      </c>
      <c r="T133" s="1" t="s">
        <v>37</v>
      </c>
      <c r="U133" s="1" t="s">
        <v>34</v>
      </c>
      <c r="V133" s="1">
        <v>12000</v>
      </c>
      <c r="W133" s="1" t="s">
        <v>24</v>
      </c>
      <c r="X133" s="1" t="s">
        <v>560</v>
      </c>
      <c r="Y133" s="1" t="s">
        <v>37</v>
      </c>
      <c r="Z133" s="1">
        <v>690</v>
      </c>
      <c r="AA133" s="1">
        <v>5</v>
      </c>
      <c r="AB133" s="1" t="s">
        <v>140</v>
      </c>
    </row>
    <row r="134" spans="1:28" x14ac:dyDescent="0.25">
      <c r="A134" s="2">
        <v>45074.934410937502</v>
      </c>
      <c r="B134" s="1">
        <v>0</v>
      </c>
      <c r="C134" s="1" t="s">
        <v>40</v>
      </c>
      <c r="D134" s="1" t="s">
        <v>20</v>
      </c>
      <c r="E134" s="1" t="s">
        <v>127</v>
      </c>
      <c r="F134" s="1" t="s">
        <v>63</v>
      </c>
      <c r="G134" s="1" t="s">
        <v>23</v>
      </c>
      <c r="H134" s="1" t="s">
        <v>24</v>
      </c>
      <c r="I134" s="1" t="s">
        <v>24</v>
      </c>
      <c r="J134" s="1" t="s">
        <v>71</v>
      </c>
      <c r="K134" s="1" t="s">
        <v>112</v>
      </c>
      <c r="L134" s="1" t="s">
        <v>371</v>
      </c>
      <c r="M134" s="1" t="s">
        <v>24</v>
      </c>
      <c r="N134" s="1" t="s">
        <v>561</v>
      </c>
      <c r="O134" s="1" t="s">
        <v>33</v>
      </c>
      <c r="P134" s="1" t="s">
        <v>34</v>
      </c>
      <c r="Q134" s="1">
        <v>1690</v>
      </c>
      <c r="R134" s="1" t="s">
        <v>24</v>
      </c>
      <c r="S134" s="1" t="s">
        <v>562</v>
      </c>
      <c r="T134" s="1" t="s">
        <v>45</v>
      </c>
      <c r="U134" s="1" t="s">
        <v>34</v>
      </c>
      <c r="V134" s="1">
        <v>6000</v>
      </c>
      <c r="W134" s="1" t="s">
        <v>24</v>
      </c>
      <c r="X134" s="1" t="s">
        <v>563</v>
      </c>
      <c r="Y134" s="1" t="s">
        <v>37</v>
      </c>
      <c r="Z134" s="1">
        <v>990</v>
      </c>
      <c r="AA134" s="1">
        <v>5</v>
      </c>
    </row>
    <row r="135" spans="1:28" x14ac:dyDescent="0.25">
      <c r="A135" s="2">
        <v>45074.936228206017</v>
      </c>
      <c r="B135" s="1">
        <v>0</v>
      </c>
      <c r="C135" s="1" t="s">
        <v>19</v>
      </c>
      <c r="D135" s="1" t="s">
        <v>96</v>
      </c>
      <c r="E135" s="1" t="s">
        <v>21</v>
      </c>
      <c r="F135" s="1" t="s">
        <v>288</v>
      </c>
      <c r="G135" s="1" t="s">
        <v>23</v>
      </c>
      <c r="H135" s="1" t="s">
        <v>24</v>
      </c>
      <c r="I135" s="1" t="s">
        <v>24</v>
      </c>
      <c r="J135" s="1" t="s">
        <v>71</v>
      </c>
      <c r="K135" s="1" t="s">
        <v>98</v>
      </c>
      <c r="L135" s="1" t="s">
        <v>73</v>
      </c>
      <c r="M135" s="1" t="s">
        <v>24</v>
      </c>
      <c r="N135" s="1" t="s">
        <v>549</v>
      </c>
      <c r="O135" s="1" t="s">
        <v>33</v>
      </c>
      <c r="P135" s="1" t="s">
        <v>34</v>
      </c>
      <c r="Q135" s="1">
        <v>670</v>
      </c>
      <c r="R135" s="1" t="s">
        <v>24</v>
      </c>
      <c r="S135" s="1" t="s">
        <v>564</v>
      </c>
      <c r="T135" s="1" t="s">
        <v>45</v>
      </c>
      <c r="U135" s="1" t="s">
        <v>34</v>
      </c>
      <c r="V135" s="1">
        <v>7000</v>
      </c>
      <c r="W135" s="1" t="s">
        <v>24</v>
      </c>
      <c r="X135" s="1" t="s">
        <v>565</v>
      </c>
      <c r="Y135" s="1" t="s">
        <v>37</v>
      </c>
      <c r="Z135" s="1">
        <v>590</v>
      </c>
      <c r="AA135" s="1">
        <v>2</v>
      </c>
      <c r="AB135" s="1" t="s">
        <v>566</v>
      </c>
    </row>
    <row r="136" spans="1:28" x14ac:dyDescent="0.25">
      <c r="A136" s="2">
        <v>45074.937731412036</v>
      </c>
      <c r="B136" s="1">
        <v>0</v>
      </c>
      <c r="C136" s="1" t="s">
        <v>19</v>
      </c>
      <c r="D136" s="1" t="s">
        <v>20</v>
      </c>
      <c r="E136" s="1" t="s">
        <v>141</v>
      </c>
      <c r="F136" s="1" t="s">
        <v>488</v>
      </c>
      <c r="G136" s="1" t="s">
        <v>23</v>
      </c>
      <c r="H136" s="1" t="s">
        <v>24</v>
      </c>
      <c r="I136" s="1" t="s">
        <v>24</v>
      </c>
      <c r="J136" s="1" t="s">
        <v>71</v>
      </c>
      <c r="K136" s="1" t="s">
        <v>72</v>
      </c>
      <c r="L136" s="1" t="s">
        <v>57</v>
      </c>
      <c r="M136" s="1" t="s">
        <v>24</v>
      </c>
      <c r="N136" s="1" t="s">
        <v>44</v>
      </c>
      <c r="O136" s="1" t="s">
        <v>37</v>
      </c>
      <c r="P136" s="1" t="s">
        <v>30</v>
      </c>
      <c r="Q136" s="1">
        <v>400</v>
      </c>
      <c r="R136" s="1" t="s">
        <v>24</v>
      </c>
      <c r="S136" s="1" t="s">
        <v>447</v>
      </c>
      <c r="T136" s="1" t="s">
        <v>52</v>
      </c>
      <c r="U136" s="1" t="s">
        <v>30</v>
      </c>
      <c r="V136" s="1">
        <v>4000</v>
      </c>
      <c r="W136" s="1" t="s">
        <v>24</v>
      </c>
      <c r="X136" s="1" t="s">
        <v>567</v>
      </c>
      <c r="Y136" s="1" t="s">
        <v>37</v>
      </c>
      <c r="Z136" s="1">
        <v>480</v>
      </c>
      <c r="AA136" s="1">
        <v>4</v>
      </c>
      <c r="AB136" s="1" t="s">
        <v>140</v>
      </c>
    </row>
    <row r="137" spans="1:28" x14ac:dyDescent="0.25">
      <c r="A137" s="2">
        <v>45074.942044988427</v>
      </c>
      <c r="B137" s="1">
        <v>0</v>
      </c>
      <c r="C137" s="1" t="s">
        <v>19</v>
      </c>
      <c r="D137" s="1" t="s">
        <v>20</v>
      </c>
      <c r="E137" s="1" t="s">
        <v>21</v>
      </c>
      <c r="F137" s="1" t="s">
        <v>70</v>
      </c>
      <c r="G137" s="1" t="s">
        <v>23</v>
      </c>
      <c r="H137" s="1" t="s">
        <v>24</v>
      </c>
      <c r="I137" s="1" t="s">
        <v>24</v>
      </c>
      <c r="J137" s="1" t="s">
        <v>25</v>
      </c>
      <c r="K137" s="1" t="s">
        <v>396</v>
      </c>
      <c r="L137" s="1" t="s">
        <v>371</v>
      </c>
      <c r="M137" s="1" t="s">
        <v>24</v>
      </c>
      <c r="N137" s="1" t="s">
        <v>568</v>
      </c>
      <c r="O137" s="1" t="s">
        <v>37</v>
      </c>
      <c r="P137" s="1" t="s">
        <v>30</v>
      </c>
      <c r="Q137" s="1">
        <v>680</v>
      </c>
      <c r="R137" s="1" t="s">
        <v>24</v>
      </c>
      <c r="S137" s="1" t="s">
        <v>416</v>
      </c>
      <c r="T137" s="1" t="s">
        <v>45</v>
      </c>
      <c r="U137" s="1" t="s">
        <v>34</v>
      </c>
      <c r="V137" s="1">
        <v>10999</v>
      </c>
      <c r="W137" s="1" t="s">
        <v>24</v>
      </c>
      <c r="X137" s="1" t="s">
        <v>569</v>
      </c>
      <c r="Y137" s="1" t="s">
        <v>52</v>
      </c>
      <c r="Z137" s="1">
        <v>590</v>
      </c>
      <c r="AA137" s="1">
        <v>5</v>
      </c>
      <c r="AB137" s="1" t="s">
        <v>140</v>
      </c>
    </row>
    <row r="138" spans="1:28" x14ac:dyDescent="0.25">
      <c r="A138" s="2">
        <v>45074.942661898152</v>
      </c>
      <c r="B138" s="1">
        <v>0</v>
      </c>
      <c r="C138" s="1" t="s">
        <v>19</v>
      </c>
      <c r="D138" s="1" t="s">
        <v>20</v>
      </c>
      <c r="E138" s="1" t="s">
        <v>55</v>
      </c>
      <c r="F138" s="1" t="s">
        <v>70</v>
      </c>
      <c r="G138" s="1" t="s">
        <v>23</v>
      </c>
      <c r="H138" s="1" t="s">
        <v>24</v>
      </c>
      <c r="I138" s="1" t="s">
        <v>24</v>
      </c>
      <c r="J138" s="1" t="s">
        <v>71</v>
      </c>
      <c r="K138" s="1" t="s">
        <v>396</v>
      </c>
      <c r="L138" s="1" t="s">
        <v>371</v>
      </c>
      <c r="M138" s="1" t="s">
        <v>24</v>
      </c>
      <c r="N138" s="1" t="s">
        <v>28</v>
      </c>
      <c r="O138" s="1" t="s">
        <v>37</v>
      </c>
      <c r="P138" s="1" t="s">
        <v>30</v>
      </c>
      <c r="Q138" s="1">
        <v>1000</v>
      </c>
      <c r="R138" s="1" t="s">
        <v>24</v>
      </c>
      <c r="S138" s="1" t="s">
        <v>570</v>
      </c>
      <c r="T138" s="1" t="s">
        <v>52</v>
      </c>
      <c r="U138" s="1" t="s">
        <v>34</v>
      </c>
      <c r="V138" s="1">
        <v>80000</v>
      </c>
      <c r="W138" s="1" t="s">
        <v>24</v>
      </c>
      <c r="X138" s="1" t="s">
        <v>571</v>
      </c>
      <c r="Y138" s="1" t="s">
        <v>52</v>
      </c>
      <c r="Z138" s="1">
        <v>800</v>
      </c>
      <c r="AA138" s="1">
        <v>5</v>
      </c>
      <c r="AB138" s="1" t="s">
        <v>572</v>
      </c>
    </row>
    <row r="139" spans="1:28" x14ac:dyDescent="0.25">
      <c r="A139" s="2">
        <v>45074.942992731478</v>
      </c>
      <c r="B139" s="1">
        <v>0</v>
      </c>
      <c r="C139" s="1" t="s">
        <v>19</v>
      </c>
      <c r="D139" s="1" t="s">
        <v>20</v>
      </c>
      <c r="E139" s="1" t="s">
        <v>141</v>
      </c>
      <c r="F139" s="1" t="s">
        <v>210</v>
      </c>
      <c r="G139" s="1" t="s">
        <v>23</v>
      </c>
      <c r="H139" s="1" t="s">
        <v>24</v>
      </c>
      <c r="I139" s="1" t="s">
        <v>24</v>
      </c>
      <c r="J139" s="1" t="s">
        <v>64</v>
      </c>
      <c r="K139" s="1" t="s">
        <v>65</v>
      </c>
      <c r="L139" s="1" t="s">
        <v>79</v>
      </c>
      <c r="M139" s="1" t="s">
        <v>24</v>
      </c>
      <c r="N139" s="1" t="s">
        <v>175</v>
      </c>
      <c r="O139" s="1" t="s">
        <v>37</v>
      </c>
      <c r="P139" s="1" t="s">
        <v>34</v>
      </c>
      <c r="Q139" s="1">
        <v>1190</v>
      </c>
      <c r="R139" s="1" t="s">
        <v>24</v>
      </c>
      <c r="S139" s="1" t="s">
        <v>573</v>
      </c>
      <c r="T139" s="1" t="s">
        <v>52</v>
      </c>
      <c r="U139" s="1" t="s">
        <v>34</v>
      </c>
      <c r="V139" s="1" t="s">
        <v>574</v>
      </c>
      <c r="W139" s="1" t="s">
        <v>24</v>
      </c>
      <c r="X139" s="1" t="s">
        <v>575</v>
      </c>
      <c r="Y139" s="1" t="s">
        <v>37</v>
      </c>
      <c r="Z139" s="1">
        <v>890</v>
      </c>
      <c r="AA139" s="1">
        <v>4</v>
      </c>
      <c r="AB139" s="1" t="s">
        <v>576</v>
      </c>
    </row>
    <row r="140" spans="1:28" x14ac:dyDescent="0.25">
      <c r="A140" s="2">
        <v>45074.943024930559</v>
      </c>
      <c r="B140" s="1">
        <v>0</v>
      </c>
      <c r="C140" s="1" t="s">
        <v>19</v>
      </c>
      <c r="D140" s="1" t="s">
        <v>20</v>
      </c>
      <c r="E140" s="1" t="s">
        <v>141</v>
      </c>
      <c r="F140" s="1" t="s">
        <v>210</v>
      </c>
      <c r="G140" s="1" t="s">
        <v>23</v>
      </c>
      <c r="H140" s="1" t="s">
        <v>24</v>
      </c>
      <c r="I140" s="1" t="s">
        <v>24</v>
      </c>
      <c r="J140" s="1" t="s">
        <v>64</v>
      </c>
      <c r="K140" s="1" t="s">
        <v>65</v>
      </c>
      <c r="L140" s="1" t="s">
        <v>79</v>
      </c>
      <c r="M140" s="1" t="s">
        <v>24</v>
      </c>
      <c r="N140" s="1" t="s">
        <v>175</v>
      </c>
      <c r="O140" s="1" t="s">
        <v>37</v>
      </c>
      <c r="P140" s="1" t="s">
        <v>34</v>
      </c>
      <c r="Q140" s="1">
        <v>1190</v>
      </c>
      <c r="R140" s="1" t="s">
        <v>24</v>
      </c>
      <c r="S140" s="1" t="s">
        <v>573</v>
      </c>
      <c r="T140" s="1" t="s">
        <v>52</v>
      </c>
      <c r="U140" s="1" t="s">
        <v>34</v>
      </c>
      <c r="V140" s="1" t="s">
        <v>574</v>
      </c>
      <c r="W140" s="1" t="s">
        <v>24</v>
      </c>
      <c r="X140" s="1" t="s">
        <v>575</v>
      </c>
      <c r="Y140" s="1" t="s">
        <v>37</v>
      </c>
      <c r="Z140" s="1">
        <v>890</v>
      </c>
      <c r="AA140" s="1">
        <v>4</v>
      </c>
      <c r="AB140" s="1" t="s">
        <v>576</v>
      </c>
    </row>
    <row r="141" spans="1:28" x14ac:dyDescent="0.25">
      <c r="A141" s="2">
        <v>45074.94374206019</v>
      </c>
      <c r="B141" s="1">
        <v>0</v>
      </c>
      <c r="C141" s="1" t="s">
        <v>19</v>
      </c>
      <c r="D141" s="1" t="s">
        <v>47</v>
      </c>
      <c r="E141" s="1" t="s">
        <v>55</v>
      </c>
      <c r="F141" s="1" t="s">
        <v>260</v>
      </c>
      <c r="G141" s="1" t="s">
        <v>23</v>
      </c>
      <c r="H141" s="1" t="s">
        <v>24</v>
      </c>
      <c r="I141" s="1" t="s">
        <v>24</v>
      </c>
      <c r="J141" s="1" t="s">
        <v>25</v>
      </c>
      <c r="K141" s="1" t="s">
        <v>577</v>
      </c>
      <c r="L141" s="1" t="s">
        <v>79</v>
      </c>
      <c r="M141" s="1" t="s">
        <v>24</v>
      </c>
      <c r="N141" s="1" t="s">
        <v>28</v>
      </c>
      <c r="O141" s="1" t="s">
        <v>37</v>
      </c>
      <c r="P141" s="1" t="s">
        <v>30</v>
      </c>
      <c r="Q141" s="1">
        <v>1800</v>
      </c>
      <c r="R141" s="1" t="s">
        <v>24</v>
      </c>
      <c r="S141" s="1" t="s">
        <v>319</v>
      </c>
      <c r="T141" s="1" t="s">
        <v>52</v>
      </c>
      <c r="U141" s="1" t="s">
        <v>34</v>
      </c>
      <c r="V141" s="1">
        <v>60000</v>
      </c>
      <c r="W141" s="1" t="s">
        <v>24</v>
      </c>
      <c r="X141" s="1" t="s">
        <v>578</v>
      </c>
      <c r="Y141" s="1" t="s">
        <v>52</v>
      </c>
      <c r="Z141" s="1">
        <v>1000</v>
      </c>
      <c r="AA141" s="1">
        <v>5</v>
      </c>
    </row>
    <row r="142" spans="1:28" x14ac:dyDescent="0.25">
      <c r="A142" s="2">
        <v>45074.944364212963</v>
      </c>
      <c r="B142" s="1">
        <v>0</v>
      </c>
      <c r="C142" s="1" t="s">
        <v>40</v>
      </c>
      <c r="D142" s="1" t="s">
        <v>20</v>
      </c>
      <c r="E142" s="1" t="s">
        <v>127</v>
      </c>
      <c r="F142" s="1" t="s">
        <v>63</v>
      </c>
      <c r="G142" s="1" t="s">
        <v>23</v>
      </c>
      <c r="H142" s="1" t="s">
        <v>24</v>
      </c>
      <c r="I142" s="1" t="s">
        <v>24</v>
      </c>
      <c r="J142" s="1" t="s">
        <v>71</v>
      </c>
      <c r="K142" s="1" t="s">
        <v>183</v>
      </c>
      <c r="L142" s="1" t="s">
        <v>57</v>
      </c>
      <c r="M142" s="1" t="s">
        <v>24</v>
      </c>
      <c r="N142" s="1" t="s">
        <v>579</v>
      </c>
      <c r="O142" s="1" t="s">
        <v>37</v>
      </c>
      <c r="P142" s="1" t="s">
        <v>34</v>
      </c>
      <c r="Q142" s="1">
        <v>450</v>
      </c>
      <c r="R142" s="1" t="s">
        <v>24</v>
      </c>
      <c r="S142" s="1" t="s">
        <v>580</v>
      </c>
      <c r="T142" s="1" t="s">
        <v>37</v>
      </c>
      <c r="U142" s="1" t="s">
        <v>34</v>
      </c>
      <c r="V142" s="1">
        <v>4000</v>
      </c>
      <c r="W142" s="1" t="s">
        <v>24</v>
      </c>
      <c r="X142" s="1" t="s">
        <v>105</v>
      </c>
      <c r="Y142" s="1" t="s">
        <v>37</v>
      </c>
      <c r="Z142" s="1">
        <v>500</v>
      </c>
      <c r="AA142" s="1">
        <v>5</v>
      </c>
      <c r="AB142" s="1" t="s">
        <v>581</v>
      </c>
    </row>
    <row r="143" spans="1:28" x14ac:dyDescent="0.25">
      <c r="A143" s="2">
        <v>45074.944827743057</v>
      </c>
      <c r="B143" s="1">
        <v>0</v>
      </c>
      <c r="C143" s="1" t="s">
        <v>19</v>
      </c>
      <c r="D143" s="1" t="s">
        <v>47</v>
      </c>
      <c r="E143" s="1" t="s">
        <v>41</v>
      </c>
      <c r="F143" s="1" t="s">
        <v>235</v>
      </c>
      <c r="G143" s="1" t="s">
        <v>23</v>
      </c>
      <c r="H143" s="1" t="s">
        <v>24</v>
      </c>
      <c r="I143" s="1" t="s">
        <v>24</v>
      </c>
      <c r="J143" s="1" t="s">
        <v>64</v>
      </c>
      <c r="K143" s="1" t="s">
        <v>357</v>
      </c>
      <c r="L143" s="1" t="s">
        <v>90</v>
      </c>
      <c r="M143" s="1" t="s">
        <v>24</v>
      </c>
      <c r="N143" s="1" t="s">
        <v>28</v>
      </c>
      <c r="O143" s="1" t="s">
        <v>37</v>
      </c>
      <c r="P143" s="1" t="s">
        <v>34</v>
      </c>
      <c r="Q143" s="1">
        <v>1800</v>
      </c>
      <c r="R143" s="1" t="s">
        <v>24</v>
      </c>
      <c r="S143" s="1" t="s">
        <v>32</v>
      </c>
      <c r="T143" s="1" t="s">
        <v>52</v>
      </c>
      <c r="U143" s="1" t="s">
        <v>34</v>
      </c>
      <c r="V143" s="1">
        <v>62000</v>
      </c>
      <c r="W143" s="1" t="s">
        <v>24</v>
      </c>
      <c r="X143" s="1" t="s">
        <v>578</v>
      </c>
      <c r="Y143" s="1" t="s">
        <v>52</v>
      </c>
      <c r="Z143" s="1">
        <v>850</v>
      </c>
      <c r="AA143" s="1">
        <v>5</v>
      </c>
    </row>
    <row r="144" spans="1:28" x14ac:dyDescent="0.25">
      <c r="A144" s="2">
        <v>45074.946903483797</v>
      </c>
      <c r="B144" s="1">
        <v>0</v>
      </c>
      <c r="C144" s="1" t="s">
        <v>19</v>
      </c>
      <c r="D144" s="1" t="s">
        <v>96</v>
      </c>
      <c r="E144" s="1" t="s">
        <v>62</v>
      </c>
      <c r="F144" s="1" t="s">
        <v>128</v>
      </c>
      <c r="G144" s="1" t="s">
        <v>23</v>
      </c>
      <c r="H144" s="1" t="s">
        <v>24</v>
      </c>
      <c r="I144" s="1" t="s">
        <v>24</v>
      </c>
      <c r="J144" s="1" t="s">
        <v>25</v>
      </c>
      <c r="K144" s="1" t="s">
        <v>26</v>
      </c>
      <c r="L144" s="1" t="s">
        <v>79</v>
      </c>
      <c r="M144" s="1" t="s">
        <v>24</v>
      </c>
      <c r="N144" s="1" t="s">
        <v>28</v>
      </c>
      <c r="O144" s="1" t="s">
        <v>37</v>
      </c>
      <c r="P144" s="1" t="s">
        <v>34</v>
      </c>
      <c r="Q144" s="1">
        <v>1600</v>
      </c>
      <c r="R144" s="1" t="s">
        <v>24</v>
      </c>
      <c r="S144" s="1" t="s">
        <v>582</v>
      </c>
      <c r="T144" s="1" t="s">
        <v>52</v>
      </c>
      <c r="U144" s="1" t="s">
        <v>34</v>
      </c>
      <c r="V144" s="1">
        <v>53000</v>
      </c>
      <c r="W144" s="1" t="s">
        <v>24</v>
      </c>
      <c r="X144" s="1" t="s">
        <v>571</v>
      </c>
      <c r="Y144" s="1" t="s">
        <v>52</v>
      </c>
      <c r="Z144" s="1">
        <v>860</v>
      </c>
      <c r="AA144" s="1">
        <v>3</v>
      </c>
    </row>
    <row r="145" spans="1:28" x14ac:dyDescent="0.25">
      <c r="A145" s="2">
        <v>45074.947011782409</v>
      </c>
      <c r="B145" s="1">
        <v>0</v>
      </c>
      <c r="C145" s="1" t="s">
        <v>19</v>
      </c>
      <c r="D145" s="1" t="s">
        <v>20</v>
      </c>
      <c r="E145" s="1" t="s">
        <v>41</v>
      </c>
      <c r="F145" s="1" t="s">
        <v>48</v>
      </c>
      <c r="G145" s="1" t="s">
        <v>23</v>
      </c>
      <c r="H145" s="1" t="s">
        <v>24</v>
      </c>
      <c r="I145" s="1" t="s">
        <v>24</v>
      </c>
      <c r="J145" s="1" t="s">
        <v>71</v>
      </c>
      <c r="K145" s="1" t="s">
        <v>78</v>
      </c>
      <c r="L145" s="1" t="s">
        <v>57</v>
      </c>
      <c r="M145" s="1" t="s">
        <v>24</v>
      </c>
      <c r="N145" s="1" t="s">
        <v>583</v>
      </c>
      <c r="O145" s="1" t="s">
        <v>37</v>
      </c>
      <c r="P145" s="1" t="s">
        <v>34</v>
      </c>
      <c r="Q145" s="1" t="s">
        <v>584</v>
      </c>
      <c r="R145" s="1" t="s">
        <v>24</v>
      </c>
      <c r="S145" s="1" t="s">
        <v>163</v>
      </c>
      <c r="T145" s="1" t="s">
        <v>52</v>
      </c>
      <c r="U145" s="1" t="s">
        <v>34</v>
      </c>
      <c r="V145" s="1" t="s">
        <v>585</v>
      </c>
      <c r="W145" s="1" t="s">
        <v>24</v>
      </c>
      <c r="X145" s="1" t="s">
        <v>437</v>
      </c>
      <c r="Y145" s="1" t="s">
        <v>29</v>
      </c>
      <c r="Z145" s="1">
        <v>410</v>
      </c>
      <c r="AA145" s="1">
        <v>4</v>
      </c>
      <c r="AB145" s="1" t="s">
        <v>30</v>
      </c>
    </row>
    <row r="146" spans="1:28" x14ac:dyDescent="0.25">
      <c r="A146" s="2">
        <v>45074.947040127314</v>
      </c>
      <c r="B146" s="1">
        <v>0</v>
      </c>
      <c r="C146" s="1" t="s">
        <v>19</v>
      </c>
      <c r="D146" s="1" t="s">
        <v>20</v>
      </c>
      <c r="E146" s="1" t="s">
        <v>41</v>
      </c>
      <c r="F146" s="1" t="s">
        <v>48</v>
      </c>
      <c r="G146" s="1" t="s">
        <v>23</v>
      </c>
      <c r="H146" s="1" t="s">
        <v>24</v>
      </c>
      <c r="I146" s="1" t="s">
        <v>24</v>
      </c>
      <c r="J146" s="1" t="s">
        <v>71</v>
      </c>
      <c r="K146" s="1" t="s">
        <v>78</v>
      </c>
      <c r="L146" s="1" t="s">
        <v>57</v>
      </c>
      <c r="M146" s="1" t="s">
        <v>24</v>
      </c>
      <c r="N146" s="1" t="s">
        <v>583</v>
      </c>
      <c r="O146" s="1" t="s">
        <v>37</v>
      </c>
      <c r="P146" s="1" t="s">
        <v>34</v>
      </c>
      <c r="Q146" s="1" t="s">
        <v>584</v>
      </c>
      <c r="R146" s="1" t="s">
        <v>24</v>
      </c>
      <c r="S146" s="1" t="s">
        <v>163</v>
      </c>
      <c r="T146" s="1" t="s">
        <v>52</v>
      </c>
      <c r="U146" s="1" t="s">
        <v>34</v>
      </c>
      <c r="V146" s="1" t="s">
        <v>585</v>
      </c>
      <c r="W146" s="1" t="s">
        <v>24</v>
      </c>
      <c r="X146" s="1" t="s">
        <v>437</v>
      </c>
      <c r="Y146" s="1" t="s">
        <v>29</v>
      </c>
      <c r="Z146" s="1">
        <v>410</v>
      </c>
      <c r="AA146" s="1">
        <v>4</v>
      </c>
      <c r="AB146" s="1" t="s">
        <v>30</v>
      </c>
    </row>
    <row r="147" spans="1:28" x14ac:dyDescent="0.25">
      <c r="A147" s="2">
        <v>45074.949736736111</v>
      </c>
      <c r="B147" s="1">
        <v>0</v>
      </c>
      <c r="C147" s="1" t="s">
        <v>19</v>
      </c>
      <c r="D147" s="1" t="s">
        <v>20</v>
      </c>
      <c r="E147" s="1" t="s">
        <v>55</v>
      </c>
      <c r="F147" s="1" t="s">
        <v>22</v>
      </c>
      <c r="G147" s="1" t="s">
        <v>23</v>
      </c>
      <c r="H147" s="1" t="s">
        <v>24</v>
      </c>
      <c r="I147" s="1" t="s">
        <v>24</v>
      </c>
      <c r="J147" s="1" t="s">
        <v>71</v>
      </c>
      <c r="K147" s="1" t="s">
        <v>112</v>
      </c>
      <c r="L147" s="1" t="s">
        <v>27</v>
      </c>
      <c r="M147" s="1" t="s">
        <v>24</v>
      </c>
      <c r="N147" s="1" t="s">
        <v>586</v>
      </c>
      <c r="O147" s="1" t="s">
        <v>144</v>
      </c>
      <c r="P147" s="1" t="s">
        <v>30</v>
      </c>
      <c r="Q147" s="1">
        <v>800</v>
      </c>
      <c r="R147" s="1" t="s">
        <v>24</v>
      </c>
      <c r="S147" s="1" t="s">
        <v>81</v>
      </c>
      <c r="T147" s="1" t="s">
        <v>52</v>
      </c>
      <c r="U147" s="1" t="s">
        <v>34</v>
      </c>
      <c r="V147" s="1">
        <v>6000</v>
      </c>
      <c r="W147" s="1" t="s">
        <v>24</v>
      </c>
      <c r="X147" s="1" t="s">
        <v>587</v>
      </c>
      <c r="Y147" s="1" t="s">
        <v>46</v>
      </c>
      <c r="Z147" s="1">
        <v>600</v>
      </c>
      <c r="AA147" s="1">
        <v>5</v>
      </c>
      <c r="AB147" s="1" t="s">
        <v>140</v>
      </c>
    </row>
    <row r="148" spans="1:28" x14ac:dyDescent="0.25">
      <c r="A148" s="2">
        <v>45074.952331956018</v>
      </c>
      <c r="B148" s="1">
        <v>0</v>
      </c>
      <c r="C148" s="1" t="s">
        <v>19</v>
      </c>
      <c r="D148" s="1" t="s">
        <v>96</v>
      </c>
      <c r="E148" s="1" t="s">
        <v>127</v>
      </c>
      <c r="F148" s="1" t="s">
        <v>588</v>
      </c>
      <c r="G148" s="1" t="s">
        <v>23</v>
      </c>
      <c r="H148" s="1" t="s">
        <v>24</v>
      </c>
      <c r="I148" s="1" t="s">
        <v>24</v>
      </c>
      <c r="J148" s="1" t="s">
        <v>64</v>
      </c>
      <c r="K148" s="1" t="s">
        <v>261</v>
      </c>
      <c r="L148" s="1" t="s">
        <v>79</v>
      </c>
      <c r="M148" s="1" t="s">
        <v>24</v>
      </c>
      <c r="N148" s="1" t="s">
        <v>28</v>
      </c>
      <c r="O148" s="1" t="s">
        <v>37</v>
      </c>
      <c r="P148" s="1" t="s">
        <v>30</v>
      </c>
      <c r="Q148" s="1">
        <v>1000</v>
      </c>
      <c r="R148" s="1" t="s">
        <v>24</v>
      </c>
      <c r="S148" s="1" t="s">
        <v>589</v>
      </c>
      <c r="T148" s="1" t="s">
        <v>52</v>
      </c>
      <c r="U148" s="1" t="s">
        <v>34</v>
      </c>
      <c r="V148" s="1">
        <v>48000</v>
      </c>
      <c r="W148" s="1" t="s">
        <v>24</v>
      </c>
      <c r="X148" s="1" t="s">
        <v>443</v>
      </c>
      <c r="Y148" s="1" t="s">
        <v>52</v>
      </c>
      <c r="Z148" s="1">
        <v>670</v>
      </c>
      <c r="AA148" s="1">
        <v>4</v>
      </c>
    </row>
    <row r="149" spans="1:28" x14ac:dyDescent="0.25">
      <c r="A149" s="2">
        <v>45074.95346300926</v>
      </c>
      <c r="B149" s="1">
        <v>0</v>
      </c>
      <c r="C149" s="1" t="s">
        <v>19</v>
      </c>
      <c r="D149" s="1" t="s">
        <v>96</v>
      </c>
      <c r="E149" s="1" t="s">
        <v>62</v>
      </c>
      <c r="F149" s="1" t="s">
        <v>208</v>
      </c>
      <c r="G149" s="1" t="s">
        <v>23</v>
      </c>
      <c r="H149" s="1" t="s">
        <v>24</v>
      </c>
      <c r="I149" s="1" t="s">
        <v>24</v>
      </c>
      <c r="J149" s="1" t="s">
        <v>71</v>
      </c>
      <c r="K149" s="1" t="s">
        <v>65</v>
      </c>
      <c r="L149" s="1" t="s">
        <v>79</v>
      </c>
      <c r="M149" s="1" t="s">
        <v>24</v>
      </c>
      <c r="N149" s="1" t="s">
        <v>28</v>
      </c>
      <c r="O149" s="1" t="s">
        <v>37</v>
      </c>
      <c r="P149" s="1" t="s">
        <v>30</v>
      </c>
      <c r="Q149" s="1">
        <v>900</v>
      </c>
      <c r="R149" s="1" t="s">
        <v>24</v>
      </c>
      <c r="S149" s="1" t="s">
        <v>590</v>
      </c>
      <c r="T149" s="1" t="s">
        <v>52</v>
      </c>
      <c r="U149" s="1" t="s">
        <v>34</v>
      </c>
      <c r="V149" s="1">
        <v>48000</v>
      </c>
      <c r="W149" s="1" t="s">
        <v>24</v>
      </c>
      <c r="X149" s="1" t="s">
        <v>591</v>
      </c>
      <c r="Y149" s="1" t="s">
        <v>52</v>
      </c>
      <c r="Z149" s="1">
        <v>980</v>
      </c>
      <c r="AA149" s="1">
        <v>4</v>
      </c>
    </row>
    <row r="150" spans="1:28" x14ac:dyDescent="0.25">
      <c r="A150" s="2">
        <v>45074.95453717593</v>
      </c>
      <c r="B150" s="1">
        <v>0</v>
      </c>
      <c r="C150" s="1" t="s">
        <v>19</v>
      </c>
      <c r="D150" s="1" t="s">
        <v>47</v>
      </c>
      <c r="E150" s="1" t="s">
        <v>127</v>
      </c>
      <c r="F150" s="1" t="s">
        <v>289</v>
      </c>
      <c r="G150" s="1" t="s">
        <v>23</v>
      </c>
      <c r="H150" s="1" t="s">
        <v>24</v>
      </c>
      <c r="I150" s="1" t="s">
        <v>24</v>
      </c>
      <c r="J150" s="1" t="s">
        <v>64</v>
      </c>
      <c r="K150" s="1" t="s">
        <v>261</v>
      </c>
      <c r="L150" s="1" t="s">
        <v>79</v>
      </c>
      <c r="M150" s="1" t="s">
        <v>24</v>
      </c>
      <c r="N150" s="1" t="s">
        <v>28</v>
      </c>
      <c r="O150" s="1" t="s">
        <v>37</v>
      </c>
      <c r="P150" s="1" t="s">
        <v>30</v>
      </c>
      <c r="Q150" s="1">
        <v>1200</v>
      </c>
      <c r="R150" s="1" t="s">
        <v>24</v>
      </c>
      <c r="S150" s="1" t="s">
        <v>582</v>
      </c>
      <c r="T150" s="1" t="s">
        <v>52</v>
      </c>
      <c r="U150" s="1" t="s">
        <v>34</v>
      </c>
      <c r="V150" s="1">
        <v>58000</v>
      </c>
      <c r="W150" s="1" t="s">
        <v>24</v>
      </c>
      <c r="X150" s="1" t="s">
        <v>571</v>
      </c>
      <c r="Y150" s="1" t="s">
        <v>52</v>
      </c>
      <c r="Z150" s="1">
        <v>900</v>
      </c>
      <c r="AA150" s="1">
        <v>4</v>
      </c>
    </row>
    <row r="151" spans="1:28" x14ac:dyDescent="0.25">
      <c r="A151" s="2">
        <v>45074.956103182871</v>
      </c>
      <c r="B151" s="1">
        <v>0</v>
      </c>
      <c r="C151" s="1" t="s">
        <v>19</v>
      </c>
      <c r="D151" s="1" t="s">
        <v>20</v>
      </c>
      <c r="E151" s="1" t="s">
        <v>62</v>
      </c>
      <c r="F151" s="1" t="s">
        <v>592</v>
      </c>
      <c r="G151" s="1" t="s">
        <v>23</v>
      </c>
      <c r="H151" s="1" t="s">
        <v>24</v>
      </c>
      <c r="I151" s="1" t="s">
        <v>24</v>
      </c>
      <c r="J151" s="1" t="s">
        <v>25</v>
      </c>
      <c r="K151" s="1" t="s">
        <v>593</v>
      </c>
      <c r="L151" s="1" t="s">
        <v>90</v>
      </c>
      <c r="M151" s="1" t="s">
        <v>24</v>
      </c>
      <c r="N151" s="1" t="s">
        <v>594</v>
      </c>
      <c r="O151" s="1" t="s">
        <v>144</v>
      </c>
      <c r="P151" s="1" t="s">
        <v>34</v>
      </c>
      <c r="Q151" s="1">
        <v>700</v>
      </c>
      <c r="R151" s="1" t="s">
        <v>24</v>
      </c>
      <c r="S151" s="1" t="s">
        <v>595</v>
      </c>
      <c r="T151" s="1" t="s">
        <v>52</v>
      </c>
      <c r="U151" s="1" t="s">
        <v>34</v>
      </c>
      <c r="V151" s="1">
        <v>60000</v>
      </c>
      <c r="W151" s="1" t="s">
        <v>24</v>
      </c>
      <c r="X151" s="1" t="s">
        <v>105</v>
      </c>
      <c r="Y151" s="1" t="s">
        <v>37</v>
      </c>
      <c r="Z151" s="1">
        <v>680</v>
      </c>
      <c r="AA151" s="1">
        <v>5</v>
      </c>
      <c r="AB151" s="1" t="s">
        <v>140</v>
      </c>
    </row>
    <row r="152" spans="1:28" x14ac:dyDescent="0.25">
      <c r="A152" s="2">
        <v>45074.959106481481</v>
      </c>
      <c r="B152" s="1">
        <v>0</v>
      </c>
      <c r="C152" s="1" t="s">
        <v>19</v>
      </c>
      <c r="D152" s="1" t="s">
        <v>96</v>
      </c>
      <c r="E152" s="1" t="s">
        <v>55</v>
      </c>
      <c r="F152" s="1" t="s">
        <v>596</v>
      </c>
      <c r="G152" s="1" t="s">
        <v>23</v>
      </c>
      <c r="H152" s="1" t="s">
        <v>24</v>
      </c>
      <c r="I152" s="1" t="s">
        <v>24</v>
      </c>
      <c r="J152" s="1" t="s">
        <v>71</v>
      </c>
      <c r="K152" s="1" t="s">
        <v>72</v>
      </c>
      <c r="L152" s="1" t="s">
        <v>57</v>
      </c>
      <c r="M152" s="1" t="s">
        <v>24</v>
      </c>
      <c r="N152" s="1" t="s">
        <v>597</v>
      </c>
      <c r="O152" s="1" t="s">
        <v>37</v>
      </c>
      <c r="P152" s="1" t="s">
        <v>34</v>
      </c>
      <c r="Q152" s="1">
        <v>500</v>
      </c>
      <c r="R152" s="1" t="s">
        <v>24</v>
      </c>
      <c r="S152" s="1" t="s">
        <v>514</v>
      </c>
      <c r="T152" s="1" t="s">
        <v>52</v>
      </c>
      <c r="U152" s="1" t="s">
        <v>34</v>
      </c>
      <c r="V152" s="1">
        <v>1000</v>
      </c>
      <c r="W152" s="1" t="s">
        <v>24</v>
      </c>
      <c r="X152" s="1" t="s">
        <v>345</v>
      </c>
      <c r="Y152" s="1" t="s">
        <v>45</v>
      </c>
      <c r="Z152" s="1">
        <v>600</v>
      </c>
      <c r="AA152" s="1">
        <v>4</v>
      </c>
    </row>
    <row r="153" spans="1:28" x14ac:dyDescent="0.25">
      <c r="A153" s="2">
        <v>45074.960279120365</v>
      </c>
      <c r="B153" s="1">
        <v>0</v>
      </c>
      <c r="C153" s="1" t="s">
        <v>40</v>
      </c>
      <c r="D153" s="1" t="s">
        <v>20</v>
      </c>
      <c r="E153" s="1" t="s">
        <v>127</v>
      </c>
      <c r="F153" s="1" t="s">
        <v>258</v>
      </c>
      <c r="G153" s="1" t="s">
        <v>23</v>
      </c>
      <c r="H153" s="1" t="s">
        <v>24</v>
      </c>
      <c r="J153" s="1" t="s">
        <v>64</v>
      </c>
      <c r="K153" s="1" t="s">
        <v>98</v>
      </c>
      <c r="L153" s="1" t="s">
        <v>27</v>
      </c>
      <c r="M153" s="1" t="s">
        <v>24</v>
      </c>
      <c r="N153" s="1" t="s">
        <v>598</v>
      </c>
      <c r="O153" s="1" t="s">
        <v>46</v>
      </c>
      <c r="P153" s="1" t="s">
        <v>34</v>
      </c>
      <c r="Q153" s="1">
        <v>1500</v>
      </c>
      <c r="R153" s="1" t="s">
        <v>24</v>
      </c>
      <c r="S153" s="1" t="s">
        <v>599</v>
      </c>
      <c r="T153" s="1" t="s">
        <v>52</v>
      </c>
      <c r="U153" s="1" t="s">
        <v>34</v>
      </c>
      <c r="V153" s="1">
        <v>10000</v>
      </c>
      <c r="W153" s="1" t="s">
        <v>24</v>
      </c>
      <c r="X153" s="1" t="s">
        <v>345</v>
      </c>
      <c r="Y153" s="1" t="s">
        <v>37</v>
      </c>
      <c r="Z153" s="1">
        <v>1000</v>
      </c>
      <c r="AA153" s="1">
        <v>3</v>
      </c>
    </row>
    <row r="154" spans="1:28" x14ac:dyDescent="0.25">
      <c r="A154" s="2">
        <v>45074.961138506944</v>
      </c>
      <c r="B154" s="1">
        <v>0</v>
      </c>
      <c r="C154" s="1" t="s">
        <v>40</v>
      </c>
      <c r="D154" s="1" t="s">
        <v>47</v>
      </c>
      <c r="E154" s="1" t="s">
        <v>21</v>
      </c>
      <c r="F154" s="1" t="s">
        <v>600</v>
      </c>
      <c r="G154" s="1" t="s">
        <v>23</v>
      </c>
      <c r="H154" s="1" t="s">
        <v>24</v>
      </c>
      <c r="I154" s="1" t="s">
        <v>24</v>
      </c>
      <c r="J154" s="1" t="s">
        <v>64</v>
      </c>
      <c r="K154" s="1" t="s">
        <v>432</v>
      </c>
      <c r="L154" s="1" t="s">
        <v>167</v>
      </c>
      <c r="M154" s="1" t="s">
        <v>24</v>
      </c>
      <c r="N154" s="1" t="s">
        <v>28</v>
      </c>
      <c r="O154" s="1" t="s">
        <v>45</v>
      </c>
      <c r="P154" s="1" t="s">
        <v>30</v>
      </c>
      <c r="Q154" s="1">
        <v>1500</v>
      </c>
      <c r="R154" s="1" t="s">
        <v>24</v>
      </c>
      <c r="S154" s="1" t="s">
        <v>601</v>
      </c>
      <c r="T154" s="1" t="s">
        <v>52</v>
      </c>
      <c r="U154" s="1" t="s">
        <v>34</v>
      </c>
      <c r="V154" s="1">
        <v>7000</v>
      </c>
      <c r="W154" s="1" t="s">
        <v>24</v>
      </c>
      <c r="X154" s="1" t="s">
        <v>345</v>
      </c>
      <c r="Y154" s="1" t="s">
        <v>45</v>
      </c>
      <c r="Z154" s="1">
        <v>1000</v>
      </c>
      <c r="AA154" s="1">
        <v>5</v>
      </c>
    </row>
    <row r="155" spans="1:28" x14ac:dyDescent="0.25">
      <c r="A155" s="2">
        <v>45074.99574564815</v>
      </c>
      <c r="B155" s="1">
        <v>0</v>
      </c>
      <c r="C155" s="1" t="s">
        <v>40</v>
      </c>
      <c r="D155" s="1" t="s">
        <v>96</v>
      </c>
      <c r="E155" s="1" t="s">
        <v>55</v>
      </c>
      <c r="F155" s="1" t="s">
        <v>77</v>
      </c>
      <c r="G155" s="1" t="s">
        <v>23</v>
      </c>
      <c r="H155" s="1" t="s">
        <v>24</v>
      </c>
      <c r="I155" s="1" t="s">
        <v>24</v>
      </c>
      <c r="J155" s="1" t="s">
        <v>71</v>
      </c>
      <c r="K155" s="1" t="s">
        <v>43</v>
      </c>
      <c r="L155" s="1" t="s">
        <v>90</v>
      </c>
      <c r="M155" s="1" t="s">
        <v>24</v>
      </c>
      <c r="N155" s="1" t="s">
        <v>28</v>
      </c>
      <c r="O155" s="1" t="s">
        <v>144</v>
      </c>
      <c r="P155" s="1" t="s">
        <v>30</v>
      </c>
      <c r="Q155" s="1">
        <v>1500</v>
      </c>
      <c r="R155" s="1" t="s">
        <v>24</v>
      </c>
      <c r="S155" s="1" t="s">
        <v>602</v>
      </c>
      <c r="T155" s="1" t="s">
        <v>45</v>
      </c>
      <c r="U155" s="1" t="s">
        <v>30</v>
      </c>
      <c r="V155" s="1">
        <v>4000</v>
      </c>
      <c r="W155" s="1" t="s">
        <v>24</v>
      </c>
      <c r="X155" s="1" t="s">
        <v>603</v>
      </c>
      <c r="Y155" s="1" t="s">
        <v>37</v>
      </c>
      <c r="Z155" s="1">
        <v>500</v>
      </c>
      <c r="AA155" s="1">
        <v>4</v>
      </c>
      <c r="AB155" s="1" t="s">
        <v>30</v>
      </c>
    </row>
    <row r="156" spans="1:28" x14ac:dyDescent="0.25">
      <c r="A156" s="2">
        <v>45075.393732534721</v>
      </c>
      <c r="B156" s="1">
        <v>0</v>
      </c>
      <c r="C156" s="1" t="s">
        <v>40</v>
      </c>
      <c r="D156" s="1" t="s">
        <v>20</v>
      </c>
      <c r="E156" s="1" t="s">
        <v>62</v>
      </c>
      <c r="F156" s="1" t="s">
        <v>178</v>
      </c>
      <c r="G156" s="1" t="s">
        <v>23</v>
      </c>
      <c r="H156" s="1" t="s">
        <v>24</v>
      </c>
      <c r="I156" s="1" t="s">
        <v>24</v>
      </c>
      <c r="J156" s="1" t="s">
        <v>71</v>
      </c>
      <c r="K156" s="1" t="s">
        <v>347</v>
      </c>
      <c r="L156" s="1" t="s">
        <v>27</v>
      </c>
      <c r="M156" s="1" t="s">
        <v>24</v>
      </c>
      <c r="O156" s="1" t="s">
        <v>33</v>
      </c>
      <c r="P156" s="1" t="s">
        <v>30</v>
      </c>
      <c r="Q156" s="1">
        <v>900</v>
      </c>
      <c r="R156" s="1" t="s">
        <v>24</v>
      </c>
      <c r="T156" s="1" t="s">
        <v>52</v>
      </c>
      <c r="U156" s="1" t="s">
        <v>34</v>
      </c>
      <c r="V156" s="1">
        <v>700</v>
      </c>
      <c r="W156" s="1" t="s">
        <v>24</v>
      </c>
      <c r="Y156" s="1" t="s">
        <v>37</v>
      </c>
      <c r="Z156" s="1">
        <v>500</v>
      </c>
      <c r="AA156" s="1">
        <v>2</v>
      </c>
    </row>
    <row r="157" spans="1:28" x14ac:dyDescent="0.25">
      <c r="A157" s="2">
        <v>45075.590236481483</v>
      </c>
      <c r="B157" s="1">
        <v>0</v>
      </c>
      <c r="C157" s="1" t="s">
        <v>40</v>
      </c>
      <c r="D157" s="1" t="s">
        <v>20</v>
      </c>
      <c r="E157" s="1" t="s">
        <v>55</v>
      </c>
      <c r="F157" s="1" t="s">
        <v>592</v>
      </c>
      <c r="G157" s="1" t="s">
        <v>23</v>
      </c>
      <c r="H157" s="1" t="s">
        <v>24</v>
      </c>
      <c r="I157" s="1" t="s">
        <v>24</v>
      </c>
      <c r="J157" s="1" t="s">
        <v>25</v>
      </c>
      <c r="K157" s="1" t="s">
        <v>49</v>
      </c>
      <c r="L157" s="1" t="s">
        <v>27</v>
      </c>
      <c r="M157" s="1" t="s">
        <v>24</v>
      </c>
      <c r="O157" s="1" t="s">
        <v>37</v>
      </c>
      <c r="P157" s="1" t="s">
        <v>30</v>
      </c>
      <c r="Q157" s="1">
        <v>1000</v>
      </c>
      <c r="R157" s="1" t="s">
        <v>24</v>
      </c>
      <c r="T157" s="1" t="s">
        <v>52</v>
      </c>
      <c r="U157" s="1" t="s">
        <v>30</v>
      </c>
      <c r="V157" s="1">
        <v>10000</v>
      </c>
      <c r="W157" s="1" t="s">
        <v>24</v>
      </c>
      <c r="X157" s="1" t="s">
        <v>249</v>
      </c>
      <c r="Y157" s="1" t="s">
        <v>37</v>
      </c>
      <c r="Z157" s="1">
        <v>500</v>
      </c>
      <c r="AA15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DF96-9C4E-4D67-A82D-2DA9648B77AF}">
  <dimension ref="A1:AB157"/>
  <sheetViews>
    <sheetView topLeftCell="A129" workbookViewId="0">
      <selection activeCell="D2" sqref="D2:D157"/>
    </sheetView>
  </sheetViews>
  <sheetFormatPr defaultRowHeight="13.2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Z1" s="1" t="s">
        <v>16</v>
      </c>
      <c r="AA1" s="1" t="s">
        <v>17</v>
      </c>
      <c r="AB1" s="1" t="s">
        <v>18</v>
      </c>
    </row>
    <row r="2" spans="1:28" x14ac:dyDescent="0.25">
      <c r="A2" s="2">
        <v>45070.832472604168</v>
      </c>
      <c r="B2" s="1">
        <v>0</v>
      </c>
      <c r="C2" s="1" t="s">
        <v>19</v>
      </c>
      <c r="D2" s="1" t="s">
        <v>20</v>
      </c>
      <c r="E2" s="1" t="s">
        <v>21</v>
      </c>
      <c r="F2" s="6" t="s">
        <v>616</v>
      </c>
      <c r="G2" s="1" t="s">
        <v>23</v>
      </c>
      <c r="H2" s="1" t="s">
        <v>24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24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24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24</v>
      </c>
      <c r="X2" s="1" t="s">
        <v>36</v>
      </c>
      <c r="Y2" s="1" t="s">
        <v>37</v>
      </c>
      <c r="Z2" s="1" t="s">
        <v>38</v>
      </c>
      <c r="AA2" s="1">
        <v>4</v>
      </c>
      <c r="AB2" s="1" t="s">
        <v>39</v>
      </c>
    </row>
    <row r="3" spans="1:28" x14ac:dyDescent="0.25">
      <c r="A3" s="2">
        <v>45070.833534317135</v>
      </c>
      <c r="B3" s="1">
        <v>0</v>
      </c>
      <c r="C3" s="1" t="s">
        <v>19</v>
      </c>
      <c r="D3" s="1" t="s">
        <v>47</v>
      </c>
      <c r="E3" s="1" t="s">
        <v>21</v>
      </c>
      <c r="F3" s="6" t="s">
        <v>615</v>
      </c>
      <c r="G3" s="1" t="s">
        <v>23</v>
      </c>
      <c r="H3" s="1" t="s">
        <v>24</v>
      </c>
      <c r="I3" s="1" t="s">
        <v>24</v>
      </c>
      <c r="J3" s="1" t="s">
        <v>25</v>
      </c>
      <c r="K3" s="1" t="s">
        <v>49</v>
      </c>
      <c r="L3" s="1" t="s">
        <v>27</v>
      </c>
      <c r="O3" s="1" t="s">
        <v>37</v>
      </c>
      <c r="P3" s="1" t="s">
        <v>30</v>
      </c>
      <c r="Q3" s="1" t="s">
        <v>50</v>
      </c>
      <c r="R3" s="1" t="s">
        <v>24</v>
      </c>
      <c r="S3" s="1" t="s">
        <v>51</v>
      </c>
      <c r="T3" s="1" t="s">
        <v>52</v>
      </c>
      <c r="U3" s="1" t="s">
        <v>34</v>
      </c>
      <c r="V3" s="1">
        <v>60000</v>
      </c>
      <c r="W3" s="1" t="s">
        <v>24</v>
      </c>
      <c r="X3" s="1" t="s">
        <v>53</v>
      </c>
      <c r="Y3" s="1" t="s">
        <v>29</v>
      </c>
      <c r="Z3" s="1">
        <v>800</v>
      </c>
      <c r="AA3" s="1">
        <v>3</v>
      </c>
      <c r="AB3" s="1" t="s">
        <v>54</v>
      </c>
    </row>
    <row r="4" spans="1:28" x14ac:dyDescent="0.25">
      <c r="A4" s="2">
        <v>45070.843012847225</v>
      </c>
      <c r="B4" s="1">
        <v>0</v>
      </c>
      <c r="C4" s="1" t="s">
        <v>40</v>
      </c>
      <c r="D4" s="1" t="s">
        <v>47</v>
      </c>
      <c r="E4" s="1" t="s">
        <v>55</v>
      </c>
      <c r="F4" s="6" t="s">
        <v>615</v>
      </c>
      <c r="G4" s="1" t="s">
        <v>23</v>
      </c>
      <c r="H4" s="1" t="s">
        <v>24</v>
      </c>
      <c r="I4" s="1" t="s">
        <v>24</v>
      </c>
      <c r="J4" s="1" t="s">
        <v>25</v>
      </c>
      <c r="K4" s="1" t="s">
        <v>43</v>
      </c>
      <c r="L4" s="1" t="s">
        <v>57</v>
      </c>
      <c r="M4" s="1" t="s">
        <v>24</v>
      </c>
      <c r="N4" s="1" t="s">
        <v>58</v>
      </c>
      <c r="O4" s="1" t="s">
        <v>37</v>
      </c>
      <c r="P4" s="1" t="s">
        <v>34</v>
      </c>
      <c r="Q4" s="1">
        <v>800</v>
      </c>
      <c r="R4" s="1" t="s">
        <v>24</v>
      </c>
      <c r="S4" s="1" t="s">
        <v>59</v>
      </c>
      <c r="T4" s="1" t="s">
        <v>52</v>
      </c>
      <c r="U4" s="1" t="s">
        <v>30</v>
      </c>
      <c r="V4" s="1">
        <v>4500</v>
      </c>
      <c r="W4" s="1" t="s">
        <v>24</v>
      </c>
      <c r="X4" s="1" t="s">
        <v>60</v>
      </c>
      <c r="Y4" s="1" t="s">
        <v>45</v>
      </c>
      <c r="Z4" s="1">
        <v>500</v>
      </c>
      <c r="AA4" s="1">
        <v>5</v>
      </c>
      <c r="AB4" s="1" t="s">
        <v>61</v>
      </c>
    </row>
    <row r="5" spans="1:28" x14ac:dyDescent="0.25">
      <c r="A5" s="2">
        <v>45070.844607465275</v>
      </c>
      <c r="B5" s="1">
        <v>0</v>
      </c>
      <c r="C5" s="1" t="s">
        <v>40</v>
      </c>
      <c r="D5" s="1" t="s">
        <v>20</v>
      </c>
      <c r="E5" s="1" t="s">
        <v>62</v>
      </c>
      <c r="F5" s="6" t="s">
        <v>616</v>
      </c>
      <c r="G5" s="1" t="s">
        <v>23</v>
      </c>
      <c r="H5" s="1" t="s">
        <v>24</v>
      </c>
      <c r="I5" s="1" t="s">
        <v>24</v>
      </c>
      <c r="J5" s="1" t="s">
        <v>64</v>
      </c>
      <c r="K5" s="1" t="s">
        <v>65</v>
      </c>
      <c r="L5" s="1" t="s">
        <v>27</v>
      </c>
      <c r="M5" s="1" t="s">
        <v>24</v>
      </c>
      <c r="N5" s="1" t="s">
        <v>66</v>
      </c>
      <c r="O5" s="1" t="s">
        <v>37</v>
      </c>
      <c r="P5" s="1" t="s">
        <v>34</v>
      </c>
      <c r="Q5" s="1">
        <v>1400</v>
      </c>
      <c r="R5" s="1" t="s">
        <v>24</v>
      </c>
      <c r="S5" s="1" t="s">
        <v>67</v>
      </c>
      <c r="T5" s="1" t="s">
        <v>45</v>
      </c>
      <c r="U5" s="1" t="s">
        <v>34</v>
      </c>
      <c r="V5" s="1">
        <v>2300</v>
      </c>
      <c r="W5" s="1" t="s">
        <v>24</v>
      </c>
      <c r="X5" s="1" t="s">
        <v>68</v>
      </c>
      <c r="Y5" s="1" t="s">
        <v>37</v>
      </c>
      <c r="Z5" s="1">
        <v>800</v>
      </c>
      <c r="AA5" s="1">
        <v>2</v>
      </c>
      <c r="AB5" s="1" t="s">
        <v>69</v>
      </c>
    </row>
    <row r="6" spans="1:28" x14ac:dyDescent="0.25">
      <c r="A6" s="2">
        <v>45070.845656273144</v>
      </c>
      <c r="B6" s="1">
        <v>0</v>
      </c>
      <c r="C6" s="1" t="s">
        <v>40</v>
      </c>
      <c r="D6" s="1" t="s">
        <v>20</v>
      </c>
      <c r="E6" s="1" t="s">
        <v>55</v>
      </c>
      <c r="F6" s="6" t="s">
        <v>615</v>
      </c>
      <c r="G6" s="1" t="s">
        <v>23</v>
      </c>
      <c r="H6" s="1" t="s">
        <v>24</v>
      </c>
      <c r="I6" s="1" t="s">
        <v>24</v>
      </c>
      <c r="J6" s="1" t="s">
        <v>71</v>
      </c>
      <c r="K6" s="1" t="s">
        <v>72</v>
      </c>
      <c r="L6" s="1" t="s">
        <v>73</v>
      </c>
      <c r="M6" s="1" t="s">
        <v>24</v>
      </c>
      <c r="N6" s="1" t="s">
        <v>74</v>
      </c>
      <c r="O6" s="1" t="s">
        <v>33</v>
      </c>
      <c r="P6" s="1" t="s">
        <v>30</v>
      </c>
      <c r="Q6" s="1">
        <v>1300</v>
      </c>
      <c r="R6" s="1" t="s">
        <v>24</v>
      </c>
      <c r="S6" s="1" t="s">
        <v>75</v>
      </c>
      <c r="T6" s="1" t="s">
        <v>45</v>
      </c>
      <c r="U6" s="1" t="s">
        <v>30</v>
      </c>
      <c r="V6" s="1">
        <v>500</v>
      </c>
      <c r="W6" s="1" t="s">
        <v>24</v>
      </c>
      <c r="X6" s="1" t="s">
        <v>76</v>
      </c>
      <c r="Y6" s="1" t="s">
        <v>45</v>
      </c>
      <c r="Z6" s="1">
        <v>600</v>
      </c>
      <c r="AA6" s="1">
        <v>5</v>
      </c>
    </row>
    <row r="7" spans="1:28" x14ac:dyDescent="0.25">
      <c r="A7" s="2">
        <v>45070.845991747687</v>
      </c>
      <c r="B7" s="1">
        <v>0</v>
      </c>
      <c r="C7" s="1" t="s">
        <v>40</v>
      </c>
      <c r="D7" s="1" t="s">
        <v>20</v>
      </c>
      <c r="E7" s="1" t="s">
        <v>41</v>
      </c>
      <c r="F7" s="6" t="s">
        <v>616</v>
      </c>
      <c r="G7" s="1" t="s">
        <v>23</v>
      </c>
      <c r="H7" s="1" t="s">
        <v>24</v>
      </c>
      <c r="I7" s="1" t="s">
        <v>24</v>
      </c>
      <c r="J7" s="1" t="s">
        <v>71</v>
      </c>
      <c r="K7" s="1" t="s">
        <v>78</v>
      </c>
      <c r="L7" s="1" t="s">
        <v>79</v>
      </c>
      <c r="M7" s="1" t="s">
        <v>24</v>
      </c>
      <c r="N7" s="1" t="s">
        <v>80</v>
      </c>
      <c r="O7" s="1" t="s">
        <v>37</v>
      </c>
      <c r="P7" s="1" t="s">
        <v>30</v>
      </c>
      <c r="Q7" s="3">
        <v>600</v>
      </c>
      <c r="R7" s="1" t="s">
        <v>24</v>
      </c>
      <c r="S7" s="1" t="s">
        <v>81</v>
      </c>
      <c r="T7" s="1" t="s">
        <v>45</v>
      </c>
      <c r="U7" s="1" t="s">
        <v>34</v>
      </c>
      <c r="V7" s="3">
        <v>1500</v>
      </c>
      <c r="W7" s="1" t="s">
        <v>24</v>
      </c>
      <c r="X7" s="1" t="s">
        <v>82</v>
      </c>
      <c r="Y7" s="1" t="s">
        <v>29</v>
      </c>
      <c r="Z7" s="3">
        <v>400</v>
      </c>
      <c r="AA7" s="1">
        <v>5</v>
      </c>
    </row>
    <row r="8" spans="1:28" x14ac:dyDescent="0.25">
      <c r="A8" s="2">
        <v>45070.849074363425</v>
      </c>
      <c r="B8" s="1">
        <v>0</v>
      </c>
      <c r="C8" s="1" t="s">
        <v>40</v>
      </c>
      <c r="D8" s="1" t="s">
        <v>20</v>
      </c>
      <c r="E8" s="1" t="s">
        <v>55</v>
      </c>
      <c r="F8" s="6" t="s">
        <v>616</v>
      </c>
      <c r="G8" s="1" t="s">
        <v>23</v>
      </c>
      <c r="H8" s="1" t="s">
        <v>24</v>
      </c>
      <c r="I8" s="1" t="s">
        <v>24</v>
      </c>
      <c r="J8" s="1" t="s">
        <v>64</v>
      </c>
      <c r="K8" s="1" t="s">
        <v>43</v>
      </c>
      <c r="L8" s="1" t="s">
        <v>73</v>
      </c>
      <c r="M8" s="1" t="s">
        <v>24</v>
      </c>
      <c r="N8" s="1" t="s">
        <v>84</v>
      </c>
      <c r="O8" s="1" t="s">
        <v>33</v>
      </c>
      <c r="P8" s="1" t="s">
        <v>34</v>
      </c>
      <c r="Q8" s="1">
        <v>479</v>
      </c>
      <c r="R8" s="1" t="s">
        <v>24</v>
      </c>
      <c r="S8" s="1" t="s">
        <v>85</v>
      </c>
      <c r="T8" s="1" t="s">
        <v>52</v>
      </c>
      <c r="U8" s="1" t="s">
        <v>34</v>
      </c>
      <c r="V8" s="1" t="s">
        <v>86</v>
      </c>
      <c r="W8" s="1" t="s">
        <v>24</v>
      </c>
      <c r="X8" s="1" t="s">
        <v>87</v>
      </c>
      <c r="Y8" s="1" t="s">
        <v>37</v>
      </c>
      <c r="Z8" s="1">
        <v>350</v>
      </c>
      <c r="AA8" s="1">
        <v>4</v>
      </c>
    </row>
    <row r="9" spans="1:28" x14ac:dyDescent="0.25">
      <c r="A9" s="2">
        <v>45070.849116875004</v>
      </c>
      <c r="B9" s="1">
        <v>0</v>
      </c>
      <c r="C9" s="1" t="s">
        <v>40</v>
      </c>
      <c r="D9" s="1" t="s">
        <v>47</v>
      </c>
      <c r="E9" s="1" t="s">
        <v>21</v>
      </c>
      <c r="F9" s="6" t="s">
        <v>616</v>
      </c>
      <c r="G9" s="1" t="s">
        <v>23</v>
      </c>
      <c r="H9" s="1" t="s">
        <v>24</v>
      </c>
      <c r="I9" s="1" t="s">
        <v>24</v>
      </c>
      <c r="J9" s="1" t="s">
        <v>64</v>
      </c>
      <c r="K9" s="1" t="s">
        <v>89</v>
      </c>
      <c r="L9" s="1" t="s">
        <v>90</v>
      </c>
      <c r="M9" s="1" t="s">
        <v>24</v>
      </c>
      <c r="N9" s="1" t="s">
        <v>91</v>
      </c>
      <c r="O9" s="1" t="s">
        <v>37</v>
      </c>
      <c r="P9" s="1" t="s">
        <v>34</v>
      </c>
      <c r="Q9" s="3">
        <v>800</v>
      </c>
      <c r="R9" s="1" t="s">
        <v>24</v>
      </c>
      <c r="S9" s="1" t="s">
        <v>92</v>
      </c>
      <c r="T9" s="1" t="s">
        <v>45</v>
      </c>
      <c r="U9" s="1" t="s">
        <v>34</v>
      </c>
      <c r="V9" s="3">
        <v>5000</v>
      </c>
      <c r="W9" s="1" t="s">
        <v>24</v>
      </c>
      <c r="X9" s="1" t="s">
        <v>93</v>
      </c>
      <c r="Y9" s="1" t="s">
        <v>52</v>
      </c>
      <c r="Z9" s="1" t="s">
        <v>94</v>
      </c>
      <c r="AA9" s="1">
        <v>5</v>
      </c>
      <c r="AB9" s="1" t="s">
        <v>95</v>
      </c>
    </row>
    <row r="10" spans="1:28" x14ac:dyDescent="0.25">
      <c r="A10" s="2">
        <v>45070.849202743055</v>
      </c>
      <c r="B10" s="1">
        <v>0</v>
      </c>
      <c r="C10" s="1" t="s">
        <v>40</v>
      </c>
      <c r="D10" s="1" t="s">
        <v>96</v>
      </c>
      <c r="E10" s="1" t="s">
        <v>55</v>
      </c>
      <c r="F10" s="6" t="s">
        <v>615</v>
      </c>
      <c r="G10" s="1" t="s">
        <v>23</v>
      </c>
      <c r="H10" s="1" t="s">
        <v>24</v>
      </c>
      <c r="I10" s="1" t="s">
        <v>24</v>
      </c>
      <c r="J10" s="1" t="s">
        <v>71</v>
      </c>
      <c r="K10" s="1" t="s">
        <v>98</v>
      </c>
      <c r="L10" s="1" t="s">
        <v>90</v>
      </c>
      <c r="M10" s="1" t="s">
        <v>24</v>
      </c>
      <c r="N10" s="1" t="s">
        <v>99</v>
      </c>
      <c r="O10" s="1" t="s">
        <v>37</v>
      </c>
      <c r="P10" s="1" t="s">
        <v>34</v>
      </c>
      <c r="Q10" s="1">
        <v>750</v>
      </c>
      <c r="R10" s="1" t="s">
        <v>24</v>
      </c>
      <c r="S10" s="1" t="s">
        <v>100</v>
      </c>
      <c r="T10" s="1" t="s">
        <v>52</v>
      </c>
      <c r="U10" s="1" t="s">
        <v>30</v>
      </c>
      <c r="V10" s="1" t="s">
        <v>101</v>
      </c>
      <c r="W10" s="1" t="s">
        <v>24</v>
      </c>
      <c r="X10" s="1" t="s">
        <v>102</v>
      </c>
      <c r="Y10" s="1" t="s">
        <v>46</v>
      </c>
      <c r="Z10" s="1" t="s">
        <v>103</v>
      </c>
      <c r="AA10" s="1">
        <v>5</v>
      </c>
    </row>
    <row r="11" spans="1:28" x14ac:dyDescent="0.25">
      <c r="A11" s="2">
        <v>45070.84939043982</v>
      </c>
      <c r="B11" s="1">
        <v>0</v>
      </c>
      <c r="C11" s="1" t="s">
        <v>40</v>
      </c>
      <c r="D11" s="1" t="s">
        <v>20</v>
      </c>
      <c r="E11" s="1" t="s">
        <v>55</v>
      </c>
      <c r="F11" s="6" t="s">
        <v>616</v>
      </c>
      <c r="G11" s="1" t="s">
        <v>23</v>
      </c>
      <c r="H11" s="1" t="s">
        <v>24</v>
      </c>
      <c r="I11" s="1" t="s">
        <v>24</v>
      </c>
      <c r="J11" s="1" t="s">
        <v>71</v>
      </c>
      <c r="K11" s="1" t="s">
        <v>104</v>
      </c>
      <c r="L11" s="1" t="s">
        <v>73</v>
      </c>
      <c r="M11" s="1" t="s">
        <v>24</v>
      </c>
      <c r="N11" s="1" t="s">
        <v>105</v>
      </c>
      <c r="O11" s="1" t="s">
        <v>37</v>
      </c>
      <c r="P11" s="1" t="s">
        <v>30</v>
      </c>
      <c r="Q11" s="1">
        <v>600</v>
      </c>
      <c r="R11" s="1" t="s">
        <v>24</v>
      </c>
      <c r="S11" s="1" t="s">
        <v>106</v>
      </c>
      <c r="T11" s="1" t="s">
        <v>52</v>
      </c>
      <c r="U11" s="1" t="s">
        <v>34</v>
      </c>
      <c r="V11" s="1">
        <v>1500</v>
      </c>
      <c r="W11" s="1" t="s">
        <v>24</v>
      </c>
      <c r="X11" s="1" t="s">
        <v>107</v>
      </c>
      <c r="Y11" s="1" t="s">
        <v>29</v>
      </c>
      <c r="Z11" s="1">
        <v>350</v>
      </c>
      <c r="AA11" s="1">
        <v>5</v>
      </c>
    </row>
    <row r="12" spans="1:28" x14ac:dyDescent="0.25">
      <c r="A12" s="2">
        <v>45070.852282581021</v>
      </c>
      <c r="B12" s="1">
        <v>0</v>
      </c>
      <c r="C12" s="1" t="s">
        <v>40</v>
      </c>
      <c r="D12" s="1" t="s">
        <v>96</v>
      </c>
      <c r="E12" s="1" t="s">
        <v>62</v>
      </c>
      <c r="F12" s="6" t="s">
        <v>615</v>
      </c>
      <c r="G12" s="1" t="s">
        <v>23</v>
      </c>
      <c r="H12" s="1" t="s">
        <v>24</v>
      </c>
      <c r="I12" s="1" t="s">
        <v>24</v>
      </c>
      <c r="J12" s="1" t="s">
        <v>64</v>
      </c>
      <c r="K12" s="1" t="s">
        <v>98</v>
      </c>
      <c r="L12" s="1" t="s">
        <v>109</v>
      </c>
      <c r="M12" s="1" t="s">
        <v>24</v>
      </c>
      <c r="N12" s="1" t="s">
        <v>110</v>
      </c>
      <c r="O12" s="1" t="s">
        <v>46</v>
      </c>
      <c r="P12" s="1" t="s">
        <v>30</v>
      </c>
      <c r="Q12" s="1">
        <v>1200</v>
      </c>
      <c r="R12" s="1" t="s">
        <v>24</v>
      </c>
      <c r="T12" s="1" t="s">
        <v>45</v>
      </c>
      <c r="U12" s="1" t="s">
        <v>30</v>
      </c>
      <c r="X12" s="1" t="s">
        <v>111</v>
      </c>
      <c r="Y12" s="1" t="s">
        <v>29</v>
      </c>
      <c r="AA12" s="1">
        <v>5</v>
      </c>
    </row>
    <row r="13" spans="1:28" x14ac:dyDescent="0.25">
      <c r="A13" s="2">
        <v>45070.853971192133</v>
      </c>
      <c r="B13" s="1">
        <v>0</v>
      </c>
      <c r="C13" s="1" t="s">
        <v>40</v>
      </c>
      <c r="D13" s="1" t="s">
        <v>20</v>
      </c>
      <c r="E13" s="1" t="s">
        <v>62</v>
      </c>
      <c r="F13" s="6" t="s">
        <v>615</v>
      </c>
      <c r="G13" s="1" t="s">
        <v>23</v>
      </c>
      <c r="H13" s="1" t="s">
        <v>24</v>
      </c>
      <c r="I13" s="1" t="s">
        <v>24</v>
      </c>
      <c r="J13" s="1" t="s">
        <v>64</v>
      </c>
      <c r="K13" s="1" t="s">
        <v>112</v>
      </c>
      <c r="L13" s="1" t="s">
        <v>90</v>
      </c>
      <c r="M13" s="1" t="s">
        <v>24</v>
      </c>
      <c r="N13" s="1" t="s">
        <v>113</v>
      </c>
      <c r="O13" s="1" t="s">
        <v>37</v>
      </c>
      <c r="P13" s="1" t="s">
        <v>34</v>
      </c>
      <c r="Q13" s="1" t="s">
        <v>114</v>
      </c>
      <c r="R13" s="1" t="s">
        <v>24</v>
      </c>
      <c r="S13" s="1" t="s">
        <v>115</v>
      </c>
      <c r="T13" s="1" t="s">
        <v>45</v>
      </c>
      <c r="U13" s="1" t="s">
        <v>34</v>
      </c>
      <c r="V13" s="1" t="s">
        <v>116</v>
      </c>
      <c r="W13" s="1" t="s">
        <v>24</v>
      </c>
      <c r="X13" s="1" t="s">
        <v>117</v>
      </c>
      <c r="Y13" s="1" t="s">
        <v>37</v>
      </c>
      <c r="Z13" s="1" t="s">
        <v>118</v>
      </c>
      <c r="AA13" s="1">
        <v>5</v>
      </c>
      <c r="AB13" s="1" t="s">
        <v>119</v>
      </c>
    </row>
    <row r="14" spans="1:28" x14ac:dyDescent="0.25">
      <c r="A14" s="2">
        <v>45070.85546903935</v>
      </c>
      <c r="B14" s="1">
        <v>0</v>
      </c>
      <c r="C14" s="1" t="s">
        <v>40</v>
      </c>
      <c r="D14" s="1" t="s">
        <v>20</v>
      </c>
      <c r="E14" s="1" t="s">
        <v>55</v>
      </c>
      <c r="F14" s="6" t="s">
        <v>615</v>
      </c>
      <c r="G14" s="1" t="s">
        <v>23</v>
      </c>
      <c r="H14" s="1" t="s">
        <v>24</v>
      </c>
      <c r="I14" s="1" t="s">
        <v>24</v>
      </c>
      <c r="J14" s="1" t="s">
        <v>71</v>
      </c>
      <c r="K14" s="1" t="s">
        <v>120</v>
      </c>
      <c r="L14" s="1" t="s">
        <v>90</v>
      </c>
      <c r="M14" s="1" t="s">
        <v>24</v>
      </c>
      <c r="N14" s="1" t="s">
        <v>121</v>
      </c>
      <c r="O14" s="1" t="s">
        <v>46</v>
      </c>
      <c r="P14" s="1" t="s">
        <v>30</v>
      </c>
      <c r="Q14" s="1" t="s">
        <v>122</v>
      </c>
      <c r="R14" s="1" t="s">
        <v>24</v>
      </c>
      <c r="S14" s="1" t="s">
        <v>123</v>
      </c>
      <c r="T14" s="1" t="s">
        <v>45</v>
      </c>
      <c r="U14" s="1" t="s">
        <v>34</v>
      </c>
      <c r="V14" s="1" t="s">
        <v>124</v>
      </c>
      <c r="W14" s="1" t="s">
        <v>24</v>
      </c>
      <c r="X14" s="1" t="s">
        <v>125</v>
      </c>
      <c r="Y14" s="1" t="s">
        <v>29</v>
      </c>
      <c r="Z14" s="1" t="s">
        <v>126</v>
      </c>
      <c r="AA14" s="1">
        <v>4</v>
      </c>
    </row>
    <row r="15" spans="1:28" x14ac:dyDescent="0.25">
      <c r="A15" s="2">
        <v>45070.856629548609</v>
      </c>
      <c r="B15" s="1">
        <v>0</v>
      </c>
      <c r="C15" s="1" t="s">
        <v>40</v>
      </c>
      <c r="D15" s="1" t="s">
        <v>20</v>
      </c>
      <c r="E15" s="1" t="s">
        <v>127</v>
      </c>
      <c r="F15" s="6" t="s">
        <v>616</v>
      </c>
      <c r="H15" s="1" t="s">
        <v>24</v>
      </c>
      <c r="I15" s="1" t="s">
        <v>24</v>
      </c>
      <c r="J15" s="1" t="s">
        <v>25</v>
      </c>
      <c r="K15" s="1" t="s">
        <v>43</v>
      </c>
      <c r="L15" s="1" t="s">
        <v>27</v>
      </c>
      <c r="M15" s="1" t="s">
        <v>24</v>
      </c>
      <c r="N15" s="1" t="s">
        <v>129</v>
      </c>
      <c r="O15" s="1" t="s">
        <v>37</v>
      </c>
      <c r="P15" s="1" t="s">
        <v>34</v>
      </c>
      <c r="Q15" s="1">
        <v>1200</v>
      </c>
      <c r="R15" s="1" t="s">
        <v>24</v>
      </c>
      <c r="S15" s="1" t="s">
        <v>32</v>
      </c>
      <c r="T15" s="1" t="s">
        <v>52</v>
      </c>
      <c r="U15" s="1" t="s">
        <v>34</v>
      </c>
      <c r="V15" s="1">
        <v>50000</v>
      </c>
      <c r="W15" s="1" t="s">
        <v>24</v>
      </c>
      <c r="X15" s="1" t="s">
        <v>130</v>
      </c>
      <c r="Y15" s="1" t="s">
        <v>37</v>
      </c>
      <c r="Z15" s="1">
        <v>1000</v>
      </c>
      <c r="AA15" s="1">
        <v>1</v>
      </c>
      <c r="AB15" s="1" t="s">
        <v>131</v>
      </c>
    </row>
    <row r="16" spans="1:28" x14ac:dyDescent="0.25">
      <c r="A16" s="2">
        <v>45070.859069907412</v>
      </c>
      <c r="B16" s="1">
        <v>0</v>
      </c>
      <c r="C16" s="1" t="s">
        <v>40</v>
      </c>
      <c r="D16" s="1" t="s">
        <v>20</v>
      </c>
      <c r="E16" s="1" t="s">
        <v>62</v>
      </c>
      <c r="F16" s="6" t="s">
        <v>615</v>
      </c>
      <c r="J16" s="1" t="s">
        <v>25</v>
      </c>
      <c r="K16" s="1" t="s">
        <v>132</v>
      </c>
      <c r="L16" s="1" t="s">
        <v>27</v>
      </c>
      <c r="N16" s="1" t="s">
        <v>133</v>
      </c>
      <c r="O16" s="1" t="s">
        <v>37</v>
      </c>
      <c r="P16" s="1" t="s">
        <v>34</v>
      </c>
      <c r="Q16" s="1">
        <v>1350</v>
      </c>
      <c r="T16" s="1" t="s">
        <v>52</v>
      </c>
      <c r="X16" s="1" t="s">
        <v>134</v>
      </c>
      <c r="Y16" s="1" t="s">
        <v>29</v>
      </c>
      <c r="Z16" s="1">
        <v>900</v>
      </c>
      <c r="AA16" s="1">
        <v>2</v>
      </c>
    </row>
    <row r="17" spans="1:28" x14ac:dyDescent="0.25">
      <c r="A17" s="2">
        <v>45070.860721562502</v>
      </c>
      <c r="B17" s="1">
        <v>0</v>
      </c>
      <c r="C17" s="1" t="s">
        <v>40</v>
      </c>
      <c r="D17" s="1" t="s">
        <v>20</v>
      </c>
      <c r="E17" s="1" t="s">
        <v>62</v>
      </c>
      <c r="F17" s="6" t="s">
        <v>616</v>
      </c>
      <c r="G17" s="1" t="s">
        <v>23</v>
      </c>
      <c r="H17" s="1" t="s">
        <v>24</v>
      </c>
      <c r="I17" s="1" t="s">
        <v>24</v>
      </c>
      <c r="J17" s="1" t="s">
        <v>71</v>
      </c>
      <c r="K17" s="1" t="s">
        <v>98</v>
      </c>
      <c r="L17" s="1" t="s">
        <v>90</v>
      </c>
      <c r="M17" s="1" t="s">
        <v>24</v>
      </c>
      <c r="N17" s="1" t="s">
        <v>28</v>
      </c>
      <c r="O17" s="1" t="s">
        <v>33</v>
      </c>
      <c r="P17" s="1" t="s">
        <v>30</v>
      </c>
      <c r="Q17" s="1" t="s">
        <v>136</v>
      </c>
      <c r="R17" s="1" t="s">
        <v>24</v>
      </c>
      <c r="S17" s="1" t="s">
        <v>137</v>
      </c>
      <c r="T17" s="1" t="s">
        <v>52</v>
      </c>
      <c r="U17" s="1" t="s">
        <v>34</v>
      </c>
      <c r="V17" s="1">
        <v>3000</v>
      </c>
      <c r="W17" s="1" t="s">
        <v>24</v>
      </c>
      <c r="X17" s="1" t="s">
        <v>138</v>
      </c>
      <c r="Y17" s="1" t="s">
        <v>37</v>
      </c>
      <c r="Z17" s="1" t="s">
        <v>139</v>
      </c>
      <c r="AA17" s="1">
        <v>4</v>
      </c>
      <c r="AB17" s="1" t="s">
        <v>140</v>
      </c>
    </row>
    <row r="18" spans="1:28" x14ac:dyDescent="0.25">
      <c r="A18" s="2">
        <v>45070.865734664352</v>
      </c>
      <c r="B18" s="1">
        <v>0</v>
      </c>
      <c r="C18" s="1" t="s">
        <v>40</v>
      </c>
      <c r="D18" s="1" t="s">
        <v>47</v>
      </c>
      <c r="E18" s="1" t="s">
        <v>141</v>
      </c>
      <c r="F18" s="6" t="s">
        <v>616</v>
      </c>
      <c r="H18" s="1" t="s">
        <v>24</v>
      </c>
      <c r="I18" s="1" t="s">
        <v>24</v>
      </c>
      <c r="J18" s="1" t="s">
        <v>25</v>
      </c>
      <c r="K18" s="1" t="s">
        <v>104</v>
      </c>
      <c r="L18" s="1" t="s">
        <v>27</v>
      </c>
      <c r="M18" s="1" t="s">
        <v>24</v>
      </c>
      <c r="N18" s="1" t="s">
        <v>143</v>
      </c>
      <c r="O18" s="1" t="s">
        <v>144</v>
      </c>
      <c r="P18" s="1" t="s">
        <v>30</v>
      </c>
      <c r="Q18" s="3">
        <v>900</v>
      </c>
      <c r="R18" s="1" t="s">
        <v>24</v>
      </c>
      <c r="S18" s="1" t="s">
        <v>145</v>
      </c>
      <c r="T18" s="1" t="s">
        <v>52</v>
      </c>
      <c r="U18" s="1" t="s">
        <v>30</v>
      </c>
      <c r="V18" s="1">
        <v>10000</v>
      </c>
      <c r="W18" s="1" t="s">
        <v>24</v>
      </c>
      <c r="X18" s="1" t="s">
        <v>146</v>
      </c>
      <c r="Y18" s="1" t="s">
        <v>29</v>
      </c>
      <c r="Z18" s="1">
        <v>590</v>
      </c>
      <c r="AA18" s="1">
        <v>4</v>
      </c>
    </row>
    <row r="19" spans="1:28" x14ac:dyDescent="0.25">
      <c r="A19" s="2">
        <v>45070.875580219908</v>
      </c>
      <c r="B19" s="1">
        <v>0</v>
      </c>
      <c r="C19" s="1" t="s">
        <v>40</v>
      </c>
      <c r="D19" s="1" t="s">
        <v>20</v>
      </c>
      <c r="E19" s="1" t="s">
        <v>141</v>
      </c>
      <c r="F19" s="6" t="s">
        <v>615</v>
      </c>
      <c r="G19" s="1" t="s">
        <v>23</v>
      </c>
      <c r="H19" s="1" t="s">
        <v>24</v>
      </c>
      <c r="I19" s="1" t="s">
        <v>24</v>
      </c>
      <c r="J19" s="1" t="s">
        <v>71</v>
      </c>
      <c r="K19" s="1" t="s">
        <v>98</v>
      </c>
      <c r="L19" s="1" t="s">
        <v>73</v>
      </c>
      <c r="M19" s="1" t="s">
        <v>24</v>
      </c>
      <c r="N19" s="1" t="s">
        <v>149</v>
      </c>
      <c r="O19" s="1" t="s">
        <v>144</v>
      </c>
      <c r="P19" s="1" t="s">
        <v>34</v>
      </c>
      <c r="Q19" s="1">
        <v>1500</v>
      </c>
      <c r="R19" s="1" t="s">
        <v>24</v>
      </c>
      <c r="S19" s="1" t="s">
        <v>150</v>
      </c>
      <c r="T19" s="1" t="s">
        <v>52</v>
      </c>
      <c r="U19" s="1" t="s">
        <v>34</v>
      </c>
      <c r="V19" s="1" t="s">
        <v>151</v>
      </c>
      <c r="W19" s="1" t="s">
        <v>24</v>
      </c>
      <c r="X19" s="1" t="s">
        <v>152</v>
      </c>
      <c r="Y19" s="1" t="s">
        <v>37</v>
      </c>
      <c r="Z19" s="1">
        <v>1000</v>
      </c>
      <c r="AA19" s="1">
        <v>5</v>
      </c>
    </row>
    <row r="20" spans="1:28" x14ac:dyDescent="0.25">
      <c r="A20" s="2">
        <v>45070.879594363425</v>
      </c>
      <c r="B20" s="1">
        <v>0</v>
      </c>
      <c r="C20" s="1" t="s">
        <v>40</v>
      </c>
      <c r="D20" s="1" t="s">
        <v>20</v>
      </c>
      <c r="E20" s="1" t="s">
        <v>55</v>
      </c>
      <c r="F20" s="6" t="s">
        <v>616</v>
      </c>
      <c r="G20" s="1" t="s">
        <v>23</v>
      </c>
      <c r="H20" s="1" t="s">
        <v>24</v>
      </c>
      <c r="I20" s="1" t="s">
        <v>24</v>
      </c>
      <c r="J20" s="1" t="s">
        <v>71</v>
      </c>
      <c r="K20" s="1" t="s">
        <v>154</v>
      </c>
      <c r="L20" s="1" t="s">
        <v>155</v>
      </c>
      <c r="M20" s="1" t="s">
        <v>24</v>
      </c>
      <c r="N20" s="1" t="s">
        <v>156</v>
      </c>
      <c r="O20" s="1" t="s">
        <v>144</v>
      </c>
      <c r="P20" s="1" t="s">
        <v>30</v>
      </c>
      <c r="Q20" s="3">
        <v>1500</v>
      </c>
      <c r="R20" s="1" t="s">
        <v>24</v>
      </c>
      <c r="S20" s="1" t="s">
        <v>157</v>
      </c>
      <c r="T20" s="1" t="s">
        <v>52</v>
      </c>
      <c r="U20" s="1" t="s">
        <v>34</v>
      </c>
      <c r="V20" s="1" t="s">
        <v>158</v>
      </c>
      <c r="W20" s="1" t="s">
        <v>24</v>
      </c>
      <c r="X20" s="1" t="s">
        <v>159</v>
      </c>
      <c r="Y20" s="1" t="s">
        <v>45</v>
      </c>
      <c r="Z20" s="1">
        <v>400</v>
      </c>
      <c r="AA20" s="1">
        <v>5</v>
      </c>
      <c r="AB20" s="1" t="s">
        <v>160</v>
      </c>
    </row>
    <row r="21" spans="1:28" x14ac:dyDescent="0.25">
      <c r="A21" s="2">
        <v>45070.882596921292</v>
      </c>
      <c r="B21" s="1">
        <v>0</v>
      </c>
      <c r="C21" s="1" t="s">
        <v>40</v>
      </c>
      <c r="D21" s="1" t="s">
        <v>96</v>
      </c>
      <c r="E21" s="1" t="s">
        <v>41</v>
      </c>
      <c r="F21" s="6" t="s">
        <v>616</v>
      </c>
      <c r="G21" s="1" t="s">
        <v>23</v>
      </c>
      <c r="H21" s="1" t="s">
        <v>24</v>
      </c>
      <c r="I21" s="1" t="s">
        <v>24</v>
      </c>
      <c r="J21" s="1" t="s">
        <v>64</v>
      </c>
      <c r="K21" s="1" t="s">
        <v>89</v>
      </c>
      <c r="L21" s="1" t="s">
        <v>90</v>
      </c>
      <c r="M21" s="1" t="s">
        <v>24</v>
      </c>
      <c r="N21" s="1" t="s">
        <v>162</v>
      </c>
      <c r="O21" s="1" t="s">
        <v>37</v>
      </c>
      <c r="P21" s="1" t="s">
        <v>30</v>
      </c>
      <c r="Q21" s="1">
        <v>1800</v>
      </c>
      <c r="R21" s="1" t="s">
        <v>24</v>
      </c>
      <c r="S21" s="1" t="s">
        <v>163</v>
      </c>
      <c r="T21" s="1" t="s">
        <v>52</v>
      </c>
      <c r="U21" s="1" t="s">
        <v>34</v>
      </c>
      <c r="V21" s="1" t="s">
        <v>164</v>
      </c>
      <c r="W21" s="1" t="s">
        <v>24</v>
      </c>
      <c r="X21" s="1" t="s">
        <v>165</v>
      </c>
      <c r="Y21" s="1" t="s">
        <v>29</v>
      </c>
      <c r="Z21" s="1">
        <v>700</v>
      </c>
      <c r="AA21" s="1">
        <v>4</v>
      </c>
    </row>
    <row r="22" spans="1:28" x14ac:dyDescent="0.25">
      <c r="A22" s="2">
        <v>45070.889152638891</v>
      </c>
      <c r="B22" s="1">
        <v>0</v>
      </c>
      <c r="C22" s="1" t="s">
        <v>40</v>
      </c>
      <c r="D22" s="1" t="s">
        <v>20</v>
      </c>
      <c r="E22" s="1" t="s">
        <v>55</v>
      </c>
      <c r="F22" s="6" t="s">
        <v>615</v>
      </c>
      <c r="G22" s="1" t="s">
        <v>23</v>
      </c>
      <c r="H22" s="1" t="s">
        <v>24</v>
      </c>
      <c r="I22" s="1" t="s">
        <v>24</v>
      </c>
      <c r="J22" s="1" t="s">
        <v>71</v>
      </c>
      <c r="K22" s="1" t="s">
        <v>78</v>
      </c>
      <c r="L22" s="1" t="s">
        <v>168</v>
      </c>
      <c r="M22" s="1" t="s">
        <v>24</v>
      </c>
      <c r="N22" s="1" t="s">
        <v>169</v>
      </c>
      <c r="O22" s="1" t="s">
        <v>144</v>
      </c>
      <c r="P22" s="1" t="s">
        <v>30</v>
      </c>
      <c r="Q22" s="1">
        <v>1999</v>
      </c>
      <c r="R22" s="1" t="s">
        <v>24</v>
      </c>
      <c r="S22" s="1" t="s">
        <v>170</v>
      </c>
      <c r="T22" s="1" t="s">
        <v>46</v>
      </c>
      <c r="U22" s="1" t="s">
        <v>34</v>
      </c>
      <c r="V22" s="1">
        <v>5000</v>
      </c>
      <c r="W22" s="1" t="s">
        <v>24</v>
      </c>
      <c r="X22" s="1" t="s">
        <v>171</v>
      </c>
      <c r="Y22" s="1" t="s">
        <v>29</v>
      </c>
      <c r="Z22" s="1">
        <v>700</v>
      </c>
      <c r="AA22" s="1">
        <v>4</v>
      </c>
    </row>
    <row r="23" spans="1:28" x14ac:dyDescent="0.25">
      <c r="A23" s="2">
        <v>45070.892775115746</v>
      </c>
      <c r="B23" s="1">
        <v>0</v>
      </c>
      <c r="C23" s="1" t="s">
        <v>19</v>
      </c>
      <c r="D23" s="1" t="s">
        <v>20</v>
      </c>
      <c r="E23" s="1" t="s">
        <v>62</v>
      </c>
      <c r="F23" s="6" t="s">
        <v>616</v>
      </c>
      <c r="G23" s="1" t="s">
        <v>23</v>
      </c>
      <c r="H23" s="1" t="s">
        <v>24</v>
      </c>
      <c r="I23" s="1" t="s">
        <v>24</v>
      </c>
      <c r="J23" s="1" t="s">
        <v>71</v>
      </c>
      <c r="L23" s="1" t="s">
        <v>27</v>
      </c>
      <c r="M23" s="1" t="s">
        <v>24</v>
      </c>
      <c r="N23" s="1" t="s">
        <v>172</v>
      </c>
      <c r="O23" s="1" t="s">
        <v>37</v>
      </c>
      <c r="P23" s="1" t="s">
        <v>30</v>
      </c>
      <c r="Q23" s="1">
        <v>600</v>
      </c>
      <c r="R23" s="1" t="s">
        <v>24</v>
      </c>
      <c r="S23" s="1" t="s">
        <v>173</v>
      </c>
      <c r="T23" s="1" t="s">
        <v>52</v>
      </c>
      <c r="U23" s="1" t="s">
        <v>34</v>
      </c>
      <c r="V23" s="1">
        <v>3000</v>
      </c>
      <c r="W23" s="1" t="s">
        <v>24</v>
      </c>
      <c r="X23" s="1" t="s">
        <v>68</v>
      </c>
      <c r="Y23" s="1" t="s">
        <v>29</v>
      </c>
      <c r="Z23" s="1">
        <v>400</v>
      </c>
      <c r="AA23" s="1">
        <v>2</v>
      </c>
      <c r="AB23" s="1" t="s">
        <v>174</v>
      </c>
    </row>
    <row r="24" spans="1:28" x14ac:dyDescent="0.25">
      <c r="A24" s="2">
        <v>45070.895505428241</v>
      </c>
      <c r="B24" s="1">
        <v>0</v>
      </c>
      <c r="C24" s="1" t="s">
        <v>19</v>
      </c>
      <c r="D24" s="1" t="s">
        <v>20</v>
      </c>
      <c r="E24" s="1" t="s">
        <v>62</v>
      </c>
      <c r="F24" s="6" t="s">
        <v>615</v>
      </c>
      <c r="G24" s="1" t="s">
        <v>23</v>
      </c>
      <c r="H24" s="1" t="s">
        <v>24</v>
      </c>
      <c r="I24" s="1" t="s">
        <v>24</v>
      </c>
      <c r="J24" s="1" t="s">
        <v>71</v>
      </c>
      <c r="K24" s="1" t="s">
        <v>65</v>
      </c>
      <c r="L24" s="1" t="s">
        <v>90</v>
      </c>
      <c r="M24" s="1" t="s">
        <v>24</v>
      </c>
      <c r="N24" s="1" t="s">
        <v>175</v>
      </c>
      <c r="O24" s="1" t="s">
        <v>144</v>
      </c>
      <c r="P24" s="1" t="s">
        <v>30</v>
      </c>
      <c r="Q24" s="1">
        <v>890</v>
      </c>
      <c r="R24" s="1" t="s">
        <v>24</v>
      </c>
      <c r="W24" s="1" t="s">
        <v>24</v>
      </c>
      <c r="X24" s="1" t="s">
        <v>176</v>
      </c>
      <c r="Y24" s="1" t="s">
        <v>45</v>
      </c>
      <c r="Z24" s="1">
        <v>590</v>
      </c>
      <c r="AA24" s="1">
        <v>4</v>
      </c>
      <c r="AB24" s="1" t="s">
        <v>177</v>
      </c>
    </row>
    <row r="25" spans="1:28" x14ac:dyDescent="0.25">
      <c r="A25" s="2">
        <v>45070.902124490742</v>
      </c>
      <c r="B25" s="1">
        <v>0</v>
      </c>
      <c r="C25" s="1" t="s">
        <v>19</v>
      </c>
      <c r="D25" s="1" t="s">
        <v>47</v>
      </c>
      <c r="E25" s="1" t="s">
        <v>62</v>
      </c>
      <c r="F25" s="6" t="s">
        <v>616</v>
      </c>
      <c r="H25" s="1" t="s">
        <v>24</v>
      </c>
      <c r="I25" s="1" t="s">
        <v>24</v>
      </c>
      <c r="J25" s="1" t="s">
        <v>64</v>
      </c>
      <c r="K25" s="1" t="s">
        <v>43</v>
      </c>
      <c r="L25" s="1" t="s">
        <v>90</v>
      </c>
      <c r="M25" s="1" t="s">
        <v>24</v>
      </c>
      <c r="N25" s="1" t="s">
        <v>179</v>
      </c>
      <c r="O25" s="1" t="s">
        <v>144</v>
      </c>
      <c r="P25" s="1" t="s">
        <v>34</v>
      </c>
      <c r="Q25" s="1">
        <v>750</v>
      </c>
      <c r="R25" s="1" t="s">
        <v>24</v>
      </c>
      <c r="S25" s="1" t="s">
        <v>180</v>
      </c>
      <c r="T25" s="1" t="s">
        <v>33</v>
      </c>
      <c r="U25" s="1" t="s">
        <v>34</v>
      </c>
      <c r="V25" s="1">
        <v>4500</v>
      </c>
      <c r="W25" s="1" t="s">
        <v>24</v>
      </c>
      <c r="X25" s="1" t="s">
        <v>76</v>
      </c>
      <c r="Y25" s="1" t="s">
        <v>29</v>
      </c>
      <c r="Z25" s="1">
        <v>400</v>
      </c>
      <c r="AA25" s="1">
        <v>3</v>
      </c>
      <c r="AB25" s="1" t="s">
        <v>181</v>
      </c>
    </row>
    <row r="26" spans="1:28" x14ac:dyDescent="0.25">
      <c r="A26" s="2">
        <v>45070.903200000001</v>
      </c>
      <c r="B26" s="1">
        <v>0</v>
      </c>
      <c r="C26" s="1" t="s">
        <v>19</v>
      </c>
      <c r="D26" s="1" t="s">
        <v>20</v>
      </c>
      <c r="E26" s="1" t="s">
        <v>41</v>
      </c>
      <c r="F26" s="6" t="s">
        <v>615</v>
      </c>
      <c r="G26" s="1" t="s">
        <v>23</v>
      </c>
      <c r="H26" s="1" t="s">
        <v>24</v>
      </c>
      <c r="I26" s="1" t="s">
        <v>24</v>
      </c>
      <c r="J26" s="1" t="s">
        <v>71</v>
      </c>
      <c r="K26" s="1" t="s">
        <v>183</v>
      </c>
      <c r="L26" s="1" t="s">
        <v>155</v>
      </c>
      <c r="M26" s="1" t="s">
        <v>24</v>
      </c>
      <c r="O26" s="1" t="s">
        <v>37</v>
      </c>
      <c r="P26" s="1" t="s">
        <v>30</v>
      </c>
      <c r="Q26" s="1" t="s">
        <v>184</v>
      </c>
      <c r="R26" s="1" t="s">
        <v>24</v>
      </c>
      <c r="S26" s="1" t="s">
        <v>185</v>
      </c>
      <c r="T26" s="1" t="s">
        <v>37</v>
      </c>
      <c r="U26" s="1" t="s">
        <v>34</v>
      </c>
      <c r="V26" s="1" t="s">
        <v>186</v>
      </c>
      <c r="W26" s="1" t="s">
        <v>24</v>
      </c>
      <c r="X26" s="1" t="s">
        <v>187</v>
      </c>
      <c r="Y26" s="1" t="s">
        <v>52</v>
      </c>
      <c r="Z26" s="1">
        <v>900</v>
      </c>
      <c r="AA26" s="1">
        <v>5</v>
      </c>
    </row>
    <row r="27" spans="1:28" x14ac:dyDescent="0.25">
      <c r="A27" s="2">
        <v>45070.904544398145</v>
      </c>
      <c r="B27" s="1">
        <v>0</v>
      </c>
      <c r="C27" s="1" t="s">
        <v>40</v>
      </c>
      <c r="D27" s="1" t="s">
        <v>20</v>
      </c>
      <c r="E27" s="1" t="s">
        <v>141</v>
      </c>
      <c r="F27" s="6" t="s">
        <v>615</v>
      </c>
      <c r="G27" s="1" t="s">
        <v>23</v>
      </c>
      <c r="H27" s="1" t="s">
        <v>24</v>
      </c>
      <c r="I27" s="1" t="s">
        <v>24</v>
      </c>
      <c r="J27" s="1" t="s">
        <v>25</v>
      </c>
      <c r="K27" s="1" t="s">
        <v>183</v>
      </c>
      <c r="L27" s="1" t="s">
        <v>168</v>
      </c>
      <c r="N27" s="1" t="s">
        <v>188</v>
      </c>
      <c r="O27" s="1" t="s">
        <v>144</v>
      </c>
      <c r="P27" s="1" t="s">
        <v>30</v>
      </c>
      <c r="Q27" s="1" t="s">
        <v>189</v>
      </c>
      <c r="R27" s="1" t="s">
        <v>24</v>
      </c>
      <c r="T27" s="1" t="s">
        <v>45</v>
      </c>
      <c r="U27" s="1" t="s">
        <v>34</v>
      </c>
      <c r="V27" s="1" t="s">
        <v>190</v>
      </c>
      <c r="X27" s="1" t="s">
        <v>191</v>
      </c>
      <c r="Y27" s="1" t="s">
        <v>45</v>
      </c>
      <c r="Z27" s="1">
        <v>300</v>
      </c>
      <c r="AA27" s="1">
        <v>5</v>
      </c>
    </row>
    <row r="28" spans="1:28" x14ac:dyDescent="0.25">
      <c r="A28" s="2">
        <v>45070.909215011576</v>
      </c>
      <c r="B28" s="1">
        <v>0</v>
      </c>
      <c r="C28" s="1" t="s">
        <v>40</v>
      </c>
      <c r="D28" s="1" t="s">
        <v>20</v>
      </c>
      <c r="E28" s="1" t="s">
        <v>62</v>
      </c>
      <c r="F28" s="6" t="s">
        <v>615</v>
      </c>
      <c r="H28" s="1" t="s">
        <v>24</v>
      </c>
      <c r="I28" s="1" t="s">
        <v>24</v>
      </c>
      <c r="J28" s="1" t="s">
        <v>71</v>
      </c>
      <c r="K28" s="1" t="s">
        <v>65</v>
      </c>
      <c r="L28" s="1" t="s">
        <v>168</v>
      </c>
      <c r="M28" s="1" t="s">
        <v>24</v>
      </c>
      <c r="N28" s="1" t="s">
        <v>28</v>
      </c>
      <c r="O28" s="1" t="s">
        <v>144</v>
      </c>
      <c r="P28" s="1" t="s">
        <v>30</v>
      </c>
      <c r="Q28" s="1" t="s">
        <v>193</v>
      </c>
      <c r="R28" s="1" t="s">
        <v>24</v>
      </c>
      <c r="S28" s="1" t="s">
        <v>194</v>
      </c>
      <c r="T28" s="1" t="s">
        <v>52</v>
      </c>
      <c r="U28" s="1" t="s">
        <v>34</v>
      </c>
      <c r="V28" s="1" t="s">
        <v>193</v>
      </c>
      <c r="W28" s="1" t="s">
        <v>24</v>
      </c>
      <c r="X28" s="1" t="s">
        <v>195</v>
      </c>
      <c r="Y28" s="1" t="s">
        <v>37</v>
      </c>
      <c r="Z28" s="1">
        <v>700</v>
      </c>
      <c r="AA28" s="1">
        <v>5</v>
      </c>
    </row>
    <row r="29" spans="1:28" x14ac:dyDescent="0.25">
      <c r="A29" s="2">
        <v>45070.910453101853</v>
      </c>
      <c r="B29" s="1">
        <v>0</v>
      </c>
      <c r="C29" s="1" t="s">
        <v>40</v>
      </c>
      <c r="D29" s="1" t="s">
        <v>20</v>
      </c>
      <c r="E29" s="1" t="s">
        <v>41</v>
      </c>
      <c r="F29" s="6" t="s">
        <v>616</v>
      </c>
      <c r="G29" s="1" t="s">
        <v>23</v>
      </c>
      <c r="H29" s="1" t="s">
        <v>24</v>
      </c>
      <c r="I29" s="1" t="s">
        <v>24</v>
      </c>
      <c r="J29" s="1" t="s">
        <v>71</v>
      </c>
      <c r="K29" s="1" t="s">
        <v>112</v>
      </c>
      <c r="L29" s="1" t="s">
        <v>155</v>
      </c>
      <c r="M29" s="1" t="s">
        <v>24</v>
      </c>
      <c r="N29" s="1" t="s">
        <v>196</v>
      </c>
      <c r="O29" s="1" t="s">
        <v>37</v>
      </c>
      <c r="P29" s="1" t="s">
        <v>30</v>
      </c>
      <c r="Q29" s="1">
        <v>1000</v>
      </c>
      <c r="R29" s="1" t="s">
        <v>24</v>
      </c>
      <c r="T29" s="1" t="s">
        <v>144</v>
      </c>
      <c r="U29" s="1" t="s">
        <v>34</v>
      </c>
      <c r="V29" s="1">
        <v>700</v>
      </c>
      <c r="W29" s="1" t="s">
        <v>24</v>
      </c>
      <c r="X29" s="1" t="s">
        <v>197</v>
      </c>
      <c r="Y29" s="1" t="s">
        <v>45</v>
      </c>
      <c r="Z29" s="1">
        <v>890</v>
      </c>
      <c r="AA29" s="1">
        <v>4</v>
      </c>
      <c r="AB29" s="1" t="s">
        <v>198</v>
      </c>
    </row>
    <row r="30" spans="1:28" x14ac:dyDescent="0.25">
      <c r="A30" s="2">
        <v>45070.917798784722</v>
      </c>
      <c r="B30" s="1">
        <v>0</v>
      </c>
      <c r="C30" s="1" t="s">
        <v>40</v>
      </c>
      <c r="D30" s="1" t="s">
        <v>47</v>
      </c>
      <c r="E30" s="1" t="s">
        <v>55</v>
      </c>
      <c r="F30" s="6" t="s">
        <v>616</v>
      </c>
      <c r="J30" s="1" t="s">
        <v>71</v>
      </c>
      <c r="K30" s="1" t="s">
        <v>199</v>
      </c>
      <c r="L30" s="1" t="s">
        <v>27</v>
      </c>
      <c r="M30" s="1" t="s">
        <v>24</v>
      </c>
      <c r="N30" s="1" t="s">
        <v>200</v>
      </c>
      <c r="O30" s="1" t="s">
        <v>33</v>
      </c>
      <c r="P30" s="1" t="s">
        <v>30</v>
      </c>
      <c r="Q30" s="1" t="s">
        <v>201</v>
      </c>
      <c r="R30" s="1" t="s">
        <v>24</v>
      </c>
      <c r="S30" s="1" t="s">
        <v>202</v>
      </c>
      <c r="T30" s="1" t="s">
        <v>52</v>
      </c>
      <c r="U30" s="1" t="s">
        <v>30</v>
      </c>
      <c r="V30" s="1" t="s">
        <v>203</v>
      </c>
      <c r="W30" s="1" t="s">
        <v>24</v>
      </c>
      <c r="X30" s="1" t="s">
        <v>204</v>
      </c>
      <c r="Y30" s="1" t="s">
        <v>29</v>
      </c>
      <c r="Z30" s="1" t="s">
        <v>205</v>
      </c>
      <c r="AA30" s="1">
        <v>3</v>
      </c>
      <c r="AB30" s="1" t="s">
        <v>206</v>
      </c>
    </row>
    <row r="31" spans="1:28" x14ac:dyDescent="0.25">
      <c r="A31" s="2">
        <v>45070.92141855324</v>
      </c>
      <c r="B31" s="1">
        <v>0</v>
      </c>
      <c r="C31" s="1" t="s">
        <v>40</v>
      </c>
      <c r="D31" s="1" t="s">
        <v>20</v>
      </c>
      <c r="E31" s="1" t="s">
        <v>55</v>
      </c>
      <c r="F31" s="6" t="s">
        <v>615</v>
      </c>
      <c r="G31" s="1" t="s">
        <v>23</v>
      </c>
      <c r="H31" s="1" t="s">
        <v>24</v>
      </c>
      <c r="I31" s="1" t="s">
        <v>24</v>
      </c>
      <c r="J31" s="1" t="s">
        <v>71</v>
      </c>
      <c r="K31" s="1" t="s">
        <v>78</v>
      </c>
      <c r="L31" s="1" t="s">
        <v>207</v>
      </c>
      <c r="M31" s="1" t="s">
        <v>24</v>
      </c>
      <c r="O31" s="1" t="s">
        <v>37</v>
      </c>
      <c r="P31" s="1" t="s">
        <v>30</v>
      </c>
      <c r="R31" s="1" t="s">
        <v>24</v>
      </c>
      <c r="T31" s="1" t="s">
        <v>144</v>
      </c>
      <c r="U31" s="1" t="s">
        <v>30</v>
      </c>
      <c r="W31" s="1" t="s">
        <v>24</v>
      </c>
      <c r="Y31" s="1" t="s">
        <v>45</v>
      </c>
      <c r="AA31" s="1">
        <v>5</v>
      </c>
    </row>
    <row r="32" spans="1:28" x14ac:dyDescent="0.25">
      <c r="A32" s="2">
        <v>45070.93408230324</v>
      </c>
      <c r="B32" s="1">
        <v>0</v>
      </c>
      <c r="C32" s="1" t="s">
        <v>40</v>
      </c>
      <c r="D32" s="1" t="s">
        <v>47</v>
      </c>
      <c r="E32" s="1" t="s">
        <v>55</v>
      </c>
      <c r="F32" s="6" t="s">
        <v>615</v>
      </c>
      <c r="J32" s="1" t="s">
        <v>71</v>
      </c>
      <c r="K32" s="1" t="s">
        <v>183</v>
      </c>
      <c r="L32" s="1" t="s">
        <v>57</v>
      </c>
      <c r="O32" s="1" t="s">
        <v>37</v>
      </c>
      <c r="P32" s="1" t="s">
        <v>30</v>
      </c>
      <c r="Q32" s="1">
        <v>1200</v>
      </c>
      <c r="T32" s="1" t="s">
        <v>52</v>
      </c>
      <c r="U32" s="1" t="s">
        <v>34</v>
      </c>
      <c r="X32" s="1" t="s">
        <v>209</v>
      </c>
      <c r="Y32" s="1" t="s">
        <v>45</v>
      </c>
      <c r="Z32" s="1">
        <v>600</v>
      </c>
      <c r="AA32" s="1">
        <v>5</v>
      </c>
    </row>
    <row r="33" spans="1:28" x14ac:dyDescent="0.25">
      <c r="A33" s="2">
        <v>45070.934649074072</v>
      </c>
      <c r="B33" s="1">
        <v>0</v>
      </c>
      <c r="C33" s="1" t="s">
        <v>40</v>
      </c>
      <c r="D33" s="1" t="s">
        <v>20</v>
      </c>
      <c r="E33" s="1" t="s">
        <v>41</v>
      </c>
      <c r="F33" s="6" t="s">
        <v>615</v>
      </c>
      <c r="G33" s="1" t="s">
        <v>23</v>
      </c>
      <c r="H33" s="1" t="s">
        <v>24</v>
      </c>
      <c r="I33" s="1" t="s">
        <v>24</v>
      </c>
      <c r="J33" s="1" t="s">
        <v>71</v>
      </c>
      <c r="K33" s="1" t="s">
        <v>78</v>
      </c>
      <c r="L33" s="1" t="s">
        <v>168</v>
      </c>
      <c r="M33" s="1" t="s">
        <v>24</v>
      </c>
      <c r="O33" s="1" t="s">
        <v>37</v>
      </c>
      <c r="P33" s="1" t="s">
        <v>30</v>
      </c>
      <c r="Q33" s="1">
        <v>1800</v>
      </c>
      <c r="R33" s="1" t="s">
        <v>24</v>
      </c>
      <c r="T33" s="1" t="s">
        <v>45</v>
      </c>
      <c r="U33" s="1" t="s">
        <v>34</v>
      </c>
      <c r="V33" s="1">
        <v>4000</v>
      </c>
      <c r="W33" s="1" t="s">
        <v>24</v>
      </c>
      <c r="X33" s="1" t="s">
        <v>211</v>
      </c>
      <c r="Y33" s="1" t="s">
        <v>29</v>
      </c>
      <c r="Z33" s="1">
        <v>900</v>
      </c>
      <c r="AA33" s="1">
        <v>5</v>
      </c>
    </row>
    <row r="34" spans="1:28" x14ac:dyDescent="0.25">
      <c r="A34" s="2">
        <v>45070.944210069443</v>
      </c>
      <c r="B34" s="1">
        <v>0</v>
      </c>
      <c r="C34" s="1" t="s">
        <v>19</v>
      </c>
      <c r="D34" s="1" t="s">
        <v>20</v>
      </c>
      <c r="E34" s="1" t="s">
        <v>55</v>
      </c>
      <c r="F34" s="6" t="s">
        <v>616</v>
      </c>
      <c r="G34" s="1" t="s">
        <v>23</v>
      </c>
      <c r="H34" s="1" t="s">
        <v>24</v>
      </c>
      <c r="I34" s="1" t="s">
        <v>24</v>
      </c>
      <c r="J34" s="1" t="s">
        <v>71</v>
      </c>
      <c r="K34" s="1" t="s">
        <v>212</v>
      </c>
      <c r="L34" s="1" t="s">
        <v>90</v>
      </c>
      <c r="M34" s="1" t="s">
        <v>24</v>
      </c>
      <c r="N34" s="1" t="s">
        <v>213</v>
      </c>
      <c r="O34" s="1" t="s">
        <v>33</v>
      </c>
      <c r="P34" s="1" t="s">
        <v>30</v>
      </c>
      <c r="Q34" s="1" t="s">
        <v>214</v>
      </c>
      <c r="R34" s="1" t="s">
        <v>24</v>
      </c>
      <c r="S34" s="1" t="s">
        <v>215</v>
      </c>
      <c r="T34" s="1" t="s">
        <v>52</v>
      </c>
      <c r="U34" s="1" t="s">
        <v>34</v>
      </c>
      <c r="V34" s="1" t="s">
        <v>216</v>
      </c>
      <c r="W34" s="1" t="s">
        <v>24</v>
      </c>
      <c r="X34" s="1" t="s">
        <v>217</v>
      </c>
      <c r="Y34" s="1" t="s">
        <v>37</v>
      </c>
      <c r="Z34" s="1" t="s">
        <v>218</v>
      </c>
      <c r="AA34" s="1">
        <v>3</v>
      </c>
    </row>
    <row r="35" spans="1:28" x14ac:dyDescent="0.25">
      <c r="A35" s="2">
        <v>45070.949798865739</v>
      </c>
      <c r="B35" s="1">
        <v>0</v>
      </c>
      <c r="C35" s="1" t="s">
        <v>40</v>
      </c>
      <c r="D35" s="1" t="s">
        <v>20</v>
      </c>
      <c r="E35" s="1" t="s">
        <v>62</v>
      </c>
      <c r="F35" s="6" t="s">
        <v>616</v>
      </c>
      <c r="G35" s="1" t="s">
        <v>23</v>
      </c>
      <c r="H35" s="1" t="s">
        <v>24</v>
      </c>
      <c r="I35" s="1" t="s">
        <v>24</v>
      </c>
      <c r="J35" s="1" t="s">
        <v>64</v>
      </c>
      <c r="K35" s="1" t="s">
        <v>89</v>
      </c>
      <c r="L35" s="1" t="s">
        <v>90</v>
      </c>
      <c r="M35" s="1" t="s">
        <v>24</v>
      </c>
      <c r="N35" s="1" t="s">
        <v>219</v>
      </c>
      <c r="O35" s="1" t="s">
        <v>45</v>
      </c>
      <c r="P35" s="1" t="s">
        <v>30</v>
      </c>
      <c r="Q35" s="1">
        <v>600</v>
      </c>
      <c r="R35" s="1" t="s">
        <v>24</v>
      </c>
      <c r="S35" s="1" t="s">
        <v>220</v>
      </c>
      <c r="T35" s="1" t="s">
        <v>52</v>
      </c>
      <c r="U35" s="1" t="s">
        <v>34</v>
      </c>
      <c r="V35" s="1">
        <v>500</v>
      </c>
      <c r="W35" s="1" t="s">
        <v>24</v>
      </c>
      <c r="X35" s="1" t="s">
        <v>221</v>
      </c>
      <c r="Y35" s="1" t="s">
        <v>52</v>
      </c>
      <c r="Z35" s="1">
        <v>500</v>
      </c>
      <c r="AA35" s="1">
        <v>3</v>
      </c>
    </row>
    <row r="36" spans="1:28" x14ac:dyDescent="0.25">
      <c r="A36" s="2">
        <v>45070.957034027779</v>
      </c>
      <c r="B36" s="1">
        <v>0</v>
      </c>
      <c r="C36" s="1" t="s">
        <v>40</v>
      </c>
      <c r="D36" s="1" t="s">
        <v>47</v>
      </c>
      <c r="E36" s="1" t="s">
        <v>55</v>
      </c>
      <c r="F36" s="6" t="s">
        <v>615</v>
      </c>
      <c r="G36" s="1" t="s">
        <v>23</v>
      </c>
      <c r="H36" s="1" t="s">
        <v>24</v>
      </c>
      <c r="I36" s="1" t="s">
        <v>24</v>
      </c>
      <c r="J36" s="1" t="s">
        <v>25</v>
      </c>
      <c r="K36" s="1" t="s">
        <v>104</v>
      </c>
      <c r="L36" s="1" t="s">
        <v>57</v>
      </c>
      <c r="M36" s="1" t="s">
        <v>24</v>
      </c>
      <c r="N36" s="1" t="s">
        <v>222</v>
      </c>
      <c r="O36" s="1" t="s">
        <v>37</v>
      </c>
      <c r="P36" s="1" t="s">
        <v>34</v>
      </c>
      <c r="Q36" s="1">
        <v>800</v>
      </c>
      <c r="R36" s="1" t="s">
        <v>24</v>
      </c>
      <c r="S36" s="1" t="s">
        <v>223</v>
      </c>
      <c r="T36" s="1" t="s">
        <v>52</v>
      </c>
      <c r="U36" s="1" t="s">
        <v>30</v>
      </c>
      <c r="V36" s="1">
        <v>5000</v>
      </c>
      <c r="W36" s="1" t="s">
        <v>24</v>
      </c>
      <c r="X36" s="1" t="s">
        <v>224</v>
      </c>
      <c r="Y36" s="1" t="s">
        <v>45</v>
      </c>
      <c r="Z36" s="1">
        <v>550</v>
      </c>
      <c r="AA36" s="1">
        <v>5</v>
      </c>
      <c r="AB36" s="1" t="s">
        <v>225</v>
      </c>
    </row>
    <row r="37" spans="1:28" x14ac:dyDescent="0.25">
      <c r="A37" s="2">
        <v>45070.970297152773</v>
      </c>
      <c r="B37" s="1">
        <v>0</v>
      </c>
      <c r="C37" s="1" t="s">
        <v>19</v>
      </c>
      <c r="D37" s="1" t="s">
        <v>20</v>
      </c>
      <c r="E37" s="1" t="s">
        <v>21</v>
      </c>
      <c r="F37" s="6" t="s">
        <v>616</v>
      </c>
      <c r="G37" s="1" t="s">
        <v>23</v>
      </c>
      <c r="H37" s="1" t="s">
        <v>24</v>
      </c>
      <c r="I37" s="1" t="s">
        <v>24</v>
      </c>
      <c r="J37" s="1" t="s">
        <v>71</v>
      </c>
      <c r="K37" s="1" t="s">
        <v>72</v>
      </c>
      <c r="L37" s="1" t="s">
        <v>90</v>
      </c>
      <c r="M37" s="1" t="s">
        <v>24</v>
      </c>
      <c r="O37" s="1" t="s">
        <v>144</v>
      </c>
      <c r="P37" s="1" t="s">
        <v>30</v>
      </c>
      <c r="Q37" s="1">
        <v>600</v>
      </c>
      <c r="R37" s="1" t="s">
        <v>24</v>
      </c>
      <c r="T37" s="1" t="s">
        <v>45</v>
      </c>
      <c r="U37" s="1" t="s">
        <v>34</v>
      </c>
      <c r="V37" s="1">
        <v>2000</v>
      </c>
      <c r="W37" s="1" t="s">
        <v>24</v>
      </c>
      <c r="Y37" s="1" t="s">
        <v>37</v>
      </c>
      <c r="Z37" s="1">
        <v>500</v>
      </c>
      <c r="AA37" s="1">
        <v>4</v>
      </c>
    </row>
    <row r="38" spans="1:28" x14ac:dyDescent="0.25">
      <c r="A38" s="2">
        <v>45070.972188842592</v>
      </c>
      <c r="B38" s="1">
        <v>0</v>
      </c>
      <c r="C38" s="1" t="s">
        <v>40</v>
      </c>
      <c r="D38" s="1" t="s">
        <v>20</v>
      </c>
      <c r="E38" s="1" t="s">
        <v>55</v>
      </c>
      <c r="F38" s="6" t="s">
        <v>615</v>
      </c>
      <c r="G38" s="1" t="s">
        <v>23</v>
      </c>
      <c r="H38" s="1" t="s">
        <v>24</v>
      </c>
      <c r="I38" s="1" t="s">
        <v>24</v>
      </c>
      <c r="J38" s="1" t="s">
        <v>25</v>
      </c>
      <c r="K38" s="1" t="s">
        <v>226</v>
      </c>
      <c r="L38" s="1" t="s">
        <v>207</v>
      </c>
      <c r="M38" s="1" t="s">
        <v>24</v>
      </c>
      <c r="N38" s="1" t="s">
        <v>227</v>
      </c>
      <c r="O38" s="1" t="s">
        <v>37</v>
      </c>
      <c r="P38" s="1" t="s">
        <v>30</v>
      </c>
      <c r="Q38" s="1">
        <v>4000</v>
      </c>
      <c r="R38" s="1" t="s">
        <v>24</v>
      </c>
      <c r="S38" s="1" t="s">
        <v>228</v>
      </c>
      <c r="T38" s="1" t="s">
        <v>45</v>
      </c>
      <c r="U38" s="1" t="s">
        <v>34</v>
      </c>
      <c r="V38" s="1">
        <v>7000</v>
      </c>
      <c r="W38" s="1" t="s">
        <v>24</v>
      </c>
      <c r="X38" s="1" t="s">
        <v>229</v>
      </c>
      <c r="Y38" s="1" t="s">
        <v>46</v>
      </c>
      <c r="Z38" s="1">
        <v>700</v>
      </c>
      <c r="AA38" s="1">
        <v>5</v>
      </c>
      <c r="AB38" s="1" t="s">
        <v>230</v>
      </c>
    </row>
    <row r="39" spans="1:28" x14ac:dyDescent="0.25">
      <c r="A39" s="2">
        <v>45070.988947280093</v>
      </c>
      <c r="B39" s="1">
        <v>0</v>
      </c>
      <c r="C39" s="1" t="s">
        <v>19</v>
      </c>
      <c r="D39" s="1" t="s">
        <v>20</v>
      </c>
      <c r="E39" s="1" t="s">
        <v>62</v>
      </c>
      <c r="F39" s="6" t="s">
        <v>615</v>
      </c>
      <c r="G39" s="1" t="s">
        <v>23</v>
      </c>
      <c r="H39" s="1" t="s">
        <v>24</v>
      </c>
      <c r="I39" s="1" t="s">
        <v>24</v>
      </c>
      <c r="J39" s="1" t="s">
        <v>64</v>
      </c>
      <c r="K39" s="1" t="s">
        <v>231</v>
      </c>
      <c r="L39" s="1" t="s">
        <v>57</v>
      </c>
      <c r="M39" s="1" t="s">
        <v>24</v>
      </c>
      <c r="N39" s="1" t="s">
        <v>232</v>
      </c>
      <c r="O39" s="1" t="s">
        <v>37</v>
      </c>
      <c r="P39" s="1" t="s">
        <v>34</v>
      </c>
      <c r="Q39" s="1">
        <v>2000</v>
      </c>
      <c r="R39" s="1" t="s">
        <v>24</v>
      </c>
      <c r="S39" s="1" t="s">
        <v>233</v>
      </c>
      <c r="T39" s="1" t="s">
        <v>52</v>
      </c>
      <c r="U39" s="1" t="s">
        <v>30</v>
      </c>
      <c r="V39" s="1">
        <v>4000</v>
      </c>
      <c r="W39" s="1" t="s">
        <v>24</v>
      </c>
      <c r="X39" s="1" t="s">
        <v>234</v>
      </c>
      <c r="Y39" s="1" t="s">
        <v>46</v>
      </c>
      <c r="Z39" s="1">
        <v>750</v>
      </c>
      <c r="AA39" s="1">
        <v>5</v>
      </c>
    </row>
    <row r="40" spans="1:28" x14ac:dyDescent="0.25">
      <c r="A40" s="2">
        <v>45071.067319085647</v>
      </c>
      <c r="B40" s="1">
        <v>0</v>
      </c>
      <c r="C40" s="1" t="s">
        <v>40</v>
      </c>
      <c r="D40" s="1" t="s">
        <v>20</v>
      </c>
      <c r="E40" s="1" t="s">
        <v>55</v>
      </c>
      <c r="F40" s="6" t="s">
        <v>615</v>
      </c>
      <c r="G40" s="1" t="s">
        <v>23</v>
      </c>
      <c r="H40" s="1" t="s">
        <v>24</v>
      </c>
      <c r="I40" s="1" t="s">
        <v>24</v>
      </c>
      <c r="J40" s="1" t="s">
        <v>71</v>
      </c>
      <c r="K40" s="1" t="s">
        <v>236</v>
      </c>
      <c r="L40" s="1" t="s">
        <v>167</v>
      </c>
      <c r="M40" s="1" t="s">
        <v>24</v>
      </c>
      <c r="O40" s="1" t="s">
        <v>37</v>
      </c>
      <c r="P40" s="1" t="s">
        <v>30</v>
      </c>
      <c r="R40" s="1" t="s">
        <v>24</v>
      </c>
      <c r="T40" s="1" t="s">
        <v>144</v>
      </c>
      <c r="U40" s="1" t="s">
        <v>34</v>
      </c>
      <c r="W40" s="1" t="s">
        <v>24</v>
      </c>
      <c r="Y40" s="1" t="s">
        <v>46</v>
      </c>
      <c r="AA40" s="1">
        <v>4</v>
      </c>
    </row>
    <row r="41" spans="1:28" x14ac:dyDescent="0.25">
      <c r="A41" s="2">
        <v>45071.33807164352</v>
      </c>
      <c r="B41" s="1">
        <v>0</v>
      </c>
      <c r="C41" s="1" t="s">
        <v>40</v>
      </c>
      <c r="D41" s="1" t="s">
        <v>20</v>
      </c>
      <c r="E41" s="1" t="s">
        <v>21</v>
      </c>
      <c r="F41" s="6" t="s">
        <v>616</v>
      </c>
      <c r="G41" s="1" t="s">
        <v>23</v>
      </c>
      <c r="H41" s="1" t="s">
        <v>24</v>
      </c>
      <c r="I41" s="1" t="s">
        <v>24</v>
      </c>
      <c r="J41" s="1" t="s">
        <v>71</v>
      </c>
      <c r="K41" s="1" t="s">
        <v>78</v>
      </c>
      <c r="L41" s="1" t="s">
        <v>73</v>
      </c>
      <c r="M41" s="1" t="s">
        <v>24</v>
      </c>
      <c r="N41" s="1" t="s">
        <v>237</v>
      </c>
      <c r="O41" s="1" t="s">
        <v>46</v>
      </c>
      <c r="P41" s="1" t="s">
        <v>30</v>
      </c>
      <c r="Q41" s="1" t="s">
        <v>238</v>
      </c>
      <c r="R41" s="1" t="s">
        <v>24</v>
      </c>
      <c r="S41" s="1" t="s">
        <v>239</v>
      </c>
      <c r="T41" s="1" t="s">
        <v>37</v>
      </c>
      <c r="U41" s="1" t="s">
        <v>34</v>
      </c>
      <c r="V41" s="1" t="s">
        <v>238</v>
      </c>
      <c r="W41" s="1" t="s">
        <v>24</v>
      </c>
      <c r="X41" s="1" t="s">
        <v>240</v>
      </c>
      <c r="Y41" s="1" t="s">
        <v>29</v>
      </c>
      <c r="AA41" s="1">
        <v>5</v>
      </c>
    </row>
    <row r="42" spans="1:28" x14ac:dyDescent="0.25">
      <c r="A42" s="2">
        <v>45071.38421138889</v>
      </c>
      <c r="B42" s="1">
        <v>0</v>
      </c>
      <c r="C42" s="1" t="s">
        <v>19</v>
      </c>
      <c r="D42" s="1" t="s">
        <v>20</v>
      </c>
      <c r="E42" s="1" t="s">
        <v>62</v>
      </c>
      <c r="F42" s="6" t="s">
        <v>616</v>
      </c>
      <c r="G42" s="1" t="s">
        <v>23</v>
      </c>
      <c r="H42" s="1" t="s">
        <v>24</v>
      </c>
      <c r="I42" s="1" t="s">
        <v>24</v>
      </c>
      <c r="J42" s="1" t="s">
        <v>25</v>
      </c>
      <c r="K42" s="1" t="s">
        <v>26</v>
      </c>
      <c r="L42" s="1" t="s">
        <v>27</v>
      </c>
      <c r="M42" s="1" t="s">
        <v>24</v>
      </c>
      <c r="N42" s="1" t="s">
        <v>242</v>
      </c>
      <c r="O42" s="1" t="s">
        <v>144</v>
      </c>
      <c r="P42" s="1" t="s">
        <v>30</v>
      </c>
      <c r="Q42" s="1">
        <v>1600</v>
      </c>
      <c r="R42" s="1" t="s">
        <v>24</v>
      </c>
      <c r="S42" s="1" t="s">
        <v>243</v>
      </c>
      <c r="T42" s="1" t="s">
        <v>45</v>
      </c>
      <c r="U42" s="1" t="s">
        <v>34</v>
      </c>
      <c r="V42" s="1" t="s">
        <v>244</v>
      </c>
      <c r="W42" s="1" t="s">
        <v>24</v>
      </c>
      <c r="X42" s="1" t="s">
        <v>245</v>
      </c>
      <c r="Y42" s="1" t="s">
        <v>46</v>
      </c>
      <c r="Z42" s="1">
        <v>800</v>
      </c>
      <c r="AA42" s="1">
        <v>1</v>
      </c>
    </row>
    <row r="43" spans="1:28" x14ac:dyDescent="0.25">
      <c r="A43" s="2">
        <v>45071.584453657408</v>
      </c>
      <c r="B43" s="1">
        <v>0</v>
      </c>
      <c r="C43" s="1" t="s">
        <v>40</v>
      </c>
      <c r="D43" s="1" t="s">
        <v>20</v>
      </c>
      <c r="E43" s="1" t="s">
        <v>21</v>
      </c>
      <c r="F43" s="6" t="s">
        <v>615</v>
      </c>
      <c r="G43" s="1" t="s">
        <v>23</v>
      </c>
      <c r="H43" s="1" t="s">
        <v>24</v>
      </c>
      <c r="I43" s="1" t="s">
        <v>24</v>
      </c>
      <c r="J43" s="1" t="s">
        <v>64</v>
      </c>
      <c r="K43" s="1" t="s">
        <v>236</v>
      </c>
      <c r="L43" s="1" t="s">
        <v>79</v>
      </c>
      <c r="M43" s="1" t="s">
        <v>24</v>
      </c>
      <c r="N43" s="1" t="s">
        <v>247</v>
      </c>
      <c r="O43" s="1" t="s">
        <v>46</v>
      </c>
      <c r="P43" s="1" t="s">
        <v>30</v>
      </c>
      <c r="Q43" s="1">
        <v>3000</v>
      </c>
      <c r="R43" s="1" t="s">
        <v>24</v>
      </c>
      <c r="S43" s="1" t="s">
        <v>248</v>
      </c>
      <c r="T43" s="1" t="s">
        <v>52</v>
      </c>
      <c r="U43" s="1" t="s">
        <v>30</v>
      </c>
      <c r="V43" s="1">
        <v>5000</v>
      </c>
      <c r="W43" s="1" t="s">
        <v>24</v>
      </c>
      <c r="X43" s="1" t="s">
        <v>249</v>
      </c>
      <c r="Y43" s="1" t="s">
        <v>37</v>
      </c>
      <c r="Z43" s="1">
        <v>400</v>
      </c>
      <c r="AA43" s="1">
        <v>5</v>
      </c>
      <c r="AB43" s="1" t="s">
        <v>250</v>
      </c>
    </row>
    <row r="44" spans="1:28" x14ac:dyDescent="0.25">
      <c r="A44" s="2">
        <v>45071.639240254633</v>
      </c>
      <c r="B44" s="1">
        <v>0</v>
      </c>
      <c r="C44" s="1" t="s">
        <v>40</v>
      </c>
      <c r="D44" s="1" t="s">
        <v>20</v>
      </c>
      <c r="E44" s="1" t="s">
        <v>62</v>
      </c>
      <c r="F44" s="6" t="s">
        <v>615</v>
      </c>
      <c r="G44" s="1" t="s">
        <v>23</v>
      </c>
      <c r="H44" s="1" t="s">
        <v>24</v>
      </c>
      <c r="I44" s="1" t="s">
        <v>24</v>
      </c>
      <c r="J44" s="1" t="s">
        <v>25</v>
      </c>
      <c r="K44" s="1" t="s">
        <v>65</v>
      </c>
      <c r="L44" s="1" t="s">
        <v>251</v>
      </c>
      <c r="M44" s="1" t="s">
        <v>24</v>
      </c>
      <c r="N44" s="1" t="s">
        <v>252</v>
      </c>
      <c r="O44" s="1" t="s">
        <v>144</v>
      </c>
      <c r="P44" s="1" t="s">
        <v>30</v>
      </c>
      <c r="Q44" s="1" t="s">
        <v>253</v>
      </c>
      <c r="R44" s="1" t="s">
        <v>24</v>
      </c>
      <c r="S44" s="1" t="s">
        <v>254</v>
      </c>
      <c r="T44" s="1" t="s">
        <v>52</v>
      </c>
      <c r="U44" s="1" t="s">
        <v>30</v>
      </c>
      <c r="V44" s="1" t="s">
        <v>255</v>
      </c>
      <c r="W44" s="1" t="s">
        <v>24</v>
      </c>
      <c r="X44" s="1" t="s">
        <v>256</v>
      </c>
      <c r="Y44" s="1" t="s">
        <v>37</v>
      </c>
      <c r="Z44" s="1" t="s">
        <v>257</v>
      </c>
      <c r="AA44" s="1">
        <v>3</v>
      </c>
    </row>
    <row r="45" spans="1:28" x14ac:dyDescent="0.25">
      <c r="A45" s="2">
        <v>45071.648904282411</v>
      </c>
      <c r="B45" s="1">
        <v>0</v>
      </c>
      <c r="C45" s="1" t="s">
        <v>40</v>
      </c>
      <c r="D45" s="1" t="s">
        <v>47</v>
      </c>
      <c r="E45" s="1" t="s">
        <v>55</v>
      </c>
      <c r="F45" s="6" t="s">
        <v>615</v>
      </c>
      <c r="G45" s="1" t="s">
        <v>23</v>
      </c>
      <c r="H45" s="1" t="s">
        <v>24</v>
      </c>
      <c r="I45" s="1" t="s">
        <v>24</v>
      </c>
      <c r="J45" s="1" t="s">
        <v>25</v>
      </c>
      <c r="K45" s="1" t="s">
        <v>259</v>
      </c>
      <c r="L45" s="1" t="s">
        <v>168</v>
      </c>
      <c r="M45" s="1" t="s">
        <v>24</v>
      </c>
      <c r="O45" s="1" t="s">
        <v>33</v>
      </c>
      <c r="P45" s="1" t="s">
        <v>30</v>
      </c>
      <c r="R45" s="1" t="s">
        <v>24</v>
      </c>
      <c r="T45" s="1" t="s">
        <v>33</v>
      </c>
      <c r="U45" s="1" t="s">
        <v>34</v>
      </c>
      <c r="W45" s="1" t="s">
        <v>24</v>
      </c>
      <c r="Y45" s="1" t="s">
        <v>46</v>
      </c>
      <c r="AA45" s="1">
        <v>4</v>
      </c>
    </row>
    <row r="46" spans="1:28" x14ac:dyDescent="0.25">
      <c r="A46" s="2">
        <v>45071.677668564815</v>
      </c>
      <c r="B46" s="1">
        <v>0</v>
      </c>
      <c r="C46" s="1" t="s">
        <v>40</v>
      </c>
      <c r="D46" s="1" t="s">
        <v>20</v>
      </c>
      <c r="E46" s="1" t="s">
        <v>55</v>
      </c>
      <c r="F46" s="6" t="s">
        <v>615</v>
      </c>
      <c r="G46" s="1" t="s">
        <v>23</v>
      </c>
      <c r="H46" s="1" t="s">
        <v>24</v>
      </c>
      <c r="I46" s="1" t="s">
        <v>24</v>
      </c>
      <c r="J46" s="1" t="s">
        <v>64</v>
      </c>
      <c r="K46" s="1" t="s">
        <v>261</v>
      </c>
      <c r="L46" s="1" t="s">
        <v>73</v>
      </c>
      <c r="M46" s="1" t="s">
        <v>24</v>
      </c>
      <c r="N46" s="1" t="s">
        <v>262</v>
      </c>
      <c r="O46" s="1" t="s">
        <v>144</v>
      </c>
      <c r="P46" s="1" t="s">
        <v>30</v>
      </c>
      <c r="Q46" s="1" t="s">
        <v>263</v>
      </c>
      <c r="R46" s="1" t="s">
        <v>24</v>
      </c>
      <c r="T46" s="1" t="s">
        <v>52</v>
      </c>
      <c r="U46" s="1" t="s">
        <v>34</v>
      </c>
      <c r="W46" s="1" t="s">
        <v>24</v>
      </c>
      <c r="X46" s="1" t="s">
        <v>264</v>
      </c>
      <c r="Y46" s="1" t="s">
        <v>46</v>
      </c>
      <c r="Z46" s="1" t="s">
        <v>265</v>
      </c>
      <c r="AA46" s="1">
        <v>3</v>
      </c>
      <c r="AB46" s="1" t="s">
        <v>266</v>
      </c>
    </row>
    <row r="47" spans="1:28" x14ac:dyDescent="0.25">
      <c r="A47" s="2">
        <v>45071.680238854169</v>
      </c>
      <c r="B47" s="1">
        <v>0</v>
      </c>
      <c r="C47" s="1" t="s">
        <v>40</v>
      </c>
      <c r="D47" s="1" t="s">
        <v>20</v>
      </c>
      <c r="E47" s="1" t="s">
        <v>62</v>
      </c>
      <c r="F47" s="6" t="s">
        <v>616</v>
      </c>
      <c r="G47" s="1" t="s">
        <v>23</v>
      </c>
      <c r="H47" s="1" t="s">
        <v>24</v>
      </c>
      <c r="I47" s="1" t="s">
        <v>24</v>
      </c>
      <c r="J47" s="1" t="s">
        <v>25</v>
      </c>
      <c r="K47" s="1" t="s">
        <v>104</v>
      </c>
      <c r="L47" s="1" t="s">
        <v>27</v>
      </c>
      <c r="M47" s="1" t="s">
        <v>24</v>
      </c>
      <c r="N47" s="1" t="s">
        <v>267</v>
      </c>
      <c r="O47" s="1" t="s">
        <v>144</v>
      </c>
      <c r="P47" s="1" t="s">
        <v>34</v>
      </c>
      <c r="Q47" s="1">
        <v>685</v>
      </c>
      <c r="R47" s="1" t="s">
        <v>24</v>
      </c>
      <c r="S47" s="1" t="s">
        <v>268</v>
      </c>
      <c r="T47" s="1" t="s">
        <v>52</v>
      </c>
      <c r="U47" s="1" t="s">
        <v>30</v>
      </c>
      <c r="V47" s="1">
        <v>1300</v>
      </c>
      <c r="W47" s="1" t="s">
        <v>24</v>
      </c>
      <c r="X47" s="1" t="s">
        <v>269</v>
      </c>
      <c r="Y47" s="1" t="s">
        <v>46</v>
      </c>
      <c r="Z47" s="1">
        <v>460</v>
      </c>
      <c r="AA47" s="1">
        <v>1</v>
      </c>
      <c r="AB47" s="1" t="s">
        <v>270</v>
      </c>
    </row>
    <row r="48" spans="1:28" x14ac:dyDescent="0.25">
      <c r="A48" s="2">
        <v>45071.738884432867</v>
      </c>
      <c r="B48" s="1">
        <v>0</v>
      </c>
      <c r="C48" s="1" t="s">
        <v>19</v>
      </c>
      <c r="D48" s="1" t="s">
        <v>47</v>
      </c>
      <c r="E48" s="1" t="s">
        <v>141</v>
      </c>
      <c r="F48" s="6" t="s">
        <v>616</v>
      </c>
      <c r="G48" s="1" t="s">
        <v>23</v>
      </c>
      <c r="H48" s="1" t="s">
        <v>24</v>
      </c>
      <c r="J48" s="1" t="s">
        <v>71</v>
      </c>
      <c r="K48" s="1" t="s">
        <v>98</v>
      </c>
      <c r="L48" s="1" t="s">
        <v>167</v>
      </c>
      <c r="M48" s="1" t="s">
        <v>24</v>
      </c>
      <c r="O48" s="1" t="s">
        <v>144</v>
      </c>
      <c r="P48" s="1" t="s">
        <v>34</v>
      </c>
      <c r="Q48" s="1">
        <v>490</v>
      </c>
      <c r="S48" s="1" t="s">
        <v>272</v>
      </c>
      <c r="T48" s="1" t="s">
        <v>45</v>
      </c>
      <c r="U48" s="1" t="s">
        <v>30</v>
      </c>
      <c r="V48" s="1">
        <v>2000</v>
      </c>
      <c r="W48" s="1" t="s">
        <v>24</v>
      </c>
      <c r="X48" s="1" t="s">
        <v>273</v>
      </c>
      <c r="Y48" s="1" t="s">
        <v>52</v>
      </c>
      <c r="Z48" s="1">
        <v>450</v>
      </c>
      <c r="AA48" s="1">
        <v>2</v>
      </c>
      <c r="AB48" s="1" t="s">
        <v>274</v>
      </c>
    </row>
    <row r="49" spans="1:28" x14ac:dyDescent="0.25">
      <c r="A49" s="2">
        <v>45071.769240069443</v>
      </c>
      <c r="B49" s="1">
        <v>0</v>
      </c>
      <c r="C49" s="1" t="s">
        <v>40</v>
      </c>
      <c r="D49" s="1" t="s">
        <v>20</v>
      </c>
      <c r="E49" s="1" t="s">
        <v>21</v>
      </c>
      <c r="F49" s="6" t="s">
        <v>616</v>
      </c>
      <c r="G49" s="1" t="s">
        <v>23</v>
      </c>
      <c r="H49" s="1" t="s">
        <v>24</v>
      </c>
      <c r="I49" s="1" t="s">
        <v>24</v>
      </c>
      <c r="J49" s="1" t="s">
        <v>71</v>
      </c>
      <c r="K49" s="1" t="s">
        <v>65</v>
      </c>
      <c r="L49" s="1" t="s">
        <v>90</v>
      </c>
      <c r="M49" s="1" t="s">
        <v>24</v>
      </c>
      <c r="N49" s="1" t="s">
        <v>275</v>
      </c>
      <c r="O49" s="1" t="s">
        <v>144</v>
      </c>
      <c r="P49" s="1" t="s">
        <v>30</v>
      </c>
      <c r="Q49" s="1">
        <v>800</v>
      </c>
      <c r="R49" s="1" t="s">
        <v>24</v>
      </c>
      <c r="S49" s="1" t="s">
        <v>276</v>
      </c>
      <c r="T49" s="1" t="s">
        <v>45</v>
      </c>
      <c r="U49" s="1" t="s">
        <v>34</v>
      </c>
      <c r="V49" s="1">
        <v>300</v>
      </c>
      <c r="W49" s="1" t="s">
        <v>24</v>
      </c>
      <c r="X49" s="1" t="s">
        <v>277</v>
      </c>
      <c r="Y49" s="1" t="s">
        <v>45</v>
      </c>
      <c r="Z49" s="1">
        <v>100</v>
      </c>
      <c r="AA49" s="1">
        <v>5</v>
      </c>
    </row>
    <row r="50" spans="1:28" x14ac:dyDescent="0.25">
      <c r="A50" s="2">
        <v>45071.962484421296</v>
      </c>
      <c r="B50" s="1">
        <v>0</v>
      </c>
      <c r="C50" s="1" t="s">
        <v>40</v>
      </c>
      <c r="D50" s="1" t="s">
        <v>20</v>
      </c>
      <c r="E50" s="1" t="s">
        <v>55</v>
      </c>
      <c r="F50" s="6" t="s">
        <v>616</v>
      </c>
      <c r="G50" s="1" t="s">
        <v>23</v>
      </c>
      <c r="H50" s="1" t="s">
        <v>24</v>
      </c>
      <c r="I50" s="1" t="s">
        <v>24</v>
      </c>
      <c r="J50" s="1" t="s">
        <v>71</v>
      </c>
      <c r="K50" s="1" t="s">
        <v>236</v>
      </c>
      <c r="L50" s="1" t="s">
        <v>251</v>
      </c>
      <c r="M50" s="1" t="s">
        <v>24</v>
      </c>
      <c r="N50" s="1" t="s">
        <v>105</v>
      </c>
      <c r="O50" s="1" t="s">
        <v>37</v>
      </c>
      <c r="P50" s="1" t="s">
        <v>34</v>
      </c>
      <c r="Q50" s="1">
        <v>1400</v>
      </c>
      <c r="R50" s="1" t="s">
        <v>24</v>
      </c>
      <c r="S50" s="1" t="s">
        <v>279</v>
      </c>
      <c r="T50" s="1" t="s">
        <v>52</v>
      </c>
      <c r="U50" s="1" t="s">
        <v>34</v>
      </c>
      <c r="V50" s="1">
        <v>1600</v>
      </c>
      <c r="W50" s="1" t="s">
        <v>24</v>
      </c>
      <c r="X50" s="1" t="s">
        <v>280</v>
      </c>
      <c r="Y50" s="1" t="s">
        <v>46</v>
      </c>
      <c r="Z50" s="1">
        <v>1100</v>
      </c>
      <c r="AA50" s="1">
        <v>3</v>
      </c>
      <c r="AB50" s="1" t="s">
        <v>281</v>
      </c>
    </row>
    <row r="51" spans="1:28" x14ac:dyDescent="0.25">
      <c r="A51" s="2">
        <v>45071.964947233791</v>
      </c>
      <c r="B51" s="1">
        <v>0</v>
      </c>
      <c r="C51" s="1" t="s">
        <v>19</v>
      </c>
      <c r="D51" s="1" t="s">
        <v>20</v>
      </c>
      <c r="E51" s="1" t="s">
        <v>21</v>
      </c>
      <c r="F51" s="6" t="s">
        <v>616</v>
      </c>
      <c r="G51" s="1" t="s">
        <v>23</v>
      </c>
      <c r="H51" s="1" t="s">
        <v>24</v>
      </c>
      <c r="I51" s="1" t="s">
        <v>24</v>
      </c>
      <c r="J51" s="1" t="s">
        <v>25</v>
      </c>
      <c r="K51" s="1" t="s">
        <v>236</v>
      </c>
      <c r="L51" s="1" t="s">
        <v>251</v>
      </c>
      <c r="M51" s="1" t="s">
        <v>24</v>
      </c>
      <c r="N51" s="1" t="s">
        <v>282</v>
      </c>
      <c r="O51" s="1" t="s">
        <v>33</v>
      </c>
      <c r="P51" s="1" t="s">
        <v>30</v>
      </c>
      <c r="Q51" s="1">
        <v>1500</v>
      </c>
      <c r="R51" s="1" t="s">
        <v>24</v>
      </c>
      <c r="S51" s="1" t="s">
        <v>279</v>
      </c>
      <c r="T51" s="1" t="s">
        <v>52</v>
      </c>
      <c r="U51" s="1" t="s">
        <v>34</v>
      </c>
      <c r="V51" s="1">
        <v>1600</v>
      </c>
      <c r="W51" s="1" t="s">
        <v>24</v>
      </c>
      <c r="X51" s="1" t="s">
        <v>283</v>
      </c>
      <c r="Y51" s="1" t="s">
        <v>46</v>
      </c>
      <c r="Z51" s="1">
        <v>900</v>
      </c>
      <c r="AA51" s="1">
        <v>2</v>
      </c>
    </row>
    <row r="52" spans="1:28" x14ac:dyDescent="0.25">
      <c r="A52" s="2">
        <v>45071.968578182874</v>
      </c>
      <c r="B52" s="1">
        <v>0</v>
      </c>
      <c r="C52" s="1" t="s">
        <v>40</v>
      </c>
      <c r="D52" s="1" t="s">
        <v>20</v>
      </c>
      <c r="E52" s="1" t="s">
        <v>141</v>
      </c>
      <c r="F52" s="6" t="s">
        <v>616</v>
      </c>
      <c r="G52" s="1" t="s">
        <v>23</v>
      </c>
      <c r="H52" s="1" t="s">
        <v>24</v>
      </c>
      <c r="I52" s="1" t="s">
        <v>24</v>
      </c>
      <c r="J52" s="1" t="s">
        <v>64</v>
      </c>
      <c r="K52" s="1" t="s">
        <v>104</v>
      </c>
      <c r="L52" s="1" t="s">
        <v>27</v>
      </c>
      <c r="M52" s="1" t="s">
        <v>24</v>
      </c>
      <c r="N52" s="1" t="s">
        <v>284</v>
      </c>
      <c r="O52" s="1" t="s">
        <v>33</v>
      </c>
      <c r="P52" s="1" t="s">
        <v>30</v>
      </c>
      <c r="Q52" s="1" t="s">
        <v>285</v>
      </c>
      <c r="R52" s="1" t="s">
        <v>24</v>
      </c>
      <c r="S52" s="1" t="s">
        <v>81</v>
      </c>
      <c r="T52" s="1" t="s">
        <v>52</v>
      </c>
      <c r="U52" s="1" t="s">
        <v>30</v>
      </c>
      <c r="V52" s="1">
        <v>1700</v>
      </c>
      <c r="W52" s="1" t="s">
        <v>24</v>
      </c>
      <c r="X52" s="1" t="s">
        <v>283</v>
      </c>
      <c r="Y52" s="1" t="s">
        <v>29</v>
      </c>
      <c r="Z52" s="1" t="s">
        <v>286</v>
      </c>
      <c r="AA52" s="1">
        <v>2</v>
      </c>
      <c r="AB52" s="1" t="s">
        <v>287</v>
      </c>
    </row>
    <row r="53" spans="1:28" x14ac:dyDescent="0.25">
      <c r="A53" s="2">
        <v>45072.328925266207</v>
      </c>
      <c r="B53" s="1">
        <v>0</v>
      </c>
      <c r="C53" s="1" t="s">
        <v>40</v>
      </c>
      <c r="D53" s="1" t="s">
        <v>47</v>
      </c>
      <c r="E53" s="1" t="s">
        <v>55</v>
      </c>
      <c r="F53" s="6" t="s">
        <v>615</v>
      </c>
      <c r="G53" s="1" t="s">
        <v>23</v>
      </c>
      <c r="H53" s="1" t="s">
        <v>24</v>
      </c>
      <c r="I53" s="1" t="s">
        <v>24</v>
      </c>
      <c r="J53" s="1" t="s">
        <v>71</v>
      </c>
      <c r="K53" s="1" t="s">
        <v>78</v>
      </c>
      <c r="L53" s="1" t="s">
        <v>168</v>
      </c>
      <c r="M53" s="1" t="s">
        <v>24</v>
      </c>
      <c r="N53" s="1" t="s">
        <v>290</v>
      </c>
      <c r="O53" s="1" t="s">
        <v>33</v>
      </c>
      <c r="P53" s="1" t="s">
        <v>30</v>
      </c>
      <c r="Q53" s="1">
        <v>1000</v>
      </c>
      <c r="R53" s="1" t="s">
        <v>24</v>
      </c>
      <c r="S53" s="1" t="s">
        <v>291</v>
      </c>
      <c r="T53" s="1" t="s">
        <v>37</v>
      </c>
      <c r="U53" s="1" t="s">
        <v>34</v>
      </c>
      <c r="V53" s="1">
        <v>50000</v>
      </c>
      <c r="W53" s="1" t="s">
        <v>24</v>
      </c>
      <c r="X53" s="1" t="s">
        <v>292</v>
      </c>
      <c r="Y53" s="1" t="s">
        <v>46</v>
      </c>
      <c r="Z53" s="1">
        <v>1200</v>
      </c>
      <c r="AA53" s="1">
        <v>5</v>
      </c>
      <c r="AB53" s="1" t="s">
        <v>293</v>
      </c>
    </row>
    <row r="54" spans="1:28" x14ac:dyDescent="0.25">
      <c r="A54" s="2">
        <v>45072.43261664352</v>
      </c>
      <c r="B54" s="1">
        <v>0</v>
      </c>
      <c r="C54" s="1" t="s">
        <v>19</v>
      </c>
      <c r="D54" s="1" t="s">
        <v>20</v>
      </c>
      <c r="E54" s="1" t="s">
        <v>55</v>
      </c>
      <c r="F54" s="6" t="s">
        <v>616</v>
      </c>
      <c r="G54" s="1" t="s">
        <v>23</v>
      </c>
      <c r="H54" s="1" t="s">
        <v>24</v>
      </c>
      <c r="I54" s="1" t="s">
        <v>24</v>
      </c>
      <c r="J54" s="1" t="s">
        <v>64</v>
      </c>
      <c r="K54" s="1" t="s">
        <v>89</v>
      </c>
      <c r="L54" s="1" t="s">
        <v>90</v>
      </c>
      <c r="M54" s="1" t="s">
        <v>24</v>
      </c>
      <c r="N54" s="1" t="s">
        <v>147</v>
      </c>
      <c r="O54" s="1" t="s">
        <v>37</v>
      </c>
      <c r="P54" s="1" t="s">
        <v>34</v>
      </c>
      <c r="Q54" s="1">
        <v>1200</v>
      </c>
      <c r="R54" s="1" t="s">
        <v>24</v>
      </c>
      <c r="S54" s="1" t="s">
        <v>295</v>
      </c>
      <c r="T54" s="1" t="s">
        <v>45</v>
      </c>
      <c r="U54" s="1" t="s">
        <v>34</v>
      </c>
      <c r="V54" s="1">
        <v>5000</v>
      </c>
      <c r="W54" s="1" t="s">
        <v>24</v>
      </c>
      <c r="X54" s="1" t="s">
        <v>296</v>
      </c>
      <c r="Y54" s="1" t="s">
        <v>37</v>
      </c>
      <c r="Z54" s="1">
        <v>800</v>
      </c>
      <c r="AA54" s="1">
        <v>5</v>
      </c>
      <c r="AB54" s="1" t="s">
        <v>297</v>
      </c>
    </row>
    <row r="55" spans="1:28" x14ac:dyDescent="0.25">
      <c r="A55" s="2">
        <v>45072.443514062499</v>
      </c>
      <c r="B55" s="1">
        <v>0</v>
      </c>
      <c r="C55" s="1" t="s">
        <v>40</v>
      </c>
      <c r="D55" s="1" t="s">
        <v>20</v>
      </c>
      <c r="E55" s="1" t="s">
        <v>62</v>
      </c>
      <c r="F55" s="6" t="s">
        <v>615</v>
      </c>
      <c r="G55" s="1" t="s">
        <v>23</v>
      </c>
      <c r="H55" s="1" t="s">
        <v>24</v>
      </c>
      <c r="I55" s="1" t="s">
        <v>24</v>
      </c>
      <c r="J55" s="1" t="s">
        <v>25</v>
      </c>
      <c r="K55" s="1" t="s">
        <v>104</v>
      </c>
      <c r="L55" s="1" t="s">
        <v>27</v>
      </c>
      <c r="N55" s="1" t="s">
        <v>28</v>
      </c>
      <c r="O55" s="1" t="s">
        <v>144</v>
      </c>
      <c r="P55" s="1" t="s">
        <v>34</v>
      </c>
      <c r="Q55" s="1">
        <v>5000</v>
      </c>
      <c r="R55" s="1" t="s">
        <v>24</v>
      </c>
      <c r="S55" s="1" t="s">
        <v>299</v>
      </c>
      <c r="T55" s="1" t="s">
        <v>52</v>
      </c>
      <c r="U55" s="1" t="s">
        <v>34</v>
      </c>
      <c r="V55" s="1">
        <v>60000</v>
      </c>
      <c r="W55" s="1" t="s">
        <v>24</v>
      </c>
      <c r="X55" s="1" t="s">
        <v>300</v>
      </c>
      <c r="Y55" s="1" t="s">
        <v>37</v>
      </c>
      <c r="Z55" s="1">
        <v>1000</v>
      </c>
      <c r="AA55" s="1">
        <v>2</v>
      </c>
      <c r="AB55" s="1" t="s">
        <v>301</v>
      </c>
    </row>
    <row r="56" spans="1:28" x14ac:dyDescent="0.25">
      <c r="A56" s="2">
        <v>45072.865726342592</v>
      </c>
      <c r="B56" s="1">
        <v>0</v>
      </c>
      <c r="C56" s="1" t="s">
        <v>19</v>
      </c>
      <c r="D56" s="1" t="s">
        <v>20</v>
      </c>
      <c r="E56" s="1" t="s">
        <v>55</v>
      </c>
      <c r="F56" s="6" t="s">
        <v>616</v>
      </c>
      <c r="G56" s="1" t="s">
        <v>23</v>
      </c>
      <c r="H56" s="1" t="s">
        <v>24</v>
      </c>
      <c r="I56" s="1" t="s">
        <v>24</v>
      </c>
      <c r="J56" s="1" t="s">
        <v>25</v>
      </c>
      <c r="K56" s="1" t="s">
        <v>303</v>
      </c>
      <c r="L56" s="1" t="s">
        <v>27</v>
      </c>
      <c r="M56" s="1" t="s">
        <v>24</v>
      </c>
      <c r="N56" s="1" t="s">
        <v>105</v>
      </c>
      <c r="O56" s="1" t="s">
        <v>37</v>
      </c>
      <c r="P56" s="1" t="s">
        <v>34</v>
      </c>
      <c r="Q56" s="1" t="s">
        <v>304</v>
      </c>
      <c r="R56" s="1" t="s">
        <v>24</v>
      </c>
      <c r="S56" s="1" t="s">
        <v>305</v>
      </c>
      <c r="T56" s="1" t="s">
        <v>144</v>
      </c>
      <c r="U56" s="1" t="s">
        <v>34</v>
      </c>
      <c r="V56" s="1" t="s">
        <v>306</v>
      </c>
      <c r="W56" s="1" t="s">
        <v>24</v>
      </c>
      <c r="X56" s="1" t="s">
        <v>245</v>
      </c>
      <c r="Y56" s="1" t="s">
        <v>52</v>
      </c>
      <c r="Z56" s="1">
        <v>400</v>
      </c>
      <c r="AA56" s="1">
        <v>3</v>
      </c>
      <c r="AB56" s="1" t="s">
        <v>307</v>
      </c>
    </row>
    <row r="57" spans="1:28" x14ac:dyDescent="0.25">
      <c r="A57" s="2">
        <v>45072.879629583331</v>
      </c>
      <c r="B57" s="1">
        <v>0</v>
      </c>
      <c r="C57" s="1" t="s">
        <v>19</v>
      </c>
      <c r="D57" s="1" t="s">
        <v>96</v>
      </c>
      <c r="E57" s="1" t="s">
        <v>141</v>
      </c>
      <c r="F57" s="6" t="s">
        <v>616</v>
      </c>
      <c r="G57" s="1" t="s">
        <v>23</v>
      </c>
      <c r="H57" s="1" t="s">
        <v>24</v>
      </c>
      <c r="I57" s="1" t="s">
        <v>24</v>
      </c>
      <c r="J57" s="1" t="s">
        <v>64</v>
      </c>
      <c r="K57" s="1" t="s">
        <v>89</v>
      </c>
      <c r="L57" s="1" t="s">
        <v>57</v>
      </c>
      <c r="M57" s="1" t="s">
        <v>24</v>
      </c>
      <c r="N57" s="1" t="s">
        <v>283</v>
      </c>
      <c r="O57" s="1" t="s">
        <v>144</v>
      </c>
      <c r="P57" s="1" t="s">
        <v>34</v>
      </c>
      <c r="Q57" s="1">
        <v>690</v>
      </c>
      <c r="R57" s="1" t="s">
        <v>24</v>
      </c>
      <c r="S57" s="1" t="s">
        <v>310</v>
      </c>
      <c r="T57" s="1" t="s">
        <v>52</v>
      </c>
      <c r="U57" s="1" t="s">
        <v>30</v>
      </c>
      <c r="V57" s="1">
        <v>2400</v>
      </c>
      <c r="W57" s="1" t="s">
        <v>24</v>
      </c>
      <c r="X57" s="1" t="s">
        <v>283</v>
      </c>
      <c r="Y57" s="1" t="s">
        <v>45</v>
      </c>
      <c r="Z57" s="1">
        <v>490</v>
      </c>
      <c r="AA57" s="1">
        <v>5</v>
      </c>
    </row>
    <row r="58" spans="1:28" x14ac:dyDescent="0.25">
      <c r="A58" s="2">
        <v>45072.88728354167</v>
      </c>
      <c r="B58" s="1">
        <v>0</v>
      </c>
      <c r="C58" s="1" t="s">
        <v>19</v>
      </c>
      <c r="D58" s="1" t="s">
        <v>20</v>
      </c>
      <c r="E58" s="1" t="s">
        <v>62</v>
      </c>
      <c r="F58" s="6" t="s">
        <v>616</v>
      </c>
      <c r="G58" s="1" t="s">
        <v>23</v>
      </c>
      <c r="H58" s="1" t="s">
        <v>24</v>
      </c>
      <c r="I58" s="1" t="s">
        <v>24</v>
      </c>
      <c r="J58" s="1" t="s">
        <v>64</v>
      </c>
      <c r="K58" s="1" t="s">
        <v>78</v>
      </c>
      <c r="L58" s="1" t="s">
        <v>207</v>
      </c>
      <c r="M58" s="1" t="s">
        <v>24</v>
      </c>
      <c r="O58" s="1" t="s">
        <v>37</v>
      </c>
      <c r="P58" s="1" t="s">
        <v>34</v>
      </c>
      <c r="Q58" s="1">
        <v>700</v>
      </c>
      <c r="R58" s="1" t="s">
        <v>24</v>
      </c>
      <c r="T58" s="1" t="s">
        <v>37</v>
      </c>
      <c r="U58" s="1" t="s">
        <v>34</v>
      </c>
      <c r="V58" s="1">
        <v>1000</v>
      </c>
      <c r="W58" s="1" t="s">
        <v>24</v>
      </c>
      <c r="Y58" s="1" t="s">
        <v>144</v>
      </c>
      <c r="AA58" s="1">
        <v>1</v>
      </c>
    </row>
    <row r="59" spans="1:28" x14ac:dyDescent="0.25">
      <c r="A59" s="2">
        <v>45072.905370300927</v>
      </c>
      <c r="B59" s="1">
        <v>0</v>
      </c>
      <c r="C59" s="1" t="s">
        <v>19</v>
      </c>
      <c r="D59" s="1" t="s">
        <v>20</v>
      </c>
      <c r="E59" s="1" t="s">
        <v>141</v>
      </c>
      <c r="F59" s="6" t="s">
        <v>615</v>
      </c>
      <c r="G59" s="1" t="s">
        <v>23</v>
      </c>
      <c r="H59" s="1" t="s">
        <v>24</v>
      </c>
      <c r="I59" s="1" t="s">
        <v>24</v>
      </c>
      <c r="J59" s="1" t="s">
        <v>71</v>
      </c>
      <c r="K59" s="1" t="s">
        <v>78</v>
      </c>
      <c r="L59" s="1" t="s">
        <v>73</v>
      </c>
      <c r="M59" s="1" t="s">
        <v>24</v>
      </c>
      <c r="N59" s="1" t="s">
        <v>179</v>
      </c>
      <c r="O59" s="1" t="s">
        <v>37</v>
      </c>
      <c r="P59" s="1" t="s">
        <v>34</v>
      </c>
      <c r="Q59" s="1">
        <v>799</v>
      </c>
      <c r="R59" s="1" t="s">
        <v>24</v>
      </c>
      <c r="S59" s="1" t="s">
        <v>311</v>
      </c>
      <c r="T59" s="1" t="s">
        <v>52</v>
      </c>
      <c r="U59" s="1" t="s">
        <v>34</v>
      </c>
      <c r="V59" s="1">
        <v>2999</v>
      </c>
      <c r="W59" s="1" t="s">
        <v>24</v>
      </c>
      <c r="X59" s="1" t="s">
        <v>312</v>
      </c>
      <c r="Y59" s="1" t="s">
        <v>37</v>
      </c>
      <c r="Z59" s="1">
        <v>599</v>
      </c>
      <c r="AA59" s="1">
        <v>4</v>
      </c>
    </row>
    <row r="60" spans="1:28" x14ac:dyDescent="0.25">
      <c r="A60" s="2">
        <v>45072.927701712964</v>
      </c>
      <c r="B60" s="1">
        <v>0</v>
      </c>
      <c r="C60" s="1" t="s">
        <v>19</v>
      </c>
      <c r="D60" s="1" t="s">
        <v>20</v>
      </c>
      <c r="E60" s="1" t="s">
        <v>141</v>
      </c>
      <c r="F60" s="6" t="s">
        <v>616</v>
      </c>
      <c r="G60" s="1" t="s">
        <v>23</v>
      </c>
      <c r="H60" s="1" t="s">
        <v>24</v>
      </c>
      <c r="I60" s="1" t="s">
        <v>24</v>
      </c>
      <c r="J60" s="1" t="s">
        <v>71</v>
      </c>
      <c r="K60" s="1" t="s">
        <v>78</v>
      </c>
      <c r="L60" s="1" t="s">
        <v>207</v>
      </c>
      <c r="M60" s="1" t="s">
        <v>24</v>
      </c>
      <c r="O60" s="1" t="s">
        <v>144</v>
      </c>
      <c r="P60" s="1" t="s">
        <v>30</v>
      </c>
      <c r="Q60" s="1">
        <v>700</v>
      </c>
      <c r="R60" s="1" t="s">
        <v>24</v>
      </c>
      <c r="T60" s="1" t="s">
        <v>45</v>
      </c>
      <c r="U60" s="1" t="s">
        <v>34</v>
      </c>
      <c r="V60" s="1">
        <v>1500</v>
      </c>
      <c r="W60" s="1" t="s">
        <v>24</v>
      </c>
      <c r="X60" s="1" t="s">
        <v>313</v>
      </c>
      <c r="Y60" s="1" t="s">
        <v>46</v>
      </c>
      <c r="Z60" s="1">
        <v>500</v>
      </c>
      <c r="AA60" s="1">
        <v>5</v>
      </c>
    </row>
    <row r="61" spans="1:28" x14ac:dyDescent="0.25">
      <c r="A61" s="2">
        <v>45072.962135081019</v>
      </c>
      <c r="B61" s="1">
        <v>0</v>
      </c>
      <c r="C61" s="1" t="s">
        <v>19</v>
      </c>
      <c r="D61" s="1" t="s">
        <v>314</v>
      </c>
      <c r="E61" s="1" t="s">
        <v>127</v>
      </c>
      <c r="F61" s="6" t="s">
        <v>615</v>
      </c>
      <c r="G61" s="1" t="s">
        <v>23</v>
      </c>
      <c r="H61" s="1" t="s">
        <v>24</v>
      </c>
      <c r="I61" s="1" t="s">
        <v>24</v>
      </c>
      <c r="J61" s="1" t="s">
        <v>64</v>
      </c>
      <c r="K61" s="1" t="s">
        <v>183</v>
      </c>
      <c r="L61" s="1" t="s">
        <v>155</v>
      </c>
      <c r="M61" s="1" t="s">
        <v>24</v>
      </c>
      <c r="N61" s="1" t="s">
        <v>315</v>
      </c>
      <c r="O61" s="1" t="s">
        <v>144</v>
      </c>
      <c r="P61" s="1" t="s">
        <v>30</v>
      </c>
      <c r="Q61" s="1">
        <v>400</v>
      </c>
      <c r="R61" s="1" t="s">
        <v>24</v>
      </c>
      <c r="T61" s="1" t="s">
        <v>45</v>
      </c>
      <c r="U61" s="1" t="s">
        <v>34</v>
      </c>
      <c r="V61" s="1">
        <v>300</v>
      </c>
      <c r="W61" s="1" t="s">
        <v>24</v>
      </c>
      <c r="X61" s="1" t="s">
        <v>221</v>
      </c>
      <c r="Y61" s="1" t="s">
        <v>52</v>
      </c>
      <c r="Z61" s="1">
        <v>400</v>
      </c>
      <c r="AA61" s="1">
        <v>5</v>
      </c>
      <c r="AB61" s="1" t="s">
        <v>316</v>
      </c>
    </row>
    <row r="62" spans="1:28" x14ac:dyDescent="0.25">
      <c r="A62" s="2">
        <v>45073.424459131944</v>
      </c>
      <c r="B62" s="1">
        <v>0</v>
      </c>
      <c r="C62" s="1" t="s">
        <v>19</v>
      </c>
      <c r="D62" s="1" t="s">
        <v>20</v>
      </c>
      <c r="E62" s="1" t="s">
        <v>62</v>
      </c>
      <c r="F62" s="6" t="s">
        <v>616</v>
      </c>
      <c r="G62" s="1" t="s">
        <v>23</v>
      </c>
      <c r="H62" s="1" t="s">
        <v>24</v>
      </c>
      <c r="I62" s="1" t="s">
        <v>24</v>
      </c>
      <c r="J62" s="1" t="s">
        <v>25</v>
      </c>
      <c r="K62" s="1" t="s">
        <v>49</v>
      </c>
      <c r="L62" s="1" t="s">
        <v>27</v>
      </c>
      <c r="M62" s="1" t="s">
        <v>24</v>
      </c>
      <c r="N62" s="1" t="s">
        <v>318</v>
      </c>
      <c r="O62" s="1" t="s">
        <v>37</v>
      </c>
      <c r="P62" s="1" t="s">
        <v>30</v>
      </c>
      <c r="Q62" s="1">
        <v>1000</v>
      </c>
      <c r="R62" s="1" t="s">
        <v>24</v>
      </c>
      <c r="S62" s="1" t="s">
        <v>319</v>
      </c>
      <c r="T62" s="1" t="s">
        <v>52</v>
      </c>
      <c r="U62" s="1" t="s">
        <v>34</v>
      </c>
      <c r="V62" s="1">
        <v>50000</v>
      </c>
      <c r="W62" s="1" t="s">
        <v>24</v>
      </c>
      <c r="X62" s="1" t="s">
        <v>283</v>
      </c>
      <c r="Y62" s="1" t="s">
        <v>45</v>
      </c>
      <c r="Z62" s="1">
        <v>600</v>
      </c>
      <c r="AA62" s="1">
        <v>2</v>
      </c>
      <c r="AB62" s="1" t="s">
        <v>140</v>
      </c>
    </row>
    <row r="63" spans="1:28" x14ac:dyDescent="0.25">
      <c r="A63" s="2">
        <v>45073.436434351854</v>
      </c>
      <c r="B63" s="1">
        <v>0</v>
      </c>
      <c r="C63" s="1" t="s">
        <v>40</v>
      </c>
      <c r="D63" s="1" t="s">
        <v>314</v>
      </c>
      <c r="E63" s="1" t="s">
        <v>62</v>
      </c>
      <c r="F63" s="6" t="s">
        <v>616</v>
      </c>
      <c r="G63" s="1" t="s">
        <v>23</v>
      </c>
      <c r="H63" s="1" t="s">
        <v>24</v>
      </c>
      <c r="I63" s="1" t="s">
        <v>24</v>
      </c>
      <c r="J63" s="1" t="s">
        <v>25</v>
      </c>
      <c r="K63" s="1" t="s">
        <v>43</v>
      </c>
      <c r="L63" s="1" t="s">
        <v>27</v>
      </c>
      <c r="M63" s="1" t="s">
        <v>24</v>
      </c>
      <c r="N63" s="1" t="s">
        <v>283</v>
      </c>
      <c r="O63" s="1" t="s">
        <v>37</v>
      </c>
      <c r="P63" s="1" t="s">
        <v>34</v>
      </c>
      <c r="Q63" s="1" t="s">
        <v>320</v>
      </c>
      <c r="R63" s="1" t="s">
        <v>24</v>
      </c>
      <c r="S63" s="1" t="s">
        <v>321</v>
      </c>
      <c r="T63" s="1" t="s">
        <v>52</v>
      </c>
      <c r="U63" s="1" t="s">
        <v>34</v>
      </c>
      <c r="V63" s="1" t="s">
        <v>322</v>
      </c>
      <c r="W63" s="1" t="s">
        <v>24</v>
      </c>
      <c r="X63" s="1" t="s">
        <v>323</v>
      </c>
      <c r="Y63" s="1" t="s">
        <v>37</v>
      </c>
      <c r="Z63" s="1" t="s">
        <v>324</v>
      </c>
      <c r="AA63" s="1">
        <v>4</v>
      </c>
      <c r="AB63" s="1" t="s">
        <v>325</v>
      </c>
    </row>
    <row r="64" spans="1:28" x14ac:dyDescent="0.25">
      <c r="A64" s="2">
        <v>45073.453330983801</v>
      </c>
      <c r="B64" s="1">
        <v>0</v>
      </c>
      <c r="C64" s="1" t="s">
        <v>40</v>
      </c>
      <c r="D64" s="1" t="s">
        <v>47</v>
      </c>
      <c r="E64" s="1" t="s">
        <v>55</v>
      </c>
      <c r="F64" s="6" t="s">
        <v>616</v>
      </c>
      <c r="J64" s="1" t="s">
        <v>25</v>
      </c>
      <c r="K64" s="1" t="s">
        <v>89</v>
      </c>
      <c r="L64" s="1" t="s">
        <v>27</v>
      </c>
      <c r="N64" s="1" t="s">
        <v>327</v>
      </c>
      <c r="O64" s="1" t="s">
        <v>37</v>
      </c>
      <c r="P64" s="1" t="s">
        <v>30</v>
      </c>
      <c r="Q64" s="1">
        <v>1500</v>
      </c>
      <c r="R64" s="1" t="s">
        <v>24</v>
      </c>
      <c r="S64" s="1" t="s">
        <v>44</v>
      </c>
      <c r="T64" s="1" t="s">
        <v>144</v>
      </c>
      <c r="U64" s="1" t="s">
        <v>30</v>
      </c>
      <c r="V64" s="1">
        <v>1500</v>
      </c>
      <c r="W64" s="1" t="s">
        <v>24</v>
      </c>
      <c r="X64" s="1" t="s">
        <v>283</v>
      </c>
      <c r="Y64" s="1" t="s">
        <v>45</v>
      </c>
      <c r="Z64" s="1">
        <v>500</v>
      </c>
      <c r="AA64" s="1">
        <v>3</v>
      </c>
      <c r="AB64" s="1" t="s">
        <v>328</v>
      </c>
    </row>
    <row r="65" spans="1:28" x14ac:dyDescent="0.25">
      <c r="A65" s="2">
        <v>45073.460266307869</v>
      </c>
      <c r="B65" s="1">
        <v>0</v>
      </c>
      <c r="C65" s="1" t="s">
        <v>19</v>
      </c>
      <c r="D65" s="1" t="s">
        <v>20</v>
      </c>
      <c r="E65" s="1" t="s">
        <v>127</v>
      </c>
      <c r="F65" s="6" t="s">
        <v>616</v>
      </c>
      <c r="G65" s="1" t="s">
        <v>23</v>
      </c>
      <c r="H65" s="1" t="s">
        <v>24</v>
      </c>
      <c r="I65" s="1" t="s">
        <v>24</v>
      </c>
      <c r="J65" s="1" t="s">
        <v>64</v>
      </c>
      <c r="K65" s="1" t="s">
        <v>65</v>
      </c>
      <c r="L65" s="1" t="s">
        <v>167</v>
      </c>
      <c r="M65" s="1" t="s">
        <v>24</v>
      </c>
      <c r="N65" s="1" t="s">
        <v>329</v>
      </c>
      <c r="O65" s="1" t="s">
        <v>37</v>
      </c>
      <c r="P65" s="1" t="s">
        <v>34</v>
      </c>
      <c r="Q65" s="1" t="s">
        <v>330</v>
      </c>
      <c r="R65" s="1" t="s">
        <v>24</v>
      </c>
      <c r="S65" s="1" t="s">
        <v>331</v>
      </c>
      <c r="T65" s="1" t="s">
        <v>52</v>
      </c>
      <c r="U65" s="1" t="s">
        <v>34</v>
      </c>
      <c r="V65" s="1" t="s">
        <v>332</v>
      </c>
      <c r="W65" s="1" t="s">
        <v>24</v>
      </c>
      <c r="X65" s="1" t="s">
        <v>333</v>
      </c>
      <c r="Y65" s="1" t="s">
        <v>45</v>
      </c>
      <c r="Z65" s="1" t="s">
        <v>334</v>
      </c>
      <c r="AA65" s="1">
        <v>1</v>
      </c>
    </row>
    <row r="66" spans="1:28" x14ac:dyDescent="0.25">
      <c r="A66" s="2">
        <v>45073.544011701393</v>
      </c>
      <c r="B66" s="1">
        <v>0</v>
      </c>
      <c r="C66" s="1" t="s">
        <v>40</v>
      </c>
      <c r="D66" s="1" t="s">
        <v>47</v>
      </c>
      <c r="E66" s="1" t="s">
        <v>62</v>
      </c>
      <c r="F66" s="6" t="s">
        <v>616</v>
      </c>
      <c r="G66" s="1" t="s">
        <v>23</v>
      </c>
      <c r="I66" s="1" t="s">
        <v>24</v>
      </c>
      <c r="J66" s="1" t="s">
        <v>64</v>
      </c>
      <c r="K66" s="1" t="s">
        <v>49</v>
      </c>
      <c r="L66" s="1" t="s">
        <v>207</v>
      </c>
      <c r="M66" s="1" t="s">
        <v>24</v>
      </c>
      <c r="N66" s="1" t="s">
        <v>336</v>
      </c>
      <c r="O66" s="1" t="s">
        <v>37</v>
      </c>
      <c r="P66" s="1" t="s">
        <v>30</v>
      </c>
      <c r="Q66" s="1" t="s">
        <v>190</v>
      </c>
      <c r="R66" s="1" t="s">
        <v>24</v>
      </c>
      <c r="S66" s="1" t="s">
        <v>336</v>
      </c>
      <c r="T66" s="1" t="s">
        <v>45</v>
      </c>
      <c r="U66" s="1" t="s">
        <v>30</v>
      </c>
      <c r="V66" s="1" t="s">
        <v>140</v>
      </c>
      <c r="W66" s="1" t="s">
        <v>24</v>
      </c>
      <c r="X66" s="1" t="s">
        <v>283</v>
      </c>
      <c r="Y66" s="1" t="s">
        <v>45</v>
      </c>
      <c r="Z66" s="1">
        <v>600</v>
      </c>
      <c r="AA66" s="1">
        <v>5</v>
      </c>
      <c r="AB66" s="1" t="s">
        <v>140</v>
      </c>
    </row>
    <row r="67" spans="1:28" x14ac:dyDescent="0.25">
      <c r="A67" s="2">
        <v>45073.617854236116</v>
      </c>
      <c r="B67" s="1">
        <v>0</v>
      </c>
      <c r="C67" s="1" t="s">
        <v>19</v>
      </c>
      <c r="D67" s="1" t="s">
        <v>314</v>
      </c>
      <c r="E67" s="1" t="s">
        <v>62</v>
      </c>
      <c r="F67" s="6" t="s">
        <v>616</v>
      </c>
      <c r="G67" s="1" t="s">
        <v>23</v>
      </c>
      <c r="H67" s="1" t="s">
        <v>24</v>
      </c>
      <c r="I67" s="1" t="s">
        <v>24</v>
      </c>
      <c r="J67" s="1" t="s">
        <v>64</v>
      </c>
      <c r="K67" s="1" t="s">
        <v>78</v>
      </c>
      <c r="L67" s="1" t="s">
        <v>27</v>
      </c>
      <c r="M67" s="1" t="s">
        <v>24</v>
      </c>
      <c r="N67" s="1" t="s">
        <v>105</v>
      </c>
      <c r="O67" s="1" t="s">
        <v>37</v>
      </c>
      <c r="P67" s="1" t="s">
        <v>34</v>
      </c>
      <c r="Q67" s="1" t="s">
        <v>337</v>
      </c>
      <c r="R67" s="1" t="s">
        <v>24</v>
      </c>
      <c r="S67" s="1" t="s">
        <v>338</v>
      </c>
      <c r="T67" s="1" t="s">
        <v>52</v>
      </c>
      <c r="U67" s="1" t="s">
        <v>34</v>
      </c>
      <c r="V67" s="1" t="s">
        <v>339</v>
      </c>
      <c r="W67" s="1" t="s">
        <v>24</v>
      </c>
      <c r="X67" s="1" t="s">
        <v>340</v>
      </c>
      <c r="Y67" s="1" t="s">
        <v>37</v>
      </c>
      <c r="Z67" s="1" t="s">
        <v>341</v>
      </c>
      <c r="AA67" s="1">
        <v>5</v>
      </c>
      <c r="AB67" s="1" t="s">
        <v>342</v>
      </c>
    </row>
    <row r="68" spans="1:28" x14ac:dyDescent="0.25">
      <c r="A68" s="2">
        <v>45073.73780210648</v>
      </c>
      <c r="B68" s="1">
        <v>0</v>
      </c>
      <c r="C68" s="1" t="s">
        <v>40</v>
      </c>
      <c r="D68" s="1" t="s">
        <v>20</v>
      </c>
      <c r="E68" s="1" t="s">
        <v>62</v>
      </c>
      <c r="F68" s="6" t="s">
        <v>616</v>
      </c>
      <c r="G68" s="1" t="s">
        <v>23</v>
      </c>
      <c r="J68" s="1" t="s">
        <v>25</v>
      </c>
      <c r="K68" s="1" t="s">
        <v>104</v>
      </c>
      <c r="L68" s="1" t="s">
        <v>251</v>
      </c>
      <c r="M68" s="1" t="s">
        <v>24</v>
      </c>
      <c r="N68" s="1" t="s">
        <v>343</v>
      </c>
      <c r="O68" s="1" t="s">
        <v>37</v>
      </c>
      <c r="P68" s="1" t="s">
        <v>30</v>
      </c>
      <c r="Q68" s="1">
        <v>1100</v>
      </c>
      <c r="R68" s="1" t="s">
        <v>24</v>
      </c>
      <c r="S68" s="1" t="s">
        <v>344</v>
      </c>
      <c r="T68" s="1" t="s">
        <v>52</v>
      </c>
      <c r="U68" s="1" t="s">
        <v>34</v>
      </c>
      <c r="V68" s="1">
        <v>50000</v>
      </c>
      <c r="W68" s="1" t="s">
        <v>24</v>
      </c>
      <c r="X68" s="1" t="s">
        <v>345</v>
      </c>
      <c r="Y68" s="1" t="s">
        <v>29</v>
      </c>
      <c r="Z68" s="1">
        <v>950</v>
      </c>
      <c r="AA68" s="1">
        <v>1</v>
      </c>
      <c r="AB68" s="1" t="s">
        <v>346</v>
      </c>
    </row>
    <row r="69" spans="1:28" x14ac:dyDescent="0.25">
      <c r="A69" s="2">
        <v>45074.451293622682</v>
      </c>
      <c r="B69" s="1">
        <v>0</v>
      </c>
      <c r="C69" s="1" t="s">
        <v>40</v>
      </c>
      <c r="D69" s="1" t="s">
        <v>20</v>
      </c>
      <c r="E69" s="1" t="s">
        <v>141</v>
      </c>
      <c r="F69" s="6" t="s">
        <v>616</v>
      </c>
      <c r="G69" s="1" t="s">
        <v>23</v>
      </c>
      <c r="H69" s="1" t="s">
        <v>24</v>
      </c>
      <c r="I69" s="1" t="s">
        <v>24</v>
      </c>
      <c r="J69" s="1" t="s">
        <v>71</v>
      </c>
      <c r="K69" s="1" t="s">
        <v>347</v>
      </c>
      <c r="L69" s="1" t="s">
        <v>90</v>
      </c>
      <c r="M69" s="1" t="s">
        <v>24</v>
      </c>
      <c r="N69" s="1" t="s">
        <v>348</v>
      </c>
      <c r="O69" s="1" t="s">
        <v>144</v>
      </c>
      <c r="P69" s="1" t="s">
        <v>30</v>
      </c>
      <c r="Q69" s="1" t="s">
        <v>349</v>
      </c>
      <c r="R69" s="1" t="s">
        <v>24</v>
      </c>
      <c r="S69" s="1" t="s">
        <v>350</v>
      </c>
      <c r="T69" s="1" t="s">
        <v>45</v>
      </c>
      <c r="U69" s="1" t="s">
        <v>34</v>
      </c>
      <c r="V69" s="1" t="s">
        <v>351</v>
      </c>
      <c r="W69" s="1" t="s">
        <v>24</v>
      </c>
      <c r="X69" s="1" t="s">
        <v>352</v>
      </c>
      <c r="Y69" s="1" t="s">
        <v>46</v>
      </c>
      <c r="Z69" s="1" t="s">
        <v>353</v>
      </c>
      <c r="AA69" s="1">
        <v>5</v>
      </c>
      <c r="AB69" s="1" t="s">
        <v>30</v>
      </c>
    </row>
    <row r="70" spans="1:28" x14ac:dyDescent="0.25">
      <c r="A70" s="2">
        <v>45074.46064153935</v>
      </c>
      <c r="B70" s="1">
        <v>0</v>
      </c>
      <c r="C70" s="1" t="s">
        <v>19</v>
      </c>
      <c r="D70" s="1" t="s">
        <v>20</v>
      </c>
      <c r="E70" s="1" t="s">
        <v>62</v>
      </c>
      <c r="F70" s="6" t="s">
        <v>616</v>
      </c>
      <c r="G70" s="1" t="s">
        <v>23</v>
      </c>
      <c r="H70" s="1" t="s">
        <v>24</v>
      </c>
      <c r="I70" s="1" t="s">
        <v>24</v>
      </c>
      <c r="J70" s="1" t="s">
        <v>64</v>
      </c>
      <c r="K70" s="1" t="s">
        <v>309</v>
      </c>
      <c r="L70" s="1" t="s">
        <v>168</v>
      </c>
      <c r="M70" s="1" t="s">
        <v>24</v>
      </c>
      <c r="N70" s="1" t="s">
        <v>28</v>
      </c>
      <c r="O70" s="1" t="s">
        <v>37</v>
      </c>
      <c r="P70" s="1" t="s">
        <v>30</v>
      </c>
      <c r="Q70" s="3">
        <v>890</v>
      </c>
      <c r="R70" s="1" t="s">
        <v>24</v>
      </c>
      <c r="S70" s="1" t="s">
        <v>354</v>
      </c>
      <c r="T70" s="1" t="s">
        <v>52</v>
      </c>
      <c r="U70" s="1" t="s">
        <v>34</v>
      </c>
      <c r="V70" s="1">
        <v>50000</v>
      </c>
      <c r="W70" s="1" t="s">
        <v>24</v>
      </c>
      <c r="X70" s="1" t="s">
        <v>355</v>
      </c>
      <c r="Y70" s="1" t="s">
        <v>46</v>
      </c>
      <c r="Z70" s="3">
        <v>700</v>
      </c>
      <c r="AA70" s="1">
        <v>4</v>
      </c>
      <c r="AB70" s="1" t="s">
        <v>356</v>
      </c>
    </row>
    <row r="71" spans="1:28" x14ac:dyDescent="0.25">
      <c r="A71" s="2">
        <v>45074.493791446759</v>
      </c>
      <c r="B71" s="1">
        <v>0</v>
      </c>
      <c r="C71" s="1" t="s">
        <v>19</v>
      </c>
      <c r="D71" s="1" t="s">
        <v>20</v>
      </c>
      <c r="E71" s="1" t="s">
        <v>55</v>
      </c>
      <c r="F71" s="6" t="s">
        <v>615</v>
      </c>
      <c r="G71" s="1" t="s">
        <v>23</v>
      </c>
      <c r="H71" s="1" t="s">
        <v>24</v>
      </c>
      <c r="I71" s="1" t="s">
        <v>24</v>
      </c>
      <c r="J71" s="1" t="s">
        <v>25</v>
      </c>
      <c r="K71" s="1" t="s">
        <v>357</v>
      </c>
      <c r="L71" s="1" t="s">
        <v>168</v>
      </c>
      <c r="M71" s="1" t="s">
        <v>24</v>
      </c>
      <c r="N71" s="1" t="s">
        <v>358</v>
      </c>
      <c r="O71" s="1" t="s">
        <v>46</v>
      </c>
      <c r="P71" s="1" t="s">
        <v>34</v>
      </c>
      <c r="Q71" s="1">
        <v>450</v>
      </c>
      <c r="R71" s="1" t="s">
        <v>24</v>
      </c>
      <c r="S71" s="1" t="s">
        <v>359</v>
      </c>
      <c r="T71" s="1" t="s">
        <v>52</v>
      </c>
      <c r="U71" s="1" t="s">
        <v>30</v>
      </c>
      <c r="V71" s="1">
        <v>2000</v>
      </c>
      <c r="W71" s="1" t="s">
        <v>24</v>
      </c>
      <c r="X71" s="1" t="s">
        <v>360</v>
      </c>
      <c r="Y71" s="1" t="s">
        <v>52</v>
      </c>
      <c r="Z71" s="1">
        <v>550</v>
      </c>
      <c r="AA71" s="1">
        <v>5</v>
      </c>
      <c r="AB71" s="1" t="s">
        <v>361</v>
      </c>
    </row>
    <row r="72" spans="1:28" x14ac:dyDescent="0.25">
      <c r="A72" s="2">
        <v>45074.580137905097</v>
      </c>
      <c r="B72" s="1">
        <v>0</v>
      </c>
      <c r="C72" s="1" t="s">
        <v>40</v>
      </c>
      <c r="D72" s="1" t="s">
        <v>20</v>
      </c>
      <c r="E72" s="1" t="s">
        <v>41</v>
      </c>
      <c r="F72" s="6" t="s">
        <v>616</v>
      </c>
      <c r="G72" s="1" t="s">
        <v>23</v>
      </c>
      <c r="H72" s="1" t="s">
        <v>24</v>
      </c>
      <c r="I72" s="1" t="s">
        <v>24</v>
      </c>
      <c r="J72" s="1" t="s">
        <v>25</v>
      </c>
      <c r="K72" s="1" t="s">
        <v>89</v>
      </c>
      <c r="L72" s="1" t="s">
        <v>155</v>
      </c>
      <c r="M72" s="1" t="s">
        <v>24</v>
      </c>
      <c r="N72" s="1" t="s">
        <v>362</v>
      </c>
      <c r="O72" s="1" t="s">
        <v>144</v>
      </c>
      <c r="P72" s="1" t="s">
        <v>30</v>
      </c>
      <c r="Q72" s="1" t="s">
        <v>363</v>
      </c>
      <c r="R72" s="1" t="s">
        <v>24</v>
      </c>
      <c r="S72" s="1" t="s">
        <v>364</v>
      </c>
      <c r="T72" s="1" t="s">
        <v>45</v>
      </c>
      <c r="U72" s="1" t="s">
        <v>30</v>
      </c>
      <c r="V72" s="1" t="s">
        <v>365</v>
      </c>
      <c r="W72" s="1" t="s">
        <v>24</v>
      </c>
      <c r="X72" s="1" t="s">
        <v>366</v>
      </c>
      <c r="Y72" s="1" t="s">
        <v>37</v>
      </c>
      <c r="Z72" s="1" t="s">
        <v>126</v>
      </c>
      <c r="AA72" s="1">
        <v>5</v>
      </c>
      <c r="AB72" s="1" t="s">
        <v>367</v>
      </c>
    </row>
    <row r="73" spans="1:28" x14ac:dyDescent="0.25">
      <c r="A73" s="2">
        <v>45074.594081261574</v>
      </c>
      <c r="B73" s="1">
        <v>0</v>
      </c>
      <c r="C73" s="1" t="s">
        <v>40</v>
      </c>
      <c r="D73" s="1" t="s">
        <v>20</v>
      </c>
      <c r="E73" s="1" t="s">
        <v>141</v>
      </c>
      <c r="F73" s="6" t="s">
        <v>616</v>
      </c>
      <c r="G73" s="1" t="s">
        <v>23</v>
      </c>
      <c r="H73" s="1" t="s">
        <v>24</v>
      </c>
      <c r="I73" s="1" t="s">
        <v>24</v>
      </c>
      <c r="J73" s="1" t="s">
        <v>71</v>
      </c>
      <c r="K73" s="1" t="s">
        <v>368</v>
      </c>
      <c r="L73" s="1" t="s">
        <v>168</v>
      </c>
      <c r="M73" s="1" t="s">
        <v>24</v>
      </c>
      <c r="O73" s="1" t="s">
        <v>37</v>
      </c>
      <c r="P73" s="1" t="s">
        <v>34</v>
      </c>
      <c r="Q73" s="1" t="s">
        <v>369</v>
      </c>
      <c r="R73" s="1" t="s">
        <v>24</v>
      </c>
      <c r="T73" s="1" t="s">
        <v>45</v>
      </c>
      <c r="U73" s="1" t="s">
        <v>34</v>
      </c>
      <c r="W73" s="1" t="s">
        <v>24</v>
      </c>
      <c r="Y73" s="1" t="s">
        <v>46</v>
      </c>
      <c r="Z73" s="1" t="s">
        <v>370</v>
      </c>
      <c r="AA73" s="1">
        <v>5</v>
      </c>
    </row>
    <row r="74" spans="1:28" x14ac:dyDescent="0.25">
      <c r="A74" s="2">
        <v>45074.60067068287</v>
      </c>
      <c r="B74" s="1">
        <v>0</v>
      </c>
      <c r="C74" s="1" t="s">
        <v>40</v>
      </c>
      <c r="D74" s="1" t="s">
        <v>20</v>
      </c>
      <c r="E74" s="1" t="s">
        <v>21</v>
      </c>
      <c r="F74" s="6" t="s">
        <v>615</v>
      </c>
      <c r="G74" s="1" t="s">
        <v>23</v>
      </c>
      <c r="H74" s="1" t="s">
        <v>24</v>
      </c>
      <c r="I74" s="1" t="s">
        <v>24</v>
      </c>
      <c r="J74" s="1" t="s">
        <v>71</v>
      </c>
      <c r="K74" s="1" t="s">
        <v>347</v>
      </c>
      <c r="L74" s="1" t="s">
        <v>371</v>
      </c>
      <c r="M74" s="1" t="s">
        <v>24</v>
      </c>
      <c r="N74" s="1" t="s">
        <v>372</v>
      </c>
      <c r="O74" s="1" t="s">
        <v>37</v>
      </c>
      <c r="P74" s="1" t="s">
        <v>30</v>
      </c>
      <c r="Q74" s="1" t="s">
        <v>373</v>
      </c>
      <c r="R74" s="1" t="s">
        <v>24</v>
      </c>
      <c r="T74" s="1" t="s">
        <v>144</v>
      </c>
      <c r="U74" s="1" t="s">
        <v>34</v>
      </c>
      <c r="V74" s="1" t="s">
        <v>263</v>
      </c>
      <c r="W74" s="1" t="s">
        <v>24</v>
      </c>
      <c r="X74" s="1" t="s">
        <v>374</v>
      </c>
      <c r="Y74" s="1" t="s">
        <v>52</v>
      </c>
      <c r="Z74" s="1" t="s">
        <v>375</v>
      </c>
      <c r="AA74" s="1">
        <v>5</v>
      </c>
    </row>
    <row r="75" spans="1:28" x14ac:dyDescent="0.25">
      <c r="A75" s="2">
        <v>45074.602255393518</v>
      </c>
      <c r="B75" s="1">
        <v>0</v>
      </c>
      <c r="C75" s="1" t="s">
        <v>40</v>
      </c>
      <c r="D75" s="1" t="s">
        <v>20</v>
      </c>
      <c r="E75" s="1" t="s">
        <v>141</v>
      </c>
      <c r="F75" s="6" t="s">
        <v>615</v>
      </c>
      <c r="G75" s="1" t="s">
        <v>23</v>
      </c>
      <c r="H75" s="1" t="s">
        <v>24</v>
      </c>
      <c r="I75" s="1" t="s">
        <v>24</v>
      </c>
      <c r="J75" s="1" t="s">
        <v>64</v>
      </c>
      <c r="K75" s="1" t="s">
        <v>231</v>
      </c>
      <c r="L75" s="1" t="s">
        <v>90</v>
      </c>
      <c r="M75" s="1" t="s">
        <v>24</v>
      </c>
      <c r="N75" s="1" t="s">
        <v>376</v>
      </c>
      <c r="O75" s="1" t="s">
        <v>45</v>
      </c>
      <c r="P75" s="1" t="s">
        <v>30</v>
      </c>
      <c r="Q75" s="1" t="s">
        <v>377</v>
      </c>
      <c r="R75" s="1" t="s">
        <v>24</v>
      </c>
      <c r="S75" s="1" t="s">
        <v>378</v>
      </c>
      <c r="T75" s="1" t="s">
        <v>52</v>
      </c>
      <c r="U75" s="1" t="s">
        <v>34</v>
      </c>
      <c r="V75" s="1">
        <v>2500</v>
      </c>
      <c r="W75" s="1" t="s">
        <v>24</v>
      </c>
      <c r="X75" s="1" t="s">
        <v>379</v>
      </c>
      <c r="Y75" s="1" t="s">
        <v>46</v>
      </c>
      <c r="Z75" s="1">
        <v>300</v>
      </c>
      <c r="AA75" s="1">
        <v>3</v>
      </c>
      <c r="AB75" s="1" t="s">
        <v>380</v>
      </c>
    </row>
    <row r="76" spans="1:28" x14ac:dyDescent="0.25">
      <c r="A76" s="2">
        <v>45074.603706238428</v>
      </c>
      <c r="B76" s="1">
        <v>0</v>
      </c>
      <c r="C76" s="1" t="s">
        <v>40</v>
      </c>
      <c r="D76" s="1" t="s">
        <v>20</v>
      </c>
      <c r="E76" s="1" t="s">
        <v>55</v>
      </c>
      <c r="F76" s="6" t="s">
        <v>616</v>
      </c>
      <c r="G76" s="1" t="s">
        <v>23</v>
      </c>
      <c r="H76" s="1" t="s">
        <v>24</v>
      </c>
      <c r="I76" s="1" t="s">
        <v>24</v>
      </c>
      <c r="J76" s="1" t="s">
        <v>64</v>
      </c>
      <c r="K76" s="1" t="s">
        <v>65</v>
      </c>
      <c r="L76" s="1" t="s">
        <v>90</v>
      </c>
      <c r="M76" s="1" t="s">
        <v>24</v>
      </c>
      <c r="N76" s="1" t="s">
        <v>381</v>
      </c>
      <c r="O76" s="1" t="s">
        <v>37</v>
      </c>
      <c r="P76" s="1" t="s">
        <v>30</v>
      </c>
      <c r="Q76" s="1">
        <v>750</v>
      </c>
      <c r="R76" s="1" t="s">
        <v>24</v>
      </c>
      <c r="S76" s="1" t="s">
        <v>382</v>
      </c>
      <c r="T76" s="1" t="s">
        <v>52</v>
      </c>
      <c r="U76" s="1" t="s">
        <v>30</v>
      </c>
      <c r="V76" s="1" t="s">
        <v>383</v>
      </c>
      <c r="W76" s="1" t="s">
        <v>24</v>
      </c>
      <c r="X76" s="1" t="s">
        <v>384</v>
      </c>
      <c r="Y76" s="1" t="s">
        <v>45</v>
      </c>
      <c r="Z76" s="1">
        <v>400</v>
      </c>
      <c r="AA76" s="1">
        <v>5</v>
      </c>
      <c r="AB76" s="1" t="s">
        <v>385</v>
      </c>
    </row>
    <row r="77" spans="1:28" x14ac:dyDescent="0.25">
      <c r="A77" s="2">
        <v>45074.606025266199</v>
      </c>
      <c r="B77" s="1">
        <v>0</v>
      </c>
      <c r="C77" s="1" t="s">
        <v>40</v>
      </c>
      <c r="D77" s="1" t="s">
        <v>20</v>
      </c>
      <c r="E77" s="1" t="s">
        <v>41</v>
      </c>
      <c r="F77" s="6" t="s">
        <v>616</v>
      </c>
      <c r="G77" s="1" t="s">
        <v>23</v>
      </c>
      <c r="H77" s="1" t="s">
        <v>24</v>
      </c>
      <c r="I77" s="1" t="s">
        <v>24</v>
      </c>
      <c r="J77" s="1" t="s">
        <v>71</v>
      </c>
      <c r="K77" s="1" t="s">
        <v>98</v>
      </c>
      <c r="L77" s="1" t="s">
        <v>386</v>
      </c>
      <c r="M77" s="1" t="s">
        <v>24</v>
      </c>
      <c r="N77" s="1" t="s">
        <v>387</v>
      </c>
      <c r="O77" s="1" t="s">
        <v>46</v>
      </c>
      <c r="P77" s="1" t="s">
        <v>30</v>
      </c>
      <c r="Q77" s="1" t="s">
        <v>306</v>
      </c>
      <c r="R77" s="1" t="s">
        <v>24</v>
      </c>
      <c r="S77" s="1" t="s">
        <v>388</v>
      </c>
      <c r="T77" s="1" t="s">
        <v>45</v>
      </c>
      <c r="U77" s="1" t="s">
        <v>34</v>
      </c>
      <c r="V77" s="1" t="s">
        <v>389</v>
      </c>
      <c r="W77" s="1" t="s">
        <v>24</v>
      </c>
      <c r="X77" s="1" t="s">
        <v>245</v>
      </c>
      <c r="Y77" s="1" t="s">
        <v>52</v>
      </c>
      <c r="Z77" s="1">
        <v>300</v>
      </c>
      <c r="AA77" s="1">
        <v>3</v>
      </c>
      <c r="AB77" s="1" t="s">
        <v>390</v>
      </c>
    </row>
    <row r="78" spans="1:28" x14ac:dyDescent="0.25">
      <c r="A78" s="2">
        <v>45074.610362627311</v>
      </c>
      <c r="B78" s="1">
        <v>0</v>
      </c>
      <c r="C78" s="1" t="s">
        <v>40</v>
      </c>
      <c r="D78" s="1" t="s">
        <v>20</v>
      </c>
      <c r="E78" s="1" t="s">
        <v>55</v>
      </c>
      <c r="F78" s="6" t="s">
        <v>615</v>
      </c>
      <c r="G78" s="1" t="s">
        <v>23</v>
      </c>
      <c r="H78" s="1" t="s">
        <v>24</v>
      </c>
      <c r="I78" s="1" t="s">
        <v>24</v>
      </c>
      <c r="J78" s="1" t="s">
        <v>64</v>
      </c>
      <c r="K78" s="1" t="s">
        <v>65</v>
      </c>
      <c r="L78" s="1" t="s">
        <v>207</v>
      </c>
      <c r="M78" s="1" t="s">
        <v>24</v>
      </c>
      <c r="N78" s="1" t="s">
        <v>392</v>
      </c>
      <c r="O78" s="1" t="s">
        <v>37</v>
      </c>
      <c r="P78" s="1" t="s">
        <v>30</v>
      </c>
      <c r="Q78" s="1" t="s">
        <v>393</v>
      </c>
      <c r="R78" s="1" t="s">
        <v>24</v>
      </c>
      <c r="S78" s="1" t="s">
        <v>394</v>
      </c>
      <c r="T78" s="1" t="s">
        <v>29</v>
      </c>
      <c r="U78" s="1" t="s">
        <v>34</v>
      </c>
      <c r="V78" s="1">
        <v>5000</v>
      </c>
      <c r="W78" s="1" t="s">
        <v>24</v>
      </c>
      <c r="X78" s="1" t="s">
        <v>395</v>
      </c>
      <c r="Y78" s="1" t="s">
        <v>45</v>
      </c>
      <c r="Z78" s="1">
        <v>600</v>
      </c>
      <c r="AA78" s="1">
        <v>5</v>
      </c>
      <c r="AB78" s="1" t="s">
        <v>30</v>
      </c>
    </row>
    <row r="79" spans="1:28" x14ac:dyDescent="0.25">
      <c r="A79" s="2">
        <v>45074.612710104164</v>
      </c>
      <c r="B79" s="1">
        <v>0</v>
      </c>
      <c r="C79" s="1" t="s">
        <v>40</v>
      </c>
      <c r="D79" s="1" t="s">
        <v>20</v>
      </c>
      <c r="E79" s="1" t="s">
        <v>21</v>
      </c>
      <c r="F79" s="6" t="s">
        <v>615</v>
      </c>
      <c r="G79" s="1" t="s">
        <v>23</v>
      </c>
      <c r="H79" s="1" t="s">
        <v>24</v>
      </c>
      <c r="I79" s="1" t="s">
        <v>24</v>
      </c>
      <c r="J79" s="1" t="s">
        <v>71</v>
      </c>
      <c r="K79" s="1" t="s">
        <v>396</v>
      </c>
      <c r="L79" s="1" t="s">
        <v>90</v>
      </c>
      <c r="M79" s="1" t="s">
        <v>24</v>
      </c>
      <c r="N79" s="1" t="s">
        <v>397</v>
      </c>
      <c r="O79" s="1" t="s">
        <v>37</v>
      </c>
      <c r="P79" s="1" t="s">
        <v>30</v>
      </c>
      <c r="Q79" s="1">
        <v>1000</v>
      </c>
      <c r="R79" s="1" t="s">
        <v>24</v>
      </c>
      <c r="S79" s="1" t="s">
        <v>398</v>
      </c>
      <c r="T79" s="1" t="s">
        <v>45</v>
      </c>
      <c r="U79" s="1" t="s">
        <v>34</v>
      </c>
      <c r="V79" s="1">
        <v>700</v>
      </c>
      <c r="W79" s="1" t="s">
        <v>24</v>
      </c>
      <c r="X79" s="1" t="s">
        <v>399</v>
      </c>
      <c r="Y79" s="1" t="s">
        <v>45</v>
      </c>
      <c r="Z79" s="1">
        <v>800</v>
      </c>
      <c r="AA79" s="1">
        <v>5</v>
      </c>
    </row>
    <row r="80" spans="1:28" x14ac:dyDescent="0.25">
      <c r="A80" s="2">
        <v>45074.614924328707</v>
      </c>
      <c r="B80" s="1">
        <v>0</v>
      </c>
      <c r="C80" s="1" t="s">
        <v>40</v>
      </c>
      <c r="D80" s="1" t="s">
        <v>20</v>
      </c>
      <c r="E80" s="1" t="s">
        <v>21</v>
      </c>
      <c r="F80" s="6" t="s">
        <v>616</v>
      </c>
      <c r="G80" s="1" t="s">
        <v>23</v>
      </c>
      <c r="H80" s="1" t="s">
        <v>24</v>
      </c>
      <c r="I80" s="1" t="s">
        <v>24</v>
      </c>
      <c r="J80" s="1" t="s">
        <v>64</v>
      </c>
      <c r="K80" s="1" t="s">
        <v>396</v>
      </c>
      <c r="L80" s="1" t="s">
        <v>79</v>
      </c>
      <c r="M80" s="1" t="s">
        <v>24</v>
      </c>
      <c r="N80" s="1" t="s">
        <v>400</v>
      </c>
      <c r="O80" s="1" t="s">
        <v>37</v>
      </c>
      <c r="P80" s="1" t="s">
        <v>34</v>
      </c>
      <c r="Q80" s="1">
        <v>850</v>
      </c>
      <c r="R80" s="1" t="s">
        <v>24</v>
      </c>
      <c r="S80" s="1" t="s">
        <v>401</v>
      </c>
      <c r="T80" s="1" t="s">
        <v>45</v>
      </c>
      <c r="U80" s="1" t="s">
        <v>30</v>
      </c>
      <c r="V80" s="1">
        <v>1500</v>
      </c>
      <c r="W80" s="1" t="s">
        <v>24</v>
      </c>
      <c r="X80" s="1" t="s">
        <v>402</v>
      </c>
      <c r="Y80" s="1" t="s">
        <v>29</v>
      </c>
      <c r="Z80" s="1">
        <v>450</v>
      </c>
      <c r="AA80" s="1">
        <v>2</v>
      </c>
    </row>
    <row r="81" spans="1:28" x14ac:dyDescent="0.25">
      <c r="A81" s="2">
        <v>45074.619112766202</v>
      </c>
      <c r="B81" s="1">
        <v>0</v>
      </c>
      <c r="C81" s="1" t="s">
        <v>40</v>
      </c>
      <c r="D81" s="1" t="s">
        <v>20</v>
      </c>
      <c r="E81" s="1" t="s">
        <v>41</v>
      </c>
      <c r="F81" s="6" t="s">
        <v>615</v>
      </c>
      <c r="G81" s="1" t="s">
        <v>23</v>
      </c>
      <c r="H81" s="1" t="s">
        <v>24</v>
      </c>
      <c r="I81" s="1" t="s">
        <v>24</v>
      </c>
      <c r="J81" s="1" t="s">
        <v>25</v>
      </c>
      <c r="K81" s="1" t="s">
        <v>236</v>
      </c>
      <c r="L81" s="1" t="s">
        <v>73</v>
      </c>
      <c r="M81" s="1" t="s">
        <v>24</v>
      </c>
      <c r="N81" s="1" t="s">
        <v>262</v>
      </c>
      <c r="O81" s="1" t="s">
        <v>37</v>
      </c>
      <c r="P81" s="1" t="s">
        <v>30</v>
      </c>
      <c r="Q81" s="1">
        <v>1200</v>
      </c>
      <c r="R81" s="1" t="s">
        <v>24</v>
      </c>
      <c r="S81" s="1" t="s">
        <v>403</v>
      </c>
      <c r="T81" s="1" t="s">
        <v>52</v>
      </c>
      <c r="U81" s="1" t="s">
        <v>30</v>
      </c>
      <c r="V81" s="1">
        <v>40000</v>
      </c>
      <c r="W81" s="1" t="s">
        <v>24</v>
      </c>
      <c r="X81" s="1" t="s">
        <v>404</v>
      </c>
      <c r="Y81" s="1" t="s">
        <v>52</v>
      </c>
      <c r="Z81" s="1">
        <v>600</v>
      </c>
      <c r="AA81" s="1">
        <v>5</v>
      </c>
    </row>
    <row r="82" spans="1:28" x14ac:dyDescent="0.25">
      <c r="A82" s="2">
        <v>45074.638212881946</v>
      </c>
      <c r="B82" s="1">
        <v>0</v>
      </c>
      <c r="C82" s="1" t="s">
        <v>40</v>
      </c>
      <c r="D82" s="1" t="s">
        <v>20</v>
      </c>
      <c r="E82" s="1" t="s">
        <v>62</v>
      </c>
      <c r="F82" s="6" t="s">
        <v>616</v>
      </c>
      <c r="G82" s="1" t="s">
        <v>23</v>
      </c>
      <c r="H82" s="1" t="s">
        <v>24</v>
      </c>
      <c r="I82" s="1" t="s">
        <v>24</v>
      </c>
      <c r="J82" s="1" t="s">
        <v>71</v>
      </c>
      <c r="K82" s="1" t="s">
        <v>104</v>
      </c>
      <c r="L82" s="1" t="s">
        <v>168</v>
      </c>
      <c r="M82" s="1" t="s">
        <v>24</v>
      </c>
      <c r="N82" s="1" t="s">
        <v>405</v>
      </c>
      <c r="O82" s="1" t="s">
        <v>37</v>
      </c>
      <c r="P82" s="1" t="s">
        <v>30</v>
      </c>
      <c r="Q82" s="1" t="s">
        <v>406</v>
      </c>
      <c r="R82" s="1" t="s">
        <v>24</v>
      </c>
      <c r="S82" s="1" t="s">
        <v>407</v>
      </c>
      <c r="T82" s="1" t="s">
        <v>45</v>
      </c>
      <c r="U82" s="1" t="s">
        <v>34</v>
      </c>
      <c r="V82" s="1" t="s">
        <v>408</v>
      </c>
      <c r="W82" s="1" t="s">
        <v>24</v>
      </c>
      <c r="X82" s="1" t="s">
        <v>409</v>
      </c>
      <c r="Y82" s="1" t="s">
        <v>46</v>
      </c>
      <c r="Z82" s="1">
        <v>600</v>
      </c>
      <c r="AA82" s="1">
        <v>3</v>
      </c>
    </row>
    <row r="83" spans="1:28" x14ac:dyDescent="0.25">
      <c r="A83" s="2">
        <v>45074.643078437497</v>
      </c>
      <c r="B83" s="1">
        <v>0</v>
      </c>
      <c r="C83" s="1" t="s">
        <v>40</v>
      </c>
      <c r="D83" s="1" t="s">
        <v>20</v>
      </c>
      <c r="E83" s="1" t="s">
        <v>41</v>
      </c>
      <c r="F83" s="6" t="s">
        <v>616</v>
      </c>
      <c r="G83" s="1" t="s">
        <v>23</v>
      </c>
      <c r="H83" s="1" t="s">
        <v>24</v>
      </c>
      <c r="I83" s="1" t="s">
        <v>24</v>
      </c>
      <c r="J83" s="1" t="s">
        <v>64</v>
      </c>
      <c r="K83" s="1" t="s">
        <v>183</v>
      </c>
      <c r="L83" s="1" t="s">
        <v>57</v>
      </c>
      <c r="M83" s="1" t="s">
        <v>24</v>
      </c>
      <c r="O83" s="1" t="s">
        <v>37</v>
      </c>
      <c r="P83" s="1" t="s">
        <v>34</v>
      </c>
      <c r="Q83" s="1">
        <v>900</v>
      </c>
      <c r="R83" s="1" t="s">
        <v>24</v>
      </c>
      <c r="T83" s="1" t="s">
        <v>52</v>
      </c>
      <c r="U83" s="1" t="s">
        <v>30</v>
      </c>
      <c r="W83" s="1" t="s">
        <v>24</v>
      </c>
      <c r="X83" s="1" t="s">
        <v>249</v>
      </c>
      <c r="Y83" s="1" t="s">
        <v>46</v>
      </c>
      <c r="Z83" s="1">
        <v>500</v>
      </c>
      <c r="AA83" s="1">
        <v>5</v>
      </c>
    </row>
    <row r="84" spans="1:28" x14ac:dyDescent="0.25">
      <c r="A84" s="2">
        <v>45074.66213626157</v>
      </c>
      <c r="B84" s="1">
        <v>0</v>
      </c>
      <c r="C84" s="1" t="s">
        <v>19</v>
      </c>
      <c r="D84" s="1" t="s">
        <v>96</v>
      </c>
      <c r="E84" s="1" t="s">
        <v>55</v>
      </c>
      <c r="F84" s="6" t="s">
        <v>616</v>
      </c>
      <c r="G84" s="1" t="s">
        <v>23</v>
      </c>
      <c r="H84" s="1" t="s">
        <v>24</v>
      </c>
      <c r="I84" s="1" t="s">
        <v>24</v>
      </c>
      <c r="J84" s="1" t="s">
        <v>25</v>
      </c>
      <c r="K84" s="1" t="s">
        <v>104</v>
      </c>
      <c r="L84" s="1" t="s">
        <v>27</v>
      </c>
      <c r="M84" s="1" t="s">
        <v>24</v>
      </c>
      <c r="N84" s="1" t="s">
        <v>410</v>
      </c>
      <c r="O84" s="1" t="s">
        <v>37</v>
      </c>
      <c r="P84" s="1" t="s">
        <v>34</v>
      </c>
      <c r="Q84" s="1">
        <v>900</v>
      </c>
      <c r="R84" s="1" t="s">
        <v>24</v>
      </c>
      <c r="S84" s="1" t="s">
        <v>411</v>
      </c>
      <c r="T84" s="1" t="s">
        <v>52</v>
      </c>
      <c r="U84" s="1" t="s">
        <v>34</v>
      </c>
      <c r="V84" s="1" t="s">
        <v>412</v>
      </c>
      <c r="W84" s="1" t="s">
        <v>24</v>
      </c>
      <c r="X84" s="1" t="s">
        <v>134</v>
      </c>
      <c r="Y84" s="1" t="s">
        <v>37</v>
      </c>
      <c r="Z84" s="1">
        <v>700</v>
      </c>
      <c r="AA84" s="1">
        <v>3</v>
      </c>
    </row>
    <row r="85" spans="1:28" x14ac:dyDescent="0.25">
      <c r="A85" s="2">
        <v>45074.663356608798</v>
      </c>
      <c r="B85" s="1">
        <v>0</v>
      </c>
      <c r="C85" s="1" t="s">
        <v>19</v>
      </c>
      <c r="D85" s="1" t="s">
        <v>96</v>
      </c>
      <c r="E85" s="1" t="s">
        <v>41</v>
      </c>
      <c r="F85" s="6" t="s">
        <v>616</v>
      </c>
      <c r="G85" s="1" t="s">
        <v>23</v>
      </c>
      <c r="H85" s="1" t="s">
        <v>24</v>
      </c>
      <c r="I85" s="1" t="s">
        <v>24</v>
      </c>
      <c r="J85" s="1" t="s">
        <v>64</v>
      </c>
      <c r="K85" s="1" t="s">
        <v>112</v>
      </c>
      <c r="L85" s="1" t="s">
        <v>251</v>
      </c>
      <c r="M85" s="1" t="s">
        <v>24</v>
      </c>
      <c r="N85" s="1" t="s">
        <v>413</v>
      </c>
      <c r="O85" s="1" t="s">
        <v>37</v>
      </c>
      <c r="P85" s="1" t="s">
        <v>34</v>
      </c>
      <c r="Q85" s="1">
        <v>1200</v>
      </c>
      <c r="R85" s="1" t="s">
        <v>24</v>
      </c>
      <c r="S85" s="1" t="s">
        <v>414</v>
      </c>
      <c r="T85" s="1" t="s">
        <v>52</v>
      </c>
      <c r="U85" s="1" t="s">
        <v>34</v>
      </c>
      <c r="V85" s="1">
        <v>40000</v>
      </c>
      <c r="W85" s="1" t="s">
        <v>24</v>
      </c>
      <c r="X85" s="1" t="s">
        <v>415</v>
      </c>
      <c r="Y85" s="1" t="s">
        <v>37</v>
      </c>
      <c r="Z85" s="1">
        <v>800</v>
      </c>
      <c r="AA85" s="1">
        <v>4</v>
      </c>
      <c r="AB85" s="1" t="s">
        <v>140</v>
      </c>
    </row>
    <row r="86" spans="1:28" x14ac:dyDescent="0.25">
      <c r="A86" s="2">
        <v>45074.664744988426</v>
      </c>
      <c r="B86" s="1">
        <v>0</v>
      </c>
      <c r="C86" s="1" t="s">
        <v>19</v>
      </c>
      <c r="D86" s="1" t="s">
        <v>47</v>
      </c>
      <c r="E86" s="1" t="s">
        <v>21</v>
      </c>
      <c r="F86" s="6" t="s">
        <v>615</v>
      </c>
      <c r="G86" s="1" t="s">
        <v>23</v>
      </c>
      <c r="H86" s="1" t="s">
        <v>24</v>
      </c>
      <c r="I86" s="1" t="s">
        <v>24</v>
      </c>
      <c r="J86" s="1" t="s">
        <v>25</v>
      </c>
      <c r="K86" s="1" t="s">
        <v>26</v>
      </c>
      <c r="L86" s="1" t="s">
        <v>147</v>
      </c>
      <c r="M86" s="1" t="s">
        <v>24</v>
      </c>
      <c r="N86" s="1" t="s">
        <v>84</v>
      </c>
      <c r="O86" s="1" t="s">
        <v>37</v>
      </c>
      <c r="P86" s="1" t="s">
        <v>34</v>
      </c>
      <c r="Q86" s="1">
        <v>1600</v>
      </c>
      <c r="R86" s="1" t="s">
        <v>24</v>
      </c>
      <c r="S86" s="1" t="s">
        <v>416</v>
      </c>
      <c r="T86" s="1" t="s">
        <v>33</v>
      </c>
      <c r="U86" s="1" t="s">
        <v>34</v>
      </c>
      <c r="V86" s="1" t="s">
        <v>417</v>
      </c>
      <c r="W86" s="1" t="s">
        <v>24</v>
      </c>
      <c r="X86" s="1" t="s">
        <v>345</v>
      </c>
      <c r="Y86" s="1" t="s">
        <v>37</v>
      </c>
      <c r="Z86" s="1">
        <v>500</v>
      </c>
      <c r="AA86" s="1">
        <v>5</v>
      </c>
      <c r="AB86" s="1" t="s">
        <v>140</v>
      </c>
    </row>
    <row r="87" spans="1:28" x14ac:dyDescent="0.25">
      <c r="A87" s="2">
        <v>45074.66695082176</v>
      </c>
      <c r="B87" s="1">
        <v>0</v>
      </c>
      <c r="C87" s="1" t="s">
        <v>19</v>
      </c>
      <c r="D87" s="1" t="s">
        <v>20</v>
      </c>
      <c r="E87" s="1" t="s">
        <v>62</v>
      </c>
      <c r="F87" s="6" t="s">
        <v>616</v>
      </c>
      <c r="G87" s="1" t="s">
        <v>23</v>
      </c>
      <c r="H87" s="1" t="s">
        <v>24</v>
      </c>
      <c r="I87" s="1" t="s">
        <v>24</v>
      </c>
      <c r="J87" s="1" t="s">
        <v>25</v>
      </c>
      <c r="K87" s="1" t="s">
        <v>104</v>
      </c>
      <c r="L87" s="1" t="s">
        <v>27</v>
      </c>
      <c r="M87" s="1" t="s">
        <v>24</v>
      </c>
      <c r="N87" s="1" t="s">
        <v>179</v>
      </c>
      <c r="O87" s="1" t="s">
        <v>33</v>
      </c>
      <c r="P87" s="1" t="s">
        <v>34</v>
      </c>
      <c r="Q87" s="1">
        <v>1100</v>
      </c>
      <c r="R87" s="1" t="s">
        <v>24</v>
      </c>
      <c r="S87" s="1" t="s">
        <v>414</v>
      </c>
      <c r="T87" s="1" t="s">
        <v>52</v>
      </c>
      <c r="U87" s="1" t="s">
        <v>34</v>
      </c>
      <c r="V87" s="1">
        <v>42000</v>
      </c>
      <c r="W87" s="1" t="s">
        <v>24</v>
      </c>
      <c r="X87" s="1" t="s">
        <v>418</v>
      </c>
      <c r="Y87" s="1" t="s">
        <v>37</v>
      </c>
      <c r="Z87" s="1">
        <v>700</v>
      </c>
      <c r="AA87" s="1">
        <v>4</v>
      </c>
      <c r="AB87" s="1" t="s">
        <v>140</v>
      </c>
    </row>
    <row r="88" spans="1:28" x14ac:dyDescent="0.25">
      <c r="A88" s="2">
        <v>45074.668223229164</v>
      </c>
      <c r="B88" s="1">
        <v>0</v>
      </c>
      <c r="C88" s="1" t="s">
        <v>40</v>
      </c>
      <c r="D88" s="1" t="s">
        <v>20</v>
      </c>
      <c r="E88" s="1" t="s">
        <v>41</v>
      </c>
      <c r="F88" s="6" t="s">
        <v>616</v>
      </c>
      <c r="G88" s="1" t="s">
        <v>23</v>
      </c>
      <c r="H88" s="1" t="s">
        <v>24</v>
      </c>
      <c r="I88" s="1" t="s">
        <v>24</v>
      </c>
      <c r="J88" s="1" t="s">
        <v>71</v>
      </c>
      <c r="K88" s="1" t="s">
        <v>72</v>
      </c>
      <c r="L88" s="1" t="s">
        <v>371</v>
      </c>
      <c r="M88" s="1" t="s">
        <v>24</v>
      </c>
      <c r="N88" s="1" t="s">
        <v>419</v>
      </c>
      <c r="O88" s="1" t="s">
        <v>46</v>
      </c>
      <c r="P88" s="1" t="s">
        <v>34</v>
      </c>
      <c r="Q88" s="1">
        <v>890</v>
      </c>
      <c r="R88" s="1" t="s">
        <v>24</v>
      </c>
      <c r="S88" s="1" t="s">
        <v>81</v>
      </c>
      <c r="T88" s="1" t="s">
        <v>37</v>
      </c>
      <c r="U88" s="1" t="s">
        <v>34</v>
      </c>
      <c r="V88" s="1">
        <v>7000</v>
      </c>
      <c r="W88" s="1" t="s">
        <v>24</v>
      </c>
      <c r="X88" s="1" t="s">
        <v>420</v>
      </c>
      <c r="Y88" s="1" t="s">
        <v>46</v>
      </c>
      <c r="Z88" s="1">
        <v>690</v>
      </c>
      <c r="AA88" s="1">
        <v>5</v>
      </c>
      <c r="AB88" s="1" t="s">
        <v>140</v>
      </c>
    </row>
    <row r="89" spans="1:28" x14ac:dyDescent="0.25">
      <c r="A89" s="2">
        <v>45074.678760115741</v>
      </c>
      <c r="B89" s="1">
        <v>0</v>
      </c>
      <c r="C89" s="1" t="s">
        <v>19</v>
      </c>
      <c r="D89" s="1" t="s">
        <v>314</v>
      </c>
      <c r="E89" s="1" t="s">
        <v>62</v>
      </c>
      <c r="F89" s="6" t="s">
        <v>616</v>
      </c>
      <c r="G89" s="1" t="s">
        <v>23</v>
      </c>
      <c r="H89" s="1" t="s">
        <v>24</v>
      </c>
      <c r="I89" s="1" t="s">
        <v>24</v>
      </c>
      <c r="J89" s="1" t="s">
        <v>25</v>
      </c>
      <c r="K89" s="1" t="s">
        <v>104</v>
      </c>
      <c r="L89" s="1" t="s">
        <v>27</v>
      </c>
      <c r="M89" s="1" t="s">
        <v>24</v>
      </c>
      <c r="N89" s="1" t="s">
        <v>421</v>
      </c>
      <c r="O89" s="1" t="s">
        <v>37</v>
      </c>
      <c r="P89" s="1" t="s">
        <v>34</v>
      </c>
      <c r="Q89" s="1">
        <v>990</v>
      </c>
      <c r="R89" s="1" t="s">
        <v>24</v>
      </c>
      <c r="S89" s="1" t="s">
        <v>422</v>
      </c>
      <c r="T89" s="1" t="s">
        <v>52</v>
      </c>
      <c r="U89" s="1" t="s">
        <v>34</v>
      </c>
      <c r="V89" s="1">
        <v>40000</v>
      </c>
      <c r="W89" s="1" t="s">
        <v>24</v>
      </c>
      <c r="X89" s="1" t="s">
        <v>217</v>
      </c>
      <c r="Y89" s="1" t="s">
        <v>37</v>
      </c>
      <c r="Z89" s="1">
        <v>800</v>
      </c>
      <c r="AA89" s="1">
        <v>3</v>
      </c>
      <c r="AB89" s="1" t="s">
        <v>423</v>
      </c>
    </row>
    <row r="90" spans="1:28" x14ac:dyDescent="0.25">
      <c r="A90" s="2">
        <v>45074.679889942126</v>
      </c>
      <c r="B90" s="1">
        <v>0</v>
      </c>
      <c r="C90" s="1" t="s">
        <v>19</v>
      </c>
      <c r="D90" s="1" t="s">
        <v>20</v>
      </c>
      <c r="E90" s="1" t="s">
        <v>141</v>
      </c>
      <c r="F90" s="6" t="s">
        <v>616</v>
      </c>
      <c r="G90" s="1" t="s">
        <v>23</v>
      </c>
      <c r="H90" s="1" t="s">
        <v>24</v>
      </c>
      <c r="I90" s="1" t="s">
        <v>24</v>
      </c>
      <c r="J90" s="1" t="s">
        <v>64</v>
      </c>
      <c r="K90" s="1" t="s">
        <v>78</v>
      </c>
      <c r="L90" s="1" t="s">
        <v>207</v>
      </c>
      <c r="M90" s="1" t="s">
        <v>24</v>
      </c>
      <c r="N90" s="1" t="s">
        <v>424</v>
      </c>
      <c r="O90" s="1" t="s">
        <v>144</v>
      </c>
      <c r="P90" s="1" t="s">
        <v>30</v>
      </c>
      <c r="Q90" s="1">
        <v>600</v>
      </c>
      <c r="R90" s="1" t="s">
        <v>24</v>
      </c>
      <c r="S90" s="1" t="s">
        <v>425</v>
      </c>
      <c r="T90" s="1" t="s">
        <v>45</v>
      </c>
      <c r="U90" s="1" t="s">
        <v>34</v>
      </c>
      <c r="V90" s="1">
        <v>7000</v>
      </c>
      <c r="W90" s="1" t="s">
        <v>24</v>
      </c>
      <c r="X90" s="1" t="s">
        <v>426</v>
      </c>
      <c r="Y90" s="1" t="s">
        <v>37</v>
      </c>
      <c r="Z90" s="1">
        <v>600</v>
      </c>
      <c r="AA90" s="1">
        <v>5</v>
      </c>
      <c r="AB90" s="1" t="s">
        <v>140</v>
      </c>
    </row>
    <row r="91" spans="1:28" x14ac:dyDescent="0.25">
      <c r="A91" s="2">
        <v>45074.689895798612</v>
      </c>
      <c r="B91" s="1">
        <v>0</v>
      </c>
      <c r="C91" s="1" t="s">
        <v>40</v>
      </c>
      <c r="D91" s="1" t="s">
        <v>20</v>
      </c>
      <c r="E91" s="1" t="s">
        <v>55</v>
      </c>
      <c r="F91" s="6" t="s">
        <v>616</v>
      </c>
      <c r="G91" s="1" t="s">
        <v>23</v>
      </c>
      <c r="H91" s="1" t="s">
        <v>24</v>
      </c>
      <c r="I91" s="1" t="s">
        <v>24</v>
      </c>
      <c r="J91" s="1" t="s">
        <v>71</v>
      </c>
      <c r="K91" s="1" t="s">
        <v>98</v>
      </c>
      <c r="L91" s="1" t="s">
        <v>109</v>
      </c>
      <c r="M91" s="1" t="s">
        <v>24</v>
      </c>
      <c r="N91" s="1" t="s">
        <v>427</v>
      </c>
      <c r="O91" s="1" t="s">
        <v>37</v>
      </c>
      <c r="P91" s="1" t="s">
        <v>30</v>
      </c>
      <c r="Q91" s="1" t="s">
        <v>428</v>
      </c>
      <c r="R91" s="1" t="s">
        <v>24</v>
      </c>
      <c r="S91" s="1" t="s">
        <v>429</v>
      </c>
      <c r="T91" s="1" t="s">
        <v>45</v>
      </c>
      <c r="U91" s="1" t="s">
        <v>34</v>
      </c>
      <c r="W91" s="1" t="s">
        <v>24</v>
      </c>
      <c r="X91" s="1" t="s">
        <v>430</v>
      </c>
      <c r="Y91" s="1" t="s">
        <v>46</v>
      </c>
      <c r="Z91" s="1">
        <v>600</v>
      </c>
      <c r="AA91" s="1">
        <v>3</v>
      </c>
    </row>
    <row r="92" spans="1:28" x14ac:dyDescent="0.25">
      <c r="A92" s="2">
        <v>45074.690600312504</v>
      </c>
      <c r="B92" s="1">
        <v>0</v>
      </c>
      <c r="C92" s="1" t="s">
        <v>19</v>
      </c>
      <c r="D92" s="1" t="s">
        <v>96</v>
      </c>
      <c r="E92" s="1" t="s">
        <v>55</v>
      </c>
      <c r="F92" s="6" t="s">
        <v>616</v>
      </c>
      <c r="G92" s="1" t="s">
        <v>23</v>
      </c>
      <c r="H92" s="1" t="s">
        <v>24</v>
      </c>
      <c r="I92" s="1" t="s">
        <v>24</v>
      </c>
      <c r="J92" s="1" t="s">
        <v>71</v>
      </c>
      <c r="K92" s="1" t="s">
        <v>72</v>
      </c>
      <c r="L92" s="1" t="s">
        <v>57</v>
      </c>
      <c r="M92" s="1" t="s">
        <v>24</v>
      </c>
      <c r="N92" s="1" t="s">
        <v>431</v>
      </c>
      <c r="O92" s="1" t="s">
        <v>144</v>
      </c>
      <c r="P92" s="1" t="s">
        <v>30</v>
      </c>
      <c r="Q92" s="1">
        <v>600</v>
      </c>
      <c r="R92" s="1" t="s">
        <v>24</v>
      </c>
      <c r="S92" s="1" t="s">
        <v>81</v>
      </c>
      <c r="T92" s="1" t="s">
        <v>52</v>
      </c>
      <c r="U92" s="1" t="s">
        <v>30</v>
      </c>
      <c r="V92" s="1">
        <v>3000</v>
      </c>
      <c r="W92" s="1" t="s">
        <v>24</v>
      </c>
      <c r="X92" s="1" t="s">
        <v>283</v>
      </c>
      <c r="Y92" s="1" t="s">
        <v>46</v>
      </c>
      <c r="Z92" s="1">
        <v>400</v>
      </c>
      <c r="AA92" s="1">
        <v>5</v>
      </c>
      <c r="AB92" s="1" t="s">
        <v>140</v>
      </c>
    </row>
    <row r="93" spans="1:28" x14ac:dyDescent="0.25">
      <c r="A93" s="2">
        <v>45074.692842662036</v>
      </c>
      <c r="B93" s="1">
        <v>0</v>
      </c>
      <c r="C93" s="1" t="s">
        <v>19</v>
      </c>
      <c r="D93" s="1" t="s">
        <v>20</v>
      </c>
      <c r="E93" s="1" t="s">
        <v>141</v>
      </c>
      <c r="F93" s="6" t="s">
        <v>616</v>
      </c>
      <c r="G93" s="1" t="s">
        <v>23</v>
      </c>
      <c r="H93" s="1" t="s">
        <v>24</v>
      </c>
      <c r="I93" s="1" t="s">
        <v>24</v>
      </c>
      <c r="J93" s="1" t="s">
        <v>71</v>
      </c>
      <c r="K93" s="1" t="s">
        <v>432</v>
      </c>
      <c r="L93" s="1" t="s">
        <v>207</v>
      </c>
      <c r="M93" s="1" t="s">
        <v>24</v>
      </c>
      <c r="N93" s="1" t="s">
        <v>433</v>
      </c>
      <c r="O93" s="1" t="s">
        <v>144</v>
      </c>
      <c r="P93" s="1" t="s">
        <v>30</v>
      </c>
      <c r="Q93" s="1">
        <v>600</v>
      </c>
      <c r="R93" s="1" t="s">
        <v>24</v>
      </c>
      <c r="S93" s="1" t="s">
        <v>434</v>
      </c>
      <c r="T93" s="1" t="s">
        <v>52</v>
      </c>
      <c r="U93" s="1" t="s">
        <v>34</v>
      </c>
      <c r="V93" s="1">
        <v>4000</v>
      </c>
      <c r="W93" s="1" t="s">
        <v>24</v>
      </c>
      <c r="X93" s="1" t="s">
        <v>435</v>
      </c>
      <c r="Y93" s="1" t="s">
        <v>37</v>
      </c>
      <c r="Z93" s="1">
        <v>400</v>
      </c>
      <c r="AA93" s="1">
        <v>5</v>
      </c>
      <c r="AB93" s="1" t="s">
        <v>140</v>
      </c>
    </row>
    <row r="94" spans="1:28" x14ac:dyDescent="0.25">
      <c r="A94" s="2">
        <v>45074.69623350694</v>
      </c>
      <c r="B94" s="1">
        <v>0</v>
      </c>
      <c r="C94" s="1" t="s">
        <v>19</v>
      </c>
      <c r="D94" s="1" t="s">
        <v>47</v>
      </c>
      <c r="E94" s="1" t="s">
        <v>55</v>
      </c>
      <c r="F94" s="6" t="s">
        <v>615</v>
      </c>
      <c r="G94" s="1" t="s">
        <v>23</v>
      </c>
      <c r="H94" s="1" t="s">
        <v>24</v>
      </c>
      <c r="I94" s="1" t="s">
        <v>24</v>
      </c>
      <c r="J94" s="1" t="s">
        <v>64</v>
      </c>
      <c r="K94" s="1" t="s">
        <v>65</v>
      </c>
      <c r="L94" s="1" t="s">
        <v>79</v>
      </c>
      <c r="M94" s="1" t="s">
        <v>24</v>
      </c>
      <c r="N94" s="1" t="s">
        <v>28</v>
      </c>
      <c r="O94" s="1" t="s">
        <v>37</v>
      </c>
      <c r="P94" s="1" t="s">
        <v>34</v>
      </c>
      <c r="Q94" s="1">
        <v>790</v>
      </c>
      <c r="R94" s="1" t="s">
        <v>24</v>
      </c>
      <c r="S94" s="1" t="s">
        <v>436</v>
      </c>
      <c r="T94" s="1" t="s">
        <v>33</v>
      </c>
      <c r="U94" s="1" t="s">
        <v>34</v>
      </c>
      <c r="V94" s="1">
        <v>16000</v>
      </c>
      <c r="W94" s="1" t="s">
        <v>24</v>
      </c>
      <c r="X94" s="1" t="s">
        <v>437</v>
      </c>
      <c r="Y94" s="1" t="s">
        <v>37</v>
      </c>
      <c r="Z94" s="1">
        <v>690</v>
      </c>
      <c r="AA94" s="1">
        <v>5</v>
      </c>
      <c r="AB94" s="1" t="s">
        <v>140</v>
      </c>
    </row>
    <row r="95" spans="1:28" x14ac:dyDescent="0.25">
      <c r="A95" s="2">
        <v>45074.699682511578</v>
      </c>
      <c r="B95" s="1">
        <v>0</v>
      </c>
      <c r="C95" s="1" t="s">
        <v>40</v>
      </c>
      <c r="D95" s="1" t="s">
        <v>20</v>
      </c>
      <c r="E95" s="1" t="s">
        <v>55</v>
      </c>
      <c r="F95" s="6" t="s">
        <v>616</v>
      </c>
      <c r="G95" s="1" t="s">
        <v>23</v>
      </c>
      <c r="H95" s="1" t="s">
        <v>24</v>
      </c>
      <c r="I95" s="1" t="s">
        <v>24</v>
      </c>
      <c r="J95" s="1" t="s">
        <v>71</v>
      </c>
      <c r="K95" s="1" t="s">
        <v>183</v>
      </c>
      <c r="L95" s="1" t="s">
        <v>438</v>
      </c>
      <c r="M95" s="1" t="s">
        <v>24</v>
      </c>
      <c r="O95" s="1" t="s">
        <v>37</v>
      </c>
      <c r="P95" s="1" t="s">
        <v>30</v>
      </c>
      <c r="Q95" s="1">
        <v>2500</v>
      </c>
      <c r="R95" s="1" t="s">
        <v>24</v>
      </c>
      <c r="S95" s="1" t="s">
        <v>81</v>
      </c>
      <c r="T95" s="1" t="s">
        <v>45</v>
      </c>
      <c r="U95" s="1" t="s">
        <v>34</v>
      </c>
      <c r="V95" s="1">
        <v>3000</v>
      </c>
      <c r="W95" s="1" t="s">
        <v>24</v>
      </c>
      <c r="X95" s="1" t="s">
        <v>439</v>
      </c>
      <c r="Y95" s="1" t="s">
        <v>46</v>
      </c>
      <c r="Z95" s="1">
        <v>800</v>
      </c>
      <c r="AA95" s="1">
        <v>3</v>
      </c>
    </row>
    <row r="96" spans="1:28" x14ac:dyDescent="0.25">
      <c r="A96" s="2">
        <v>45074.700789085648</v>
      </c>
      <c r="B96" s="1">
        <v>0</v>
      </c>
      <c r="C96" s="1" t="s">
        <v>40</v>
      </c>
      <c r="D96" s="1" t="s">
        <v>20</v>
      </c>
      <c r="E96" s="1" t="s">
        <v>21</v>
      </c>
      <c r="F96" s="6" t="s">
        <v>616</v>
      </c>
      <c r="G96" s="1" t="s">
        <v>23</v>
      </c>
      <c r="H96" s="1" t="s">
        <v>24</v>
      </c>
      <c r="I96" s="1" t="s">
        <v>24</v>
      </c>
      <c r="J96" s="1" t="s">
        <v>25</v>
      </c>
      <c r="K96" s="1" t="s">
        <v>72</v>
      </c>
      <c r="L96" s="1" t="s">
        <v>79</v>
      </c>
      <c r="M96" s="1" t="s">
        <v>24</v>
      </c>
      <c r="N96" s="1" t="s">
        <v>440</v>
      </c>
      <c r="O96" s="1" t="s">
        <v>144</v>
      </c>
      <c r="P96" s="1" t="s">
        <v>34</v>
      </c>
      <c r="Q96" s="1">
        <v>890</v>
      </c>
      <c r="R96" s="1" t="s">
        <v>24</v>
      </c>
      <c r="S96" s="1" t="s">
        <v>441</v>
      </c>
      <c r="T96" s="1" t="s">
        <v>33</v>
      </c>
      <c r="U96" s="1" t="s">
        <v>34</v>
      </c>
      <c r="V96" s="1">
        <v>10000</v>
      </c>
      <c r="W96" s="1" t="s">
        <v>24</v>
      </c>
      <c r="X96" s="1" t="s">
        <v>442</v>
      </c>
      <c r="Y96" s="1" t="s">
        <v>52</v>
      </c>
      <c r="Z96" s="1">
        <v>1000</v>
      </c>
      <c r="AA96" s="1">
        <v>5</v>
      </c>
    </row>
    <row r="97" spans="1:28" x14ac:dyDescent="0.25">
      <c r="A97" s="2">
        <v>45074.702103402778</v>
      </c>
      <c r="B97" s="1">
        <v>0</v>
      </c>
      <c r="C97" s="1" t="s">
        <v>19</v>
      </c>
      <c r="D97" s="1" t="s">
        <v>314</v>
      </c>
      <c r="E97" s="1" t="s">
        <v>127</v>
      </c>
      <c r="F97" s="6" t="s">
        <v>615</v>
      </c>
      <c r="G97" s="1" t="s">
        <v>23</v>
      </c>
      <c r="H97" s="1" t="s">
        <v>24</v>
      </c>
      <c r="I97" s="1" t="s">
        <v>24</v>
      </c>
      <c r="J97" s="1" t="s">
        <v>64</v>
      </c>
      <c r="K97" s="1" t="s">
        <v>154</v>
      </c>
      <c r="L97" s="1" t="s">
        <v>79</v>
      </c>
      <c r="M97" s="1" t="s">
        <v>24</v>
      </c>
      <c r="N97" s="1" t="s">
        <v>28</v>
      </c>
      <c r="O97" s="1" t="s">
        <v>37</v>
      </c>
      <c r="P97" s="1" t="s">
        <v>34</v>
      </c>
      <c r="Q97" s="1">
        <v>1500</v>
      </c>
      <c r="R97" s="1" t="s">
        <v>24</v>
      </c>
      <c r="S97" s="1" t="s">
        <v>32</v>
      </c>
      <c r="T97" s="1" t="s">
        <v>52</v>
      </c>
      <c r="U97" s="1" t="s">
        <v>34</v>
      </c>
      <c r="V97" s="1">
        <v>68000</v>
      </c>
      <c r="W97" s="1" t="s">
        <v>24</v>
      </c>
      <c r="X97" s="1" t="s">
        <v>443</v>
      </c>
      <c r="Y97" s="1" t="s">
        <v>52</v>
      </c>
      <c r="Z97" s="1">
        <v>1000</v>
      </c>
      <c r="AA97" s="1">
        <v>5</v>
      </c>
    </row>
    <row r="98" spans="1:28" x14ac:dyDescent="0.25">
      <c r="A98" s="2">
        <v>45074.703385011569</v>
      </c>
      <c r="B98" s="1">
        <v>0</v>
      </c>
      <c r="C98" s="1" t="s">
        <v>19</v>
      </c>
      <c r="D98" s="1" t="s">
        <v>47</v>
      </c>
      <c r="E98" s="1" t="s">
        <v>55</v>
      </c>
      <c r="F98" s="6" t="s">
        <v>616</v>
      </c>
      <c r="G98" s="1" t="s">
        <v>23</v>
      </c>
      <c r="H98" s="1" t="s">
        <v>24</v>
      </c>
      <c r="J98" s="1" t="s">
        <v>25</v>
      </c>
      <c r="K98" s="1" t="s">
        <v>357</v>
      </c>
      <c r="L98" s="1" t="s">
        <v>438</v>
      </c>
      <c r="M98" s="1" t="s">
        <v>24</v>
      </c>
      <c r="N98" s="1" t="s">
        <v>28</v>
      </c>
      <c r="O98" s="1" t="s">
        <v>37</v>
      </c>
      <c r="P98" s="1" t="s">
        <v>34</v>
      </c>
      <c r="Q98" s="1">
        <v>1800</v>
      </c>
      <c r="R98" s="1" t="s">
        <v>24</v>
      </c>
      <c r="S98" s="1" t="s">
        <v>445</v>
      </c>
      <c r="T98" s="1" t="s">
        <v>52</v>
      </c>
      <c r="U98" s="1" t="s">
        <v>34</v>
      </c>
      <c r="V98" s="1">
        <v>60000</v>
      </c>
      <c r="W98" s="1" t="s">
        <v>24</v>
      </c>
      <c r="X98" s="1" t="s">
        <v>443</v>
      </c>
      <c r="Y98" s="1" t="s">
        <v>52</v>
      </c>
      <c r="Z98" s="1">
        <v>1000</v>
      </c>
      <c r="AA98" s="1">
        <v>5</v>
      </c>
    </row>
    <row r="99" spans="1:28" x14ac:dyDescent="0.25">
      <c r="A99" s="2">
        <v>45074.704451689817</v>
      </c>
      <c r="B99" s="1">
        <v>0</v>
      </c>
      <c r="C99" s="1" t="s">
        <v>40</v>
      </c>
      <c r="D99" s="1" t="s">
        <v>20</v>
      </c>
      <c r="E99" s="1" t="s">
        <v>62</v>
      </c>
      <c r="F99" s="6" t="s">
        <v>616</v>
      </c>
      <c r="G99" s="1" t="s">
        <v>23</v>
      </c>
      <c r="H99" s="1" t="s">
        <v>24</v>
      </c>
      <c r="I99" s="1" t="s">
        <v>24</v>
      </c>
      <c r="J99" s="1" t="s">
        <v>71</v>
      </c>
      <c r="K99" s="1" t="s">
        <v>43</v>
      </c>
      <c r="L99" s="1" t="s">
        <v>90</v>
      </c>
      <c r="M99" s="1" t="s">
        <v>24</v>
      </c>
      <c r="N99" s="1" t="s">
        <v>446</v>
      </c>
      <c r="O99" s="1" t="s">
        <v>144</v>
      </c>
      <c r="P99" s="1" t="s">
        <v>30</v>
      </c>
      <c r="Q99" s="1">
        <v>1200</v>
      </c>
      <c r="R99" s="1" t="s">
        <v>24</v>
      </c>
      <c r="S99" s="1" t="s">
        <v>447</v>
      </c>
      <c r="T99" s="1" t="s">
        <v>52</v>
      </c>
      <c r="U99" s="1" t="s">
        <v>30</v>
      </c>
      <c r="V99" s="1">
        <v>5000</v>
      </c>
      <c r="W99" s="1" t="s">
        <v>24</v>
      </c>
      <c r="X99" s="1" t="s">
        <v>296</v>
      </c>
      <c r="Y99" s="1" t="s">
        <v>29</v>
      </c>
      <c r="Z99" s="1">
        <v>790</v>
      </c>
      <c r="AA99" s="1">
        <v>4</v>
      </c>
      <c r="AB99" s="1" t="s">
        <v>448</v>
      </c>
    </row>
    <row r="100" spans="1:28" x14ac:dyDescent="0.25">
      <c r="A100" s="2">
        <v>45074.706111134263</v>
      </c>
      <c r="B100" s="1">
        <v>0</v>
      </c>
      <c r="C100" s="1" t="s">
        <v>19</v>
      </c>
      <c r="D100" s="1" t="s">
        <v>20</v>
      </c>
      <c r="E100" s="1" t="s">
        <v>41</v>
      </c>
      <c r="F100" s="6" t="s">
        <v>615</v>
      </c>
      <c r="G100" s="1" t="s">
        <v>23</v>
      </c>
      <c r="H100" s="1" t="s">
        <v>24</v>
      </c>
      <c r="I100" s="1" t="s">
        <v>24</v>
      </c>
      <c r="J100" s="1" t="s">
        <v>71</v>
      </c>
      <c r="K100" s="1" t="s">
        <v>98</v>
      </c>
      <c r="L100" s="1" t="s">
        <v>79</v>
      </c>
      <c r="M100" s="1" t="s">
        <v>24</v>
      </c>
      <c r="N100" s="1" t="s">
        <v>175</v>
      </c>
      <c r="O100" s="1" t="s">
        <v>37</v>
      </c>
      <c r="P100" s="1" t="s">
        <v>30</v>
      </c>
      <c r="Q100" s="1">
        <v>1800</v>
      </c>
      <c r="R100" s="1" t="s">
        <v>24</v>
      </c>
      <c r="S100" s="1" t="s">
        <v>450</v>
      </c>
      <c r="T100" s="1" t="s">
        <v>52</v>
      </c>
      <c r="U100" s="1" t="s">
        <v>34</v>
      </c>
      <c r="V100" s="1">
        <v>63500</v>
      </c>
      <c r="W100" s="1" t="s">
        <v>24</v>
      </c>
      <c r="X100" s="1" t="s">
        <v>443</v>
      </c>
      <c r="Y100" s="1" t="s">
        <v>52</v>
      </c>
      <c r="Z100" s="1">
        <v>1000</v>
      </c>
      <c r="AA100" s="1">
        <v>4</v>
      </c>
    </row>
    <row r="101" spans="1:28" x14ac:dyDescent="0.25">
      <c r="A101" s="2">
        <v>45074.707742557875</v>
      </c>
      <c r="B101" s="1">
        <v>0</v>
      </c>
      <c r="C101" s="1" t="s">
        <v>40</v>
      </c>
      <c r="D101" s="1" t="s">
        <v>20</v>
      </c>
      <c r="E101" s="1" t="s">
        <v>21</v>
      </c>
      <c r="F101" s="6" t="s">
        <v>616</v>
      </c>
      <c r="G101" s="1" t="s">
        <v>23</v>
      </c>
      <c r="H101" s="1" t="s">
        <v>24</v>
      </c>
      <c r="I101" s="1" t="s">
        <v>24</v>
      </c>
      <c r="J101" s="1" t="s">
        <v>71</v>
      </c>
      <c r="K101" s="1" t="s">
        <v>78</v>
      </c>
      <c r="L101" s="1" t="s">
        <v>167</v>
      </c>
      <c r="M101" s="1" t="s">
        <v>24</v>
      </c>
      <c r="N101" s="1" t="s">
        <v>433</v>
      </c>
      <c r="O101" s="1" t="s">
        <v>144</v>
      </c>
      <c r="P101" s="1" t="s">
        <v>30</v>
      </c>
      <c r="Q101" s="1">
        <v>500</v>
      </c>
      <c r="R101" s="1" t="s">
        <v>24</v>
      </c>
      <c r="S101" s="1" t="s">
        <v>433</v>
      </c>
      <c r="T101" s="1" t="s">
        <v>45</v>
      </c>
      <c r="U101" s="1" t="s">
        <v>34</v>
      </c>
      <c r="V101" s="1">
        <v>600</v>
      </c>
      <c r="W101" s="1" t="s">
        <v>24</v>
      </c>
      <c r="X101" s="1" t="s">
        <v>452</v>
      </c>
      <c r="Y101" s="1" t="s">
        <v>29</v>
      </c>
      <c r="Z101" s="1">
        <v>500</v>
      </c>
      <c r="AA101" s="1">
        <v>5</v>
      </c>
      <c r="AB101" s="1" t="s">
        <v>453</v>
      </c>
    </row>
    <row r="102" spans="1:28" x14ac:dyDescent="0.25">
      <c r="A102" s="2">
        <v>45074.718362650463</v>
      </c>
      <c r="B102" s="1">
        <v>0</v>
      </c>
      <c r="C102" s="1" t="s">
        <v>40</v>
      </c>
      <c r="D102" s="1" t="s">
        <v>20</v>
      </c>
      <c r="E102" s="1" t="s">
        <v>62</v>
      </c>
      <c r="F102" s="6" t="s">
        <v>616</v>
      </c>
      <c r="G102" s="1" t="s">
        <v>23</v>
      </c>
      <c r="H102" s="1" t="s">
        <v>24</v>
      </c>
      <c r="I102" s="1" t="s">
        <v>24</v>
      </c>
      <c r="J102" s="1" t="s">
        <v>71</v>
      </c>
      <c r="K102" s="1" t="s">
        <v>236</v>
      </c>
      <c r="L102" s="1" t="s">
        <v>90</v>
      </c>
      <c r="M102" s="1" t="s">
        <v>24</v>
      </c>
      <c r="O102" s="1" t="s">
        <v>144</v>
      </c>
      <c r="P102" s="1" t="s">
        <v>34</v>
      </c>
      <c r="Q102" s="1">
        <v>1300</v>
      </c>
      <c r="S102" s="1" t="s">
        <v>454</v>
      </c>
      <c r="T102" s="1" t="s">
        <v>52</v>
      </c>
      <c r="U102" s="1" t="s">
        <v>30</v>
      </c>
      <c r="V102" s="1">
        <v>7000</v>
      </c>
      <c r="W102" s="1" t="s">
        <v>24</v>
      </c>
      <c r="X102" s="1" t="s">
        <v>191</v>
      </c>
      <c r="Y102" s="1" t="s">
        <v>46</v>
      </c>
      <c r="Z102" s="1">
        <v>700</v>
      </c>
      <c r="AA102" s="1">
        <v>4</v>
      </c>
      <c r="AB102" s="1" t="s">
        <v>455</v>
      </c>
    </row>
    <row r="103" spans="1:28" x14ac:dyDescent="0.25">
      <c r="A103" s="2">
        <v>45074.739485763886</v>
      </c>
      <c r="B103" s="1">
        <v>0</v>
      </c>
      <c r="C103" s="1" t="s">
        <v>19</v>
      </c>
      <c r="D103" s="1" t="s">
        <v>20</v>
      </c>
      <c r="E103" s="1" t="s">
        <v>41</v>
      </c>
      <c r="F103" s="6" t="s">
        <v>616</v>
      </c>
      <c r="G103" s="1" t="s">
        <v>23</v>
      </c>
      <c r="H103" s="1" t="s">
        <v>24</v>
      </c>
      <c r="I103" s="1" t="s">
        <v>24</v>
      </c>
      <c r="J103" s="1" t="s">
        <v>71</v>
      </c>
      <c r="K103" s="1" t="s">
        <v>212</v>
      </c>
      <c r="L103" s="1" t="s">
        <v>27</v>
      </c>
      <c r="M103" s="1" t="s">
        <v>24</v>
      </c>
      <c r="N103" s="1" t="s">
        <v>179</v>
      </c>
      <c r="O103" s="1" t="s">
        <v>37</v>
      </c>
      <c r="P103" s="1" t="s">
        <v>34</v>
      </c>
      <c r="Q103" s="1">
        <v>1190</v>
      </c>
      <c r="R103" s="1" t="s">
        <v>24</v>
      </c>
      <c r="S103" s="1" t="s">
        <v>456</v>
      </c>
      <c r="T103" s="1" t="s">
        <v>52</v>
      </c>
      <c r="U103" s="1" t="s">
        <v>34</v>
      </c>
      <c r="V103" s="1">
        <v>9000</v>
      </c>
      <c r="W103" s="1" t="s">
        <v>24</v>
      </c>
      <c r="X103" s="1" t="s">
        <v>457</v>
      </c>
      <c r="Y103" s="1" t="s">
        <v>37</v>
      </c>
      <c r="Z103" s="1">
        <v>790</v>
      </c>
      <c r="AA103" s="1">
        <v>3</v>
      </c>
      <c r="AB103" s="1" t="s">
        <v>140</v>
      </c>
    </row>
    <row r="104" spans="1:28" x14ac:dyDescent="0.25">
      <c r="A104" s="2">
        <v>45074.74103351852</v>
      </c>
      <c r="B104" s="1">
        <v>0</v>
      </c>
      <c r="C104" s="1" t="s">
        <v>40</v>
      </c>
      <c r="D104" s="1" t="s">
        <v>20</v>
      </c>
      <c r="E104" s="1" t="s">
        <v>55</v>
      </c>
      <c r="F104" s="6" t="s">
        <v>615</v>
      </c>
      <c r="G104" s="1" t="s">
        <v>23</v>
      </c>
      <c r="H104" s="1" t="s">
        <v>24</v>
      </c>
      <c r="I104" s="1" t="s">
        <v>24</v>
      </c>
      <c r="J104" s="1" t="s">
        <v>25</v>
      </c>
      <c r="K104" s="1" t="s">
        <v>89</v>
      </c>
      <c r="L104" s="1" t="s">
        <v>79</v>
      </c>
      <c r="M104" s="1" t="s">
        <v>24</v>
      </c>
      <c r="N104" s="1" t="s">
        <v>458</v>
      </c>
      <c r="O104" s="1" t="s">
        <v>37</v>
      </c>
      <c r="P104" s="1" t="s">
        <v>34</v>
      </c>
      <c r="Q104" s="1">
        <v>600</v>
      </c>
      <c r="R104" s="1" t="s">
        <v>24</v>
      </c>
      <c r="S104" s="1" t="s">
        <v>459</v>
      </c>
      <c r="T104" s="1" t="s">
        <v>45</v>
      </c>
      <c r="U104" s="1" t="s">
        <v>34</v>
      </c>
      <c r="V104" s="1">
        <v>1000</v>
      </c>
      <c r="W104" s="1" t="s">
        <v>24</v>
      </c>
      <c r="X104" s="1" t="s">
        <v>460</v>
      </c>
      <c r="Y104" s="1" t="s">
        <v>46</v>
      </c>
      <c r="Z104" s="1">
        <v>350</v>
      </c>
      <c r="AA104" s="1">
        <v>4</v>
      </c>
      <c r="AB104" s="1" t="s">
        <v>461</v>
      </c>
    </row>
    <row r="105" spans="1:28" x14ac:dyDescent="0.25">
      <c r="A105" s="2">
        <v>45074.741038796295</v>
      </c>
      <c r="B105" s="1">
        <v>0</v>
      </c>
      <c r="C105" s="1" t="s">
        <v>40</v>
      </c>
      <c r="D105" s="1" t="s">
        <v>20</v>
      </c>
      <c r="E105" s="1" t="s">
        <v>62</v>
      </c>
      <c r="F105" s="6" t="s">
        <v>615</v>
      </c>
      <c r="G105" s="1" t="s">
        <v>23</v>
      </c>
      <c r="H105" s="1" t="s">
        <v>24</v>
      </c>
      <c r="I105" s="1" t="s">
        <v>24</v>
      </c>
      <c r="J105" s="1" t="s">
        <v>64</v>
      </c>
      <c r="K105" s="1" t="s">
        <v>462</v>
      </c>
      <c r="L105" s="1" t="s">
        <v>27</v>
      </c>
      <c r="M105" s="1" t="s">
        <v>24</v>
      </c>
      <c r="N105" s="1" t="s">
        <v>232</v>
      </c>
      <c r="O105" s="1" t="s">
        <v>33</v>
      </c>
      <c r="P105" s="1" t="s">
        <v>34</v>
      </c>
      <c r="Q105" s="1">
        <v>1500</v>
      </c>
      <c r="R105" s="1" t="s">
        <v>24</v>
      </c>
      <c r="S105" s="1" t="s">
        <v>463</v>
      </c>
      <c r="T105" s="1" t="s">
        <v>37</v>
      </c>
      <c r="U105" s="1" t="s">
        <v>34</v>
      </c>
      <c r="V105" s="1">
        <v>13500</v>
      </c>
      <c r="W105" s="1" t="s">
        <v>24</v>
      </c>
      <c r="X105" s="1" t="s">
        <v>464</v>
      </c>
      <c r="Y105" s="1" t="s">
        <v>37</v>
      </c>
      <c r="Z105" s="1">
        <v>900</v>
      </c>
      <c r="AA105" s="1">
        <v>5</v>
      </c>
      <c r="AB105" s="1" t="s">
        <v>465</v>
      </c>
    </row>
    <row r="106" spans="1:28" x14ac:dyDescent="0.25">
      <c r="A106" s="2">
        <v>45074.741403356486</v>
      </c>
      <c r="B106" s="1">
        <v>0</v>
      </c>
      <c r="C106" s="1" t="s">
        <v>40</v>
      </c>
      <c r="D106" s="1" t="s">
        <v>20</v>
      </c>
      <c r="E106" s="1" t="s">
        <v>62</v>
      </c>
      <c r="F106" s="6" t="s">
        <v>616</v>
      </c>
      <c r="G106" s="1" t="s">
        <v>23</v>
      </c>
      <c r="H106" s="1" t="s">
        <v>24</v>
      </c>
      <c r="I106" s="1" t="s">
        <v>24</v>
      </c>
      <c r="J106" s="1" t="s">
        <v>71</v>
      </c>
      <c r="K106" s="1" t="s">
        <v>89</v>
      </c>
      <c r="L106" s="1" t="s">
        <v>251</v>
      </c>
      <c r="M106" s="1" t="s">
        <v>24</v>
      </c>
      <c r="N106" s="1" t="s">
        <v>466</v>
      </c>
      <c r="O106" s="1" t="s">
        <v>37</v>
      </c>
      <c r="P106" s="1" t="s">
        <v>30</v>
      </c>
      <c r="Q106" s="1" t="s">
        <v>467</v>
      </c>
      <c r="R106" s="1" t="s">
        <v>24</v>
      </c>
      <c r="S106" s="1" t="s">
        <v>468</v>
      </c>
      <c r="T106" s="1" t="s">
        <v>45</v>
      </c>
      <c r="U106" s="1" t="s">
        <v>34</v>
      </c>
      <c r="V106" s="1" t="s">
        <v>469</v>
      </c>
      <c r="W106" s="1" t="s">
        <v>24</v>
      </c>
      <c r="X106" s="1" t="s">
        <v>470</v>
      </c>
      <c r="Y106" s="1" t="s">
        <v>46</v>
      </c>
      <c r="Z106" s="1" t="s">
        <v>471</v>
      </c>
      <c r="AA106" s="1">
        <v>3</v>
      </c>
      <c r="AB106" s="1" t="s">
        <v>472</v>
      </c>
    </row>
    <row r="107" spans="1:28" x14ac:dyDescent="0.25">
      <c r="A107" s="2">
        <v>45074.743680856482</v>
      </c>
      <c r="B107" s="1">
        <v>0</v>
      </c>
      <c r="C107" s="1" t="s">
        <v>40</v>
      </c>
      <c r="D107" s="1" t="s">
        <v>20</v>
      </c>
      <c r="E107" s="1" t="s">
        <v>55</v>
      </c>
      <c r="F107" s="6" t="s">
        <v>616</v>
      </c>
      <c r="G107" s="1" t="s">
        <v>23</v>
      </c>
      <c r="H107" s="1" t="s">
        <v>24</v>
      </c>
      <c r="I107" s="1" t="s">
        <v>24</v>
      </c>
      <c r="J107" s="1" t="s">
        <v>25</v>
      </c>
      <c r="K107" s="1" t="s">
        <v>43</v>
      </c>
      <c r="L107" s="1" t="s">
        <v>207</v>
      </c>
      <c r="M107" s="1" t="s">
        <v>24</v>
      </c>
      <c r="N107" s="1" t="s">
        <v>473</v>
      </c>
      <c r="O107" s="1" t="s">
        <v>45</v>
      </c>
      <c r="P107" s="1" t="s">
        <v>30</v>
      </c>
      <c r="Q107" s="1">
        <v>1200</v>
      </c>
      <c r="R107" s="1" t="s">
        <v>24</v>
      </c>
      <c r="S107" s="1" t="s">
        <v>474</v>
      </c>
      <c r="T107" s="1" t="s">
        <v>52</v>
      </c>
      <c r="U107" s="1" t="s">
        <v>30</v>
      </c>
      <c r="V107" s="1" t="s">
        <v>475</v>
      </c>
      <c r="W107" s="1" t="s">
        <v>24</v>
      </c>
      <c r="X107" s="1" t="s">
        <v>476</v>
      </c>
      <c r="Y107" s="1" t="s">
        <v>46</v>
      </c>
      <c r="Z107" s="1" t="s">
        <v>477</v>
      </c>
      <c r="AA107" s="1">
        <v>4</v>
      </c>
    </row>
    <row r="108" spans="1:28" x14ac:dyDescent="0.25">
      <c r="A108" s="2">
        <v>45074.745288993057</v>
      </c>
      <c r="B108" s="1">
        <v>0</v>
      </c>
      <c r="C108" s="1" t="s">
        <v>19</v>
      </c>
      <c r="D108" s="1" t="s">
        <v>20</v>
      </c>
      <c r="E108" s="1" t="s">
        <v>21</v>
      </c>
      <c r="F108" s="6" t="s">
        <v>615</v>
      </c>
      <c r="G108" s="1" t="s">
        <v>23</v>
      </c>
      <c r="H108" s="1" t="s">
        <v>24</v>
      </c>
      <c r="I108" s="1" t="s">
        <v>24</v>
      </c>
      <c r="J108" s="1" t="s">
        <v>64</v>
      </c>
      <c r="K108" s="1" t="s">
        <v>183</v>
      </c>
      <c r="L108" s="1" t="s">
        <v>371</v>
      </c>
      <c r="O108" s="1" t="s">
        <v>37</v>
      </c>
      <c r="P108" s="1" t="s">
        <v>30</v>
      </c>
      <c r="Q108" s="1">
        <v>1000</v>
      </c>
      <c r="R108" s="1" t="s">
        <v>24</v>
      </c>
      <c r="T108" s="1" t="s">
        <v>45</v>
      </c>
      <c r="U108" s="1" t="s">
        <v>30</v>
      </c>
      <c r="Y108" s="1" t="s">
        <v>52</v>
      </c>
      <c r="Z108" s="1" t="s">
        <v>478</v>
      </c>
      <c r="AA108" s="1">
        <v>5</v>
      </c>
    </row>
    <row r="109" spans="1:28" x14ac:dyDescent="0.25">
      <c r="A109" s="2">
        <v>45074.748104513885</v>
      </c>
      <c r="B109" s="1">
        <v>0</v>
      </c>
      <c r="C109" s="1" t="s">
        <v>40</v>
      </c>
      <c r="D109" s="1" t="s">
        <v>20</v>
      </c>
      <c r="E109" s="1" t="s">
        <v>141</v>
      </c>
      <c r="F109" s="6" t="s">
        <v>616</v>
      </c>
      <c r="G109" s="1" t="s">
        <v>23</v>
      </c>
      <c r="H109" s="1" t="s">
        <v>24</v>
      </c>
      <c r="I109" s="1" t="s">
        <v>24</v>
      </c>
      <c r="J109" s="1" t="s">
        <v>25</v>
      </c>
      <c r="K109" s="1" t="s">
        <v>89</v>
      </c>
      <c r="L109" s="1" t="s">
        <v>90</v>
      </c>
      <c r="M109" s="1" t="s">
        <v>24</v>
      </c>
      <c r="N109" s="1" t="s">
        <v>479</v>
      </c>
      <c r="O109" s="1" t="s">
        <v>144</v>
      </c>
      <c r="P109" s="1" t="s">
        <v>30</v>
      </c>
      <c r="Q109" s="1">
        <v>800</v>
      </c>
      <c r="R109" s="1" t="s">
        <v>24</v>
      </c>
      <c r="S109" s="1" t="s">
        <v>398</v>
      </c>
      <c r="T109" s="1" t="s">
        <v>52</v>
      </c>
      <c r="U109" s="1" t="s">
        <v>34</v>
      </c>
      <c r="V109" s="1" t="s">
        <v>480</v>
      </c>
      <c r="X109" s="1" t="s">
        <v>312</v>
      </c>
      <c r="Y109" s="1" t="s">
        <v>37</v>
      </c>
      <c r="Z109" s="1">
        <v>500</v>
      </c>
      <c r="AA109" s="1">
        <v>4</v>
      </c>
    </row>
    <row r="110" spans="1:28" x14ac:dyDescent="0.25">
      <c r="A110" s="2">
        <v>45074.753027511571</v>
      </c>
      <c r="B110" s="1">
        <v>0</v>
      </c>
      <c r="C110" s="1" t="s">
        <v>40</v>
      </c>
      <c r="D110" s="1" t="s">
        <v>96</v>
      </c>
      <c r="E110" s="1" t="s">
        <v>55</v>
      </c>
      <c r="F110" s="6" t="s">
        <v>615</v>
      </c>
      <c r="G110" s="1" t="s">
        <v>23</v>
      </c>
      <c r="H110" s="1" t="s">
        <v>24</v>
      </c>
      <c r="I110" s="1" t="s">
        <v>24</v>
      </c>
      <c r="J110" s="1" t="s">
        <v>64</v>
      </c>
      <c r="K110" s="1" t="s">
        <v>481</v>
      </c>
      <c r="L110" s="1" t="s">
        <v>79</v>
      </c>
      <c r="M110" s="1" t="s">
        <v>24</v>
      </c>
      <c r="N110" s="1" t="s">
        <v>482</v>
      </c>
      <c r="O110" s="1" t="s">
        <v>37</v>
      </c>
      <c r="P110" s="1" t="s">
        <v>30</v>
      </c>
      <c r="Q110" s="1" t="s">
        <v>483</v>
      </c>
      <c r="R110" s="1" t="s">
        <v>24</v>
      </c>
      <c r="S110" s="1" t="s">
        <v>484</v>
      </c>
      <c r="T110" s="1" t="s">
        <v>52</v>
      </c>
      <c r="U110" s="1" t="s">
        <v>30</v>
      </c>
      <c r="V110" s="1" t="s">
        <v>485</v>
      </c>
      <c r="W110" s="1" t="s">
        <v>24</v>
      </c>
      <c r="X110" s="1" t="s">
        <v>486</v>
      </c>
      <c r="Y110" s="1" t="s">
        <v>37</v>
      </c>
      <c r="Z110" s="1" t="s">
        <v>487</v>
      </c>
      <c r="AA110" s="1">
        <v>4</v>
      </c>
      <c r="AB110" s="1" t="s">
        <v>230</v>
      </c>
    </row>
    <row r="111" spans="1:28" x14ac:dyDescent="0.25">
      <c r="A111" s="2">
        <v>45074.753809502319</v>
      </c>
      <c r="B111" s="1">
        <v>0</v>
      </c>
      <c r="C111" s="1" t="s">
        <v>19</v>
      </c>
      <c r="D111" s="1" t="s">
        <v>20</v>
      </c>
      <c r="E111" s="1" t="s">
        <v>55</v>
      </c>
      <c r="F111" s="6" t="s">
        <v>616</v>
      </c>
      <c r="G111" s="1" t="s">
        <v>23</v>
      </c>
      <c r="H111" s="1" t="s">
        <v>24</v>
      </c>
      <c r="I111" s="1" t="s">
        <v>24</v>
      </c>
      <c r="J111" s="1" t="s">
        <v>64</v>
      </c>
      <c r="K111" s="1" t="s">
        <v>89</v>
      </c>
      <c r="L111" s="1" t="s">
        <v>207</v>
      </c>
      <c r="M111" s="1" t="s">
        <v>24</v>
      </c>
      <c r="N111" s="1" t="s">
        <v>489</v>
      </c>
      <c r="O111" s="1" t="s">
        <v>144</v>
      </c>
      <c r="P111" s="1" t="s">
        <v>30</v>
      </c>
      <c r="Q111" s="1">
        <v>1500</v>
      </c>
      <c r="R111" s="1" t="s">
        <v>24</v>
      </c>
      <c r="S111" s="1" t="s">
        <v>490</v>
      </c>
      <c r="T111" s="1" t="s">
        <v>52</v>
      </c>
      <c r="U111" s="1" t="s">
        <v>34</v>
      </c>
      <c r="V111" s="1">
        <v>8000</v>
      </c>
      <c r="W111" s="1" t="s">
        <v>24</v>
      </c>
      <c r="X111" s="1" t="s">
        <v>245</v>
      </c>
      <c r="Y111" s="1" t="s">
        <v>52</v>
      </c>
      <c r="Z111" s="1">
        <v>1200</v>
      </c>
      <c r="AA111" s="1">
        <v>4</v>
      </c>
      <c r="AB111" s="1" t="s">
        <v>140</v>
      </c>
    </row>
    <row r="112" spans="1:28" x14ac:dyDescent="0.25">
      <c r="A112" s="2">
        <v>45074.757571759255</v>
      </c>
      <c r="B112" s="1">
        <v>0</v>
      </c>
      <c r="C112" s="1" t="s">
        <v>19</v>
      </c>
      <c r="D112" s="1" t="s">
        <v>20</v>
      </c>
      <c r="E112" s="1" t="s">
        <v>62</v>
      </c>
      <c r="F112" s="6" t="s">
        <v>616</v>
      </c>
      <c r="G112" s="1" t="s">
        <v>23</v>
      </c>
      <c r="H112" s="1" t="s">
        <v>24</v>
      </c>
      <c r="I112" s="1" t="s">
        <v>24</v>
      </c>
      <c r="J112" s="1" t="s">
        <v>71</v>
      </c>
      <c r="K112" s="1" t="s">
        <v>104</v>
      </c>
      <c r="L112" s="1" t="s">
        <v>27</v>
      </c>
      <c r="M112" s="1" t="s">
        <v>24</v>
      </c>
      <c r="N112" s="1" t="s">
        <v>491</v>
      </c>
      <c r="O112" s="1" t="s">
        <v>52</v>
      </c>
      <c r="P112" s="1" t="s">
        <v>30</v>
      </c>
      <c r="Q112" s="1">
        <v>200</v>
      </c>
      <c r="R112" s="1" t="s">
        <v>24</v>
      </c>
      <c r="S112" s="1" t="s">
        <v>492</v>
      </c>
      <c r="T112" s="1" t="s">
        <v>52</v>
      </c>
      <c r="U112" s="1" t="s">
        <v>34</v>
      </c>
      <c r="V112" s="1">
        <v>100</v>
      </c>
      <c r="W112" s="1" t="s">
        <v>24</v>
      </c>
      <c r="X112" s="1" t="s">
        <v>493</v>
      </c>
      <c r="Y112" s="1" t="s">
        <v>45</v>
      </c>
      <c r="Z112" s="1">
        <v>150</v>
      </c>
      <c r="AA112" s="1">
        <v>3</v>
      </c>
    </row>
    <row r="113" spans="1:28" x14ac:dyDescent="0.25">
      <c r="A113" s="2">
        <v>45074.763258263891</v>
      </c>
      <c r="B113" s="1">
        <v>0</v>
      </c>
      <c r="C113" s="1" t="s">
        <v>40</v>
      </c>
      <c r="D113" s="1" t="s">
        <v>20</v>
      </c>
      <c r="E113" s="1" t="s">
        <v>141</v>
      </c>
      <c r="F113" s="6" t="s">
        <v>616</v>
      </c>
      <c r="G113" s="1" t="s">
        <v>23</v>
      </c>
      <c r="H113" s="1" t="s">
        <v>24</v>
      </c>
      <c r="I113" s="1" t="s">
        <v>24</v>
      </c>
      <c r="J113" s="1" t="s">
        <v>71</v>
      </c>
      <c r="K113" s="1" t="s">
        <v>154</v>
      </c>
      <c r="L113" s="1" t="s">
        <v>90</v>
      </c>
      <c r="M113" s="1" t="s">
        <v>24</v>
      </c>
      <c r="N113" s="1" t="s">
        <v>494</v>
      </c>
      <c r="O113" s="1" t="s">
        <v>37</v>
      </c>
      <c r="P113" s="1" t="s">
        <v>30</v>
      </c>
      <c r="Q113" s="1" t="s">
        <v>94</v>
      </c>
      <c r="R113" s="1" t="s">
        <v>24</v>
      </c>
      <c r="S113" s="1" t="s">
        <v>495</v>
      </c>
      <c r="T113" s="1" t="s">
        <v>52</v>
      </c>
      <c r="U113" s="1" t="s">
        <v>34</v>
      </c>
      <c r="V113" s="1" t="s">
        <v>496</v>
      </c>
      <c r="W113" s="1" t="s">
        <v>24</v>
      </c>
      <c r="X113" s="1" t="s">
        <v>497</v>
      </c>
      <c r="Y113" s="1" t="s">
        <v>45</v>
      </c>
      <c r="Z113" s="1">
        <v>1200</v>
      </c>
      <c r="AA113" s="1">
        <v>5</v>
      </c>
    </row>
    <row r="114" spans="1:28" x14ac:dyDescent="0.25">
      <c r="A114" s="2">
        <v>45074.765078217592</v>
      </c>
      <c r="B114" s="1">
        <v>0</v>
      </c>
      <c r="C114" s="1" t="s">
        <v>40</v>
      </c>
      <c r="D114" s="1" t="s">
        <v>20</v>
      </c>
      <c r="E114" s="1" t="s">
        <v>55</v>
      </c>
      <c r="F114" s="6" t="s">
        <v>615</v>
      </c>
      <c r="G114" s="1" t="s">
        <v>23</v>
      </c>
      <c r="H114" s="1" t="s">
        <v>24</v>
      </c>
      <c r="I114" s="1" t="s">
        <v>24</v>
      </c>
      <c r="J114" s="1" t="s">
        <v>64</v>
      </c>
      <c r="K114" s="1" t="s">
        <v>78</v>
      </c>
      <c r="L114" s="1" t="s">
        <v>79</v>
      </c>
      <c r="M114" s="1" t="s">
        <v>24</v>
      </c>
      <c r="N114" s="1" t="s">
        <v>399</v>
      </c>
      <c r="O114" s="1" t="s">
        <v>144</v>
      </c>
      <c r="P114" s="1" t="s">
        <v>30</v>
      </c>
      <c r="Q114" s="1">
        <v>3000</v>
      </c>
      <c r="R114" s="1" t="s">
        <v>24</v>
      </c>
      <c r="S114" s="1" t="s">
        <v>498</v>
      </c>
      <c r="T114" s="1" t="s">
        <v>52</v>
      </c>
      <c r="U114" s="1" t="s">
        <v>30</v>
      </c>
      <c r="V114" s="1">
        <v>5900</v>
      </c>
      <c r="W114" s="1" t="s">
        <v>24</v>
      </c>
      <c r="X114" s="1" t="s">
        <v>499</v>
      </c>
      <c r="Y114" s="1" t="s">
        <v>37</v>
      </c>
      <c r="Z114" s="1">
        <v>500</v>
      </c>
      <c r="AA114" s="1">
        <v>5</v>
      </c>
      <c r="AB114" s="1" t="s">
        <v>140</v>
      </c>
    </row>
    <row r="115" spans="1:28" x14ac:dyDescent="0.25">
      <c r="A115" s="2">
        <v>45074.766520185185</v>
      </c>
      <c r="B115" s="1">
        <v>0</v>
      </c>
      <c r="C115" s="1" t="s">
        <v>40</v>
      </c>
      <c r="D115" s="1" t="s">
        <v>20</v>
      </c>
      <c r="E115" s="1" t="s">
        <v>62</v>
      </c>
      <c r="F115" s="6" t="s">
        <v>615</v>
      </c>
      <c r="G115" s="1" t="s">
        <v>23</v>
      </c>
      <c r="H115" s="1" t="s">
        <v>24</v>
      </c>
      <c r="I115" s="1" t="s">
        <v>24</v>
      </c>
      <c r="J115" s="1" t="s">
        <v>25</v>
      </c>
      <c r="K115" s="1" t="s">
        <v>112</v>
      </c>
      <c r="L115" s="1" t="s">
        <v>371</v>
      </c>
      <c r="M115" s="1" t="s">
        <v>24</v>
      </c>
      <c r="N115" s="1" t="s">
        <v>500</v>
      </c>
      <c r="O115" s="1" t="s">
        <v>45</v>
      </c>
      <c r="P115" s="1" t="s">
        <v>34</v>
      </c>
      <c r="Q115" s="1">
        <v>690</v>
      </c>
      <c r="R115" s="1" t="s">
        <v>24</v>
      </c>
      <c r="S115" s="1" t="s">
        <v>501</v>
      </c>
      <c r="T115" s="1" t="s">
        <v>52</v>
      </c>
      <c r="U115" s="1" t="s">
        <v>34</v>
      </c>
      <c r="V115" s="1">
        <v>2500</v>
      </c>
      <c r="W115" s="1" t="s">
        <v>24</v>
      </c>
      <c r="X115" s="1" t="s">
        <v>502</v>
      </c>
      <c r="Y115" s="1" t="s">
        <v>37</v>
      </c>
      <c r="Z115" s="1">
        <v>560</v>
      </c>
      <c r="AA115" s="1">
        <v>5</v>
      </c>
      <c r="AB115" s="1" t="s">
        <v>230</v>
      </c>
    </row>
    <row r="116" spans="1:28" x14ac:dyDescent="0.25">
      <c r="A116" s="2">
        <v>45074.774274953699</v>
      </c>
      <c r="B116" s="1">
        <v>0</v>
      </c>
      <c r="C116" s="1" t="s">
        <v>40</v>
      </c>
      <c r="D116" s="1" t="s">
        <v>47</v>
      </c>
      <c r="E116" s="1" t="s">
        <v>55</v>
      </c>
      <c r="F116" s="6" t="s">
        <v>616</v>
      </c>
      <c r="H116" s="1" t="s">
        <v>24</v>
      </c>
      <c r="J116" s="1" t="s">
        <v>71</v>
      </c>
      <c r="K116" s="1" t="s">
        <v>432</v>
      </c>
      <c r="L116" s="1" t="s">
        <v>109</v>
      </c>
      <c r="M116" s="1" t="s">
        <v>24</v>
      </c>
      <c r="N116" s="1" t="s">
        <v>504</v>
      </c>
      <c r="O116" s="1" t="s">
        <v>37</v>
      </c>
      <c r="P116" s="1" t="s">
        <v>30</v>
      </c>
      <c r="Q116" s="1">
        <v>1300</v>
      </c>
      <c r="R116" s="1" t="s">
        <v>24</v>
      </c>
      <c r="S116" s="1" t="s">
        <v>505</v>
      </c>
      <c r="T116" s="1" t="s">
        <v>52</v>
      </c>
      <c r="U116" s="1" t="s">
        <v>34</v>
      </c>
      <c r="V116" s="1" t="s">
        <v>506</v>
      </c>
      <c r="W116" s="1" t="s">
        <v>24</v>
      </c>
      <c r="X116" s="1" t="s">
        <v>507</v>
      </c>
      <c r="Y116" s="1" t="s">
        <v>37</v>
      </c>
      <c r="Z116" s="1">
        <v>650</v>
      </c>
      <c r="AA116" s="1">
        <v>4</v>
      </c>
      <c r="AB116" s="1" t="s">
        <v>508</v>
      </c>
    </row>
    <row r="117" spans="1:28" x14ac:dyDescent="0.25">
      <c r="A117" s="2">
        <v>45074.780909340276</v>
      </c>
      <c r="B117" s="1">
        <v>0</v>
      </c>
      <c r="C117" s="1" t="s">
        <v>40</v>
      </c>
      <c r="D117" s="1" t="s">
        <v>20</v>
      </c>
      <c r="E117" s="1" t="s">
        <v>62</v>
      </c>
      <c r="F117" s="6" t="s">
        <v>615</v>
      </c>
      <c r="G117" s="1" t="s">
        <v>23</v>
      </c>
      <c r="H117" s="1" t="s">
        <v>24</v>
      </c>
      <c r="I117" s="1" t="s">
        <v>24</v>
      </c>
      <c r="J117" s="1" t="s">
        <v>71</v>
      </c>
      <c r="K117" s="1" t="s">
        <v>396</v>
      </c>
      <c r="L117" s="1" t="s">
        <v>167</v>
      </c>
      <c r="M117" s="1" t="s">
        <v>24</v>
      </c>
      <c r="N117" s="1" t="s">
        <v>509</v>
      </c>
      <c r="O117" s="1" t="s">
        <v>144</v>
      </c>
      <c r="P117" s="1" t="s">
        <v>30</v>
      </c>
      <c r="Q117" s="1">
        <v>500</v>
      </c>
      <c r="R117" s="1" t="s">
        <v>24</v>
      </c>
      <c r="S117" s="1" t="s">
        <v>510</v>
      </c>
      <c r="T117" s="1" t="s">
        <v>52</v>
      </c>
      <c r="U117" s="1" t="s">
        <v>34</v>
      </c>
      <c r="V117" s="1">
        <v>1500</v>
      </c>
      <c r="W117" s="1" t="s">
        <v>24</v>
      </c>
      <c r="X117" s="1" t="s">
        <v>511</v>
      </c>
      <c r="Y117" s="1" t="s">
        <v>29</v>
      </c>
      <c r="Z117" s="1">
        <v>400</v>
      </c>
      <c r="AA117" s="1">
        <v>5</v>
      </c>
      <c r="AB117" s="1" t="s">
        <v>512</v>
      </c>
    </row>
    <row r="118" spans="1:28" x14ac:dyDescent="0.25">
      <c r="A118" s="2">
        <v>45074.801123252313</v>
      </c>
      <c r="B118" s="1">
        <v>0</v>
      </c>
      <c r="C118" s="1" t="s">
        <v>40</v>
      </c>
      <c r="D118" s="1" t="s">
        <v>20</v>
      </c>
      <c r="E118" s="1" t="s">
        <v>62</v>
      </c>
      <c r="F118" s="6" t="s">
        <v>616</v>
      </c>
      <c r="G118" s="1" t="s">
        <v>23</v>
      </c>
      <c r="H118" s="1" t="s">
        <v>24</v>
      </c>
      <c r="I118" s="1" t="s">
        <v>24</v>
      </c>
      <c r="J118" s="1" t="s">
        <v>71</v>
      </c>
      <c r="K118" s="1" t="s">
        <v>261</v>
      </c>
      <c r="L118" s="1" t="s">
        <v>79</v>
      </c>
      <c r="M118" s="1" t="s">
        <v>24</v>
      </c>
      <c r="N118" s="1" t="s">
        <v>513</v>
      </c>
      <c r="O118" s="1" t="s">
        <v>37</v>
      </c>
      <c r="P118" s="1" t="s">
        <v>30</v>
      </c>
      <c r="Q118" s="1">
        <v>1400</v>
      </c>
      <c r="R118" s="1" t="s">
        <v>24</v>
      </c>
      <c r="S118" s="1" t="s">
        <v>514</v>
      </c>
      <c r="T118" s="1" t="s">
        <v>45</v>
      </c>
      <c r="U118" s="1" t="s">
        <v>34</v>
      </c>
      <c r="V118" s="1">
        <v>1000</v>
      </c>
      <c r="W118" s="1" t="s">
        <v>24</v>
      </c>
      <c r="X118" s="1" t="s">
        <v>442</v>
      </c>
      <c r="Y118" s="1" t="s">
        <v>45</v>
      </c>
      <c r="Z118" s="1">
        <v>400</v>
      </c>
      <c r="AA118" s="1">
        <v>4</v>
      </c>
    </row>
    <row r="119" spans="1:28" x14ac:dyDescent="0.25">
      <c r="A119" s="2">
        <v>45074.801414340276</v>
      </c>
      <c r="B119" s="1">
        <v>0</v>
      </c>
      <c r="C119" s="1" t="s">
        <v>19</v>
      </c>
      <c r="D119" s="1" t="s">
        <v>20</v>
      </c>
      <c r="E119" s="1" t="s">
        <v>141</v>
      </c>
      <c r="F119" s="6" t="s">
        <v>616</v>
      </c>
      <c r="G119" s="1" t="s">
        <v>23</v>
      </c>
      <c r="H119" s="1" t="s">
        <v>24</v>
      </c>
      <c r="I119" s="1" t="s">
        <v>24</v>
      </c>
      <c r="J119" s="1" t="s">
        <v>71</v>
      </c>
      <c r="K119" s="1" t="s">
        <v>236</v>
      </c>
      <c r="L119" s="1" t="s">
        <v>57</v>
      </c>
      <c r="M119" s="1" t="s">
        <v>24</v>
      </c>
      <c r="O119" s="1" t="s">
        <v>144</v>
      </c>
      <c r="P119" s="1" t="s">
        <v>30</v>
      </c>
      <c r="Q119" s="1">
        <v>770</v>
      </c>
      <c r="R119" s="1" t="s">
        <v>24</v>
      </c>
      <c r="T119" s="1" t="s">
        <v>29</v>
      </c>
      <c r="U119" s="1" t="s">
        <v>34</v>
      </c>
      <c r="W119" s="1" t="s">
        <v>24</v>
      </c>
      <c r="Y119" s="1" t="s">
        <v>37</v>
      </c>
      <c r="Z119" s="1">
        <v>800</v>
      </c>
      <c r="AA119" s="1">
        <v>5</v>
      </c>
    </row>
    <row r="120" spans="1:28" x14ac:dyDescent="0.25">
      <c r="A120" s="2">
        <v>45074.865191793986</v>
      </c>
      <c r="B120" s="1">
        <v>0</v>
      </c>
      <c r="C120" s="1" t="s">
        <v>40</v>
      </c>
      <c r="D120" s="1" t="s">
        <v>20</v>
      </c>
      <c r="E120" s="1" t="s">
        <v>55</v>
      </c>
      <c r="F120" s="6" t="s">
        <v>616</v>
      </c>
      <c r="G120" s="1" t="s">
        <v>23</v>
      </c>
      <c r="H120" s="1" t="s">
        <v>24</v>
      </c>
      <c r="I120" s="1" t="s">
        <v>24</v>
      </c>
      <c r="J120" s="1" t="s">
        <v>71</v>
      </c>
      <c r="K120" s="1" t="s">
        <v>236</v>
      </c>
      <c r="L120" s="1" t="s">
        <v>27</v>
      </c>
      <c r="M120" s="1" t="s">
        <v>24</v>
      </c>
      <c r="N120" s="1" t="s">
        <v>433</v>
      </c>
      <c r="O120" s="1" t="s">
        <v>37</v>
      </c>
      <c r="P120" s="1" t="s">
        <v>30</v>
      </c>
      <c r="Q120" s="1">
        <v>400</v>
      </c>
      <c r="R120" s="1" t="s">
        <v>24</v>
      </c>
      <c r="S120" s="1" t="s">
        <v>515</v>
      </c>
      <c r="T120" s="1" t="s">
        <v>52</v>
      </c>
      <c r="U120" s="1" t="s">
        <v>34</v>
      </c>
      <c r="V120" s="1">
        <v>5000</v>
      </c>
      <c r="W120" s="1" t="s">
        <v>24</v>
      </c>
      <c r="X120" s="1" t="s">
        <v>165</v>
      </c>
      <c r="Y120" s="1" t="s">
        <v>37</v>
      </c>
      <c r="Z120" s="1">
        <v>900</v>
      </c>
      <c r="AA120" s="1">
        <v>5</v>
      </c>
      <c r="AB120" s="1" t="s">
        <v>516</v>
      </c>
    </row>
    <row r="121" spans="1:28" x14ac:dyDescent="0.25">
      <c r="A121" s="2">
        <v>45074.867559004633</v>
      </c>
      <c r="B121" s="1">
        <v>0</v>
      </c>
      <c r="C121" s="1" t="s">
        <v>40</v>
      </c>
      <c r="D121" s="1" t="s">
        <v>314</v>
      </c>
      <c r="E121" s="1" t="s">
        <v>21</v>
      </c>
      <c r="F121" s="6" t="s">
        <v>616</v>
      </c>
      <c r="G121" s="1" t="s">
        <v>23</v>
      </c>
      <c r="H121" s="1" t="s">
        <v>24</v>
      </c>
      <c r="I121" s="1" t="s">
        <v>24</v>
      </c>
      <c r="J121" s="1" t="s">
        <v>71</v>
      </c>
      <c r="K121" s="1" t="s">
        <v>517</v>
      </c>
      <c r="L121" s="1" t="s">
        <v>386</v>
      </c>
      <c r="M121" s="1" t="s">
        <v>24</v>
      </c>
      <c r="N121" s="1" t="s">
        <v>283</v>
      </c>
      <c r="O121" s="1" t="s">
        <v>144</v>
      </c>
      <c r="P121" s="1" t="s">
        <v>34</v>
      </c>
      <c r="Q121" s="1">
        <v>800</v>
      </c>
      <c r="R121" s="1" t="s">
        <v>24</v>
      </c>
      <c r="S121" s="1" t="s">
        <v>518</v>
      </c>
      <c r="T121" s="1" t="s">
        <v>144</v>
      </c>
      <c r="U121" s="1" t="s">
        <v>34</v>
      </c>
      <c r="V121" s="1">
        <v>1400</v>
      </c>
      <c r="W121" s="1" t="s">
        <v>24</v>
      </c>
      <c r="X121" s="1" t="s">
        <v>283</v>
      </c>
      <c r="Y121" s="1" t="s">
        <v>37</v>
      </c>
      <c r="Z121" s="1">
        <v>600</v>
      </c>
      <c r="AA121" s="1">
        <v>4</v>
      </c>
      <c r="AB121" s="1" t="s">
        <v>519</v>
      </c>
    </row>
    <row r="122" spans="1:28" x14ac:dyDescent="0.25">
      <c r="A122" s="2">
        <v>45074.867791307872</v>
      </c>
      <c r="B122" s="1">
        <v>0</v>
      </c>
      <c r="C122" s="1" t="s">
        <v>40</v>
      </c>
      <c r="D122" s="1" t="s">
        <v>96</v>
      </c>
      <c r="E122" s="1" t="s">
        <v>41</v>
      </c>
      <c r="F122" s="6" t="s">
        <v>616</v>
      </c>
      <c r="G122" s="1" t="s">
        <v>23</v>
      </c>
      <c r="H122" s="1" t="s">
        <v>24</v>
      </c>
      <c r="I122" s="1" t="s">
        <v>24</v>
      </c>
      <c r="J122" s="1" t="s">
        <v>25</v>
      </c>
      <c r="K122" s="1" t="s">
        <v>347</v>
      </c>
      <c r="L122" s="1" t="s">
        <v>207</v>
      </c>
      <c r="M122" s="1" t="s">
        <v>24</v>
      </c>
      <c r="N122" s="1" t="s">
        <v>520</v>
      </c>
      <c r="O122" s="1" t="s">
        <v>45</v>
      </c>
      <c r="P122" s="1" t="s">
        <v>30</v>
      </c>
      <c r="Q122" s="1">
        <v>2500</v>
      </c>
      <c r="R122" s="1" t="s">
        <v>24</v>
      </c>
      <c r="S122" s="1" t="s">
        <v>521</v>
      </c>
      <c r="T122" s="1" t="s">
        <v>52</v>
      </c>
      <c r="U122" s="1" t="s">
        <v>34</v>
      </c>
      <c r="V122" s="1" t="s">
        <v>522</v>
      </c>
      <c r="W122" s="1" t="s">
        <v>24</v>
      </c>
      <c r="X122" s="1" t="s">
        <v>523</v>
      </c>
      <c r="Y122" s="1" t="s">
        <v>29</v>
      </c>
      <c r="Z122" s="1">
        <v>500</v>
      </c>
      <c r="AA122" s="1">
        <v>3</v>
      </c>
    </row>
    <row r="123" spans="1:28" x14ac:dyDescent="0.25">
      <c r="A123" s="2">
        <v>45074.868043645838</v>
      </c>
      <c r="B123" s="1">
        <v>0</v>
      </c>
      <c r="C123" s="1" t="s">
        <v>40</v>
      </c>
      <c r="D123" s="1" t="s">
        <v>20</v>
      </c>
      <c r="E123" s="1" t="s">
        <v>21</v>
      </c>
      <c r="F123" s="6" t="s">
        <v>615</v>
      </c>
      <c r="G123" s="1" t="s">
        <v>23</v>
      </c>
      <c r="H123" s="1" t="s">
        <v>24</v>
      </c>
      <c r="I123" s="1" t="s">
        <v>24</v>
      </c>
      <c r="J123" s="1" t="s">
        <v>71</v>
      </c>
      <c r="K123" s="1" t="s">
        <v>98</v>
      </c>
      <c r="L123" s="1" t="s">
        <v>90</v>
      </c>
      <c r="M123" s="1" t="s">
        <v>24</v>
      </c>
      <c r="N123" s="1" t="s">
        <v>524</v>
      </c>
      <c r="O123" s="1" t="s">
        <v>144</v>
      </c>
      <c r="P123" s="1" t="s">
        <v>30</v>
      </c>
      <c r="Q123" s="1" t="s">
        <v>525</v>
      </c>
      <c r="R123" s="1" t="s">
        <v>24</v>
      </c>
      <c r="S123" s="1" t="s">
        <v>526</v>
      </c>
      <c r="T123" s="1" t="s">
        <v>52</v>
      </c>
      <c r="U123" s="1" t="s">
        <v>34</v>
      </c>
      <c r="V123" s="1" t="s">
        <v>151</v>
      </c>
      <c r="W123" s="1" t="s">
        <v>24</v>
      </c>
      <c r="X123" s="1" t="s">
        <v>527</v>
      </c>
      <c r="Y123" s="1" t="s">
        <v>29</v>
      </c>
      <c r="Z123" s="1" t="s">
        <v>528</v>
      </c>
      <c r="AA123" s="1">
        <v>4</v>
      </c>
    </row>
    <row r="124" spans="1:28" x14ac:dyDescent="0.25">
      <c r="A124" s="2">
        <v>45074.897328622683</v>
      </c>
      <c r="B124" s="1">
        <v>0</v>
      </c>
      <c r="C124" s="1" t="s">
        <v>40</v>
      </c>
      <c r="D124" s="1" t="s">
        <v>20</v>
      </c>
      <c r="E124" s="1" t="s">
        <v>62</v>
      </c>
      <c r="F124" s="6" t="s">
        <v>616</v>
      </c>
      <c r="G124" s="1" t="s">
        <v>23</v>
      </c>
      <c r="H124" s="1" t="s">
        <v>24</v>
      </c>
      <c r="I124" s="1" t="s">
        <v>24</v>
      </c>
      <c r="J124" s="1" t="s">
        <v>71</v>
      </c>
      <c r="K124" s="1" t="s">
        <v>89</v>
      </c>
      <c r="L124" s="1" t="s">
        <v>167</v>
      </c>
      <c r="M124" s="1" t="s">
        <v>24</v>
      </c>
      <c r="N124" s="1" t="s">
        <v>529</v>
      </c>
      <c r="O124" s="1" t="s">
        <v>45</v>
      </c>
      <c r="P124" s="1" t="s">
        <v>30</v>
      </c>
      <c r="Q124" s="1" t="s">
        <v>530</v>
      </c>
      <c r="R124" s="1" t="s">
        <v>24</v>
      </c>
      <c r="S124" s="1" t="s">
        <v>531</v>
      </c>
      <c r="T124" s="1" t="s">
        <v>46</v>
      </c>
      <c r="U124" s="1" t="s">
        <v>34</v>
      </c>
      <c r="V124" s="1" t="s">
        <v>532</v>
      </c>
      <c r="W124" s="1" t="s">
        <v>24</v>
      </c>
      <c r="X124" s="1" t="s">
        <v>533</v>
      </c>
      <c r="Y124" s="1" t="s">
        <v>29</v>
      </c>
      <c r="Z124" s="1" t="s">
        <v>534</v>
      </c>
      <c r="AA124" s="1">
        <v>4</v>
      </c>
      <c r="AB124" s="1" t="s">
        <v>535</v>
      </c>
    </row>
    <row r="125" spans="1:28" x14ac:dyDescent="0.25">
      <c r="A125" s="2">
        <v>45074.902087499999</v>
      </c>
      <c r="B125" s="1">
        <v>0</v>
      </c>
      <c r="C125" s="1" t="s">
        <v>40</v>
      </c>
      <c r="D125" s="1" t="s">
        <v>47</v>
      </c>
      <c r="E125" s="1" t="s">
        <v>41</v>
      </c>
      <c r="F125" s="6" t="s">
        <v>616</v>
      </c>
      <c r="G125" s="1" t="s">
        <v>23</v>
      </c>
      <c r="H125" s="1" t="s">
        <v>24</v>
      </c>
      <c r="I125" s="1" t="s">
        <v>24</v>
      </c>
      <c r="J125" s="1" t="s">
        <v>25</v>
      </c>
      <c r="K125" s="1" t="s">
        <v>112</v>
      </c>
      <c r="L125" s="1" t="s">
        <v>207</v>
      </c>
      <c r="M125" s="1" t="s">
        <v>24</v>
      </c>
      <c r="N125" s="1" t="s">
        <v>536</v>
      </c>
      <c r="O125" s="1" t="s">
        <v>144</v>
      </c>
      <c r="P125" s="1" t="s">
        <v>30</v>
      </c>
      <c r="Q125" s="1">
        <v>1500</v>
      </c>
      <c r="R125" s="1" t="s">
        <v>24</v>
      </c>
      <c r="S125" s="1" t="s">
        <v>447</v>
      </c>
      <c r="T125" s="1" t="s">
        <v>45</v>
      </c>
      <c r="U125" s="1" t="s">
        <v>30</v>
      </c>
      <c r="V125" s="1" t="s">
        <v>537</v>
      </c>
      <c r="W125" s="1" t="s">
        <v>24</v>
      </c>
      <c r="X125" s="1" t="s">
        <v>105</v>
      </c>
      <c r="Y125" s="1" t="s">
        <v>37</v>
      </c>
      <c r="Z125" s="1">
        <v>550</v>
      </c>
      <c r="AA125" s="1">
        <v>3</v>
      </c>
    </row>
    <row r="126" spans="1:28" x14ac:dyDescent="0.25">
      <c r="A126" s="2">
        <v>45074.926323032407</v>
      </c>
      <c r="B126" s="1">
        <v>0</v>
      </c>
      <c r="C126" s="1" t="s">
        <v>19</v>
      </c>
      <c r="D126" s="1" t="s">
        <v>96</v>
      </c>
      <c r="E126" s="1" t="s">
        <v>41</v>
      </c>
      <c r="F126" s="6" t="s">
        <v>616</v>
      </c>
      <c r="G126" s="1" t="s">
        <v>23</v>
      </c>
      <c r="H126" s="1" t="s">
        <v>24</v>
      </c>
      <c r="I126" s="1" t="s">
        <v>24</v>
      </c>
      <c r="J126" s="1" t="s">
        <v>64</v>
      </c>
      <c r="K126" s="1" t="s">
        <v>432</v>
      </c>
      <c r="L126" s="1" t="s">
        <v>90</v>
      </c>
      <c r="M126" s="1" t="s">
        <v>24</v>
      </c>
      <c r="N126" s="1" t="s">
        <v>538</v>
      </c>
      <c r="O126" s="1" t="s">
        <v>144</v>
      </c>
      <c r="P126" s="1" t="s">
        <v>30</v>
      </c>
      <c r="Q126" s="1">
        <v>500</v>
      </c>
      <c r="R126" s="1" t="s">
        <v>24</v>
      </c>
      <c r="S126" s="1" t="s">
        <v>539</v>
      </c>
      <c r="T126" s="1" t="s">
        <v>45</v>
      </c>
      <c r="U126" s="1" t="s">
        <v>30</v>
      </c>
      <c r="V126" s="1">
        <v>2000</v>
      </c>
      <c r="W126" s="1" t="s">
        <v>24</v>
      </c>
      <c r="X126" s="1" t="s">
        <v>149</v>
      </c>
      <c r="Y126" s="1" t="s">
        <v>46</v>
      </c>
      <c r="Z126" s="1">
        <v>350</v>
      </c>
      <c r="AA126" s="1">
        <v>3</v>
      </c>
      <c r="AB126" s="1" t="s">
        <v>230</v>
      </c>
    </row>
    <row r="127" spans="1:28" x14ac:dyDescent="0.25">
      <c r="A127" s="2">
        <v>45074.927058148147</v>
      </c>
      <c r="B127" s="1">
        <v>0</v>
      </c>
      <c r="C127" s="1" t="s">
        <v>19</v>
      </c>
      <c r="D127" s="1" t="s">
        <v>96</v>
      </c>
      <c r="E127" s="1" t="s">
        <v>55</v>
      </c>
      <c r="F127" s="6" t="s">
        <v>616</v>
      </c>
      <c r="G127" s="1" t="s">
        <v>23</v>
      </c>
      <c r="H127" s="1" t="s">
        <v>24</v>
      </c>
      <c r="I127" s="1" t="s">
        <v>24</v>
      </c>
      <c r="J127" s="1" t="s">
        <v>64</v>
      </c>
      <c r="K127" s="1" t="s">
        <v>154</v>
      </c>
      <c r="L127" s="1" t="s">
        <v>27</v>
      </c>
      <c r="M127" s="1" t="s">
        <v>24</v>
      </c>
      <c r="N127" s="1" t="s">
        <v>540</v>
      </c>
      <c r="O127" s="1" t="s">
        <v>37</v>
      </c>
      <c r="P127" s="1" t="s">
        <v>34</v>
      </c>
      <c r="Q127" s="1">
        <v>690</v>
      </c>
      <c r="R127" s="1" t="s">
        <v>24</v>
      </c>
      <c r="S127" s="1" t="s">
        <v>541</v>
      </c>
      <c r="T127" s="1" t="s">
        <v>52</v>
      </c>
      <c r="U127" s="1" t="s">
        <v>34</v>
      </c>
      <c r="V127" s="1" t="s">
        <v>542</v>
      </c>
      <c r="W127" s="1" t="s">
        <v>24</v>
      </c>
      <c r="X127" s="1" t="s">
        <v>543</v>
      </c>
      <c r="Y127" s="1" t="s">
        <v>37</v>
      </c>
      <c r="Z127" s="1">
        <v>890</v>
      </c>
      <c r="AA127" s="1">
        <v>4</v>
      </c>
      <c r="AB127" s="1" t="s">
        <v>140</v>
      </c>
    </row>
    <row r="128" spans="1:28" x14ac:dyDescent="0.25">
      <c r="A128" s="2">
        <v>45074.928000601853</v>
      </c>
      <c r="B128" s="1">
        <v>0</v>
      </c>
      <c r="C128" s="1" t="s">
        <v>40</v>
      </c>
      <c r="D128" s="1" t="s">
        <v>20</v>
      </c>
      <c r="E128" s="1" t="s">
        <v>62</v>
      </c>
      <c r="F128" s="6" t="s">
        <v>615</v>
      </c>
      <c r="G128" s="1" t="s">
        <v>23</v>
      </c>
      <c r="H128" s="1" t="s">
        <v>24</v>
      </c>
      <c r="I128" s="1" t="s">
        <v>24</v>
      </c>
      <c r="J128" s="1" t="s">
        <v>71</v>
      </c>
      <c r="K128" s="1" t="s">
        <v>112</v>
      </c>
      <c r="L128" s="1" t="s">
        <v>73</v>
      </c>
      <c r="M128" s="1" t="s">
        <v>24</v>
      </c>
      <c r="N128" s="1" t="s">
        <v>28</v>
      </c>
      <c r="O128" s="1" t="s">
        <v>37</v>
      </c>
      <c r="P128" s="1" t="s">
        <v>34</v>
      </c>
      <c r="Q128" s="1">
        <v>990</v>
      </c>
      <c r="R128" s="1" t="s">
        <v>24</v>
      </c>
      <c r="S128" s="1" t="s">
        <v>544</v>
      </c>
      <c r="T128" s="1" t="s">
        <v>52</v>
      </c>
      <c r="U128" s="1" t="s">
        <v>34</v>
      </c>
      <c r="V128" s="1">
        <v>10000</v>
      </c>
      <c r="W128" s="1" t="s">
        <v>24</v>
      </c>
      <c r="X128" s="1" t="s">
        <v>545</v>
      </c>
      <c r="Y128" s="1" t="s">
        <v>37</v>
      </c>
      <c r="Z128" s="1">
        <v>790</v>
      </c>
      <c r="AA128" s="1">
        <v>5</v>
      </c>
    </row>
    <row r="129" spans="1:28" x14ac:dyDescent="0.25">
      <c r="A129" s="2">
        <v>45074.929138043983</v>
      </c>
      <c r="B129" s="1">
        <v>0</v>
      </c>
      <c r="C129" s="1" t="s">
        <v>19</v>
      </c>
      <c r="D129" s="1" t="s">
        <v>96</v>
      </c>
      <c r="E129" s="1" t="s">
        <v>55</v>
      </c>
      <c r="F129" s="6" t="s">
        <v>615</v>
      </c>
      <c r="G129" s="1" t="s">
        <v>23</v>
      </c>
      <c r="H129" s="1" t="s">
        <v>24</v>
      </c>
      <c r="I129" s="1" t="s">
        <v>24</v>
      </c>
      <c r="J129" s="1" t="s">
        <v>71</v>
      </c>
      <c r="K129" s="1" t="s">
        <v>72</v>
      </c>
      <c r="L129" s="1" t="s">
        <v>57</v>
      </c>
      <c r="M129" s="1" t="s">
        <v>24</v>
      </c>
      <c r="N129" s="1" t="s">
        <v>327</v>
      </c>
      <c r="O129" s="1" t="s">
        <v>37</v>
      </c>
      <c r="P129" s="1" t="s">
        <v>30</v>
      </c>
      <c r="Q129" s="1">
        <v>400</v>
      </c>
      <c r="R129" s="1" t="s">
        <v>24</v>
      </c>
      <c r="S129" s="1" t="s">
        <v>546</v>
      </c>
      <c r="T129" s="1" t="s">
        <v>52</v>
      </c>
      <c r="U129" s="1" t="s">
        <v>34</v>
      </c>
      <c r="V129" s="1">
        <v>6000</v>
      </c>
      <c r="W129" s="1" t="s">
        <v>24</v>
      </c>
      <c r="X129" s="1" t="s">
        <v>547</v>
      </c>
      <c r="Y129" s="1" t="s">
        <v>37</v>
      </c>
      <c r="Z129" s="1">
        <v>300</v>
      </c>
      <c r="AA129" s="1">
        <v>3</v>
      </c>
      <c r="AB129" s="1" t="s">
        <v>548</v>
      </c>
    </row>
    <row r="130" spans="1:28" x14ac:dyDescent="0.25">
      <c r="A130" s="2">
        <v>45074.930955231481</v>
      </c>
      <c r="B130" s="1">
        <v>0</v>
      </c>
      <c r="C130" s="1" t="s">
        <v>19</v>
      </c>
      <c r="D130" s="1" t="s">
        <v>47</v>
      </c>
      <c r="E130" s="1" t="s">
        <v>141</v>
      </c>
      <c r="F130" s="6" t="s">
        <v>616</v>
      </c>
      <c r="G130" s="1" t="s">
        <v>23</v>
      </c>
      <c r="H130" s="1" t="s">
        <v>24</v>
      </c>
      <c r="I130" s="1" t="s">
        <v>24</v>
      </c>
      <c r="J130" s="1" t="s">
        <v>64</v>
      </c>
      <c r="K130" s="1" t="s">
        <v>236</v>
      </c>
      <c r="L130" s="1" t="s">
        <v>27</v>
      </c>
      <c r="M130" s="1" t="s">
        <v>24</v>
      </c>
      <c r="N130" s="1" t="s">
        <v>549</v>
      </c>
      <c r="O130" s="1" t="s">
        <v>37</v>
      </c>
      <c r="P130" s="1" t="s">
        <v>30</v>
      </c>
      <c r="Q130" s="1">
        <v>650</v>
      </c>
      <c r="R130" s="1" t="s">
        <v>24</v>
      </c>
      <c r="S130" s="1" t="s">
        <v>550</v>
      </c>
      <c r="T130" s="1" t="s">
        <v>52</v>
      </c>
      <c r="U130" s="1" t="s">
        <v>34</v>
      </c>
      <c r="V130" s="1">
        <v>45000</v>
      </c>
      <c r="W130" s="1" t="s">
        <v>24</v>
      </c>
      <c r="X130" s="1" t="s">
        <v>551</v>
      </c>
      <c r="Y130" s="1" t="s">
        <v>37</v>
      </c>
      <c r="Z130" s="1">
        <v>500</v>
      </c>
      <c r="AA130" s="1">
        <v>4</v>
      </c>
      <c r="AB130" s="1" t="s">
        <v>140</v>
      </c>
    </row>
    <row r="131" spans="1:28" x14ac:dyDescent="0.25">
      <c r="A131" s="2">
        <v>45074.932144340273</v>
      </c>
      <c r="B131" s="1">
        <v>0</v>
      </c>
      <c r="C131" s="1" t="s">
        <v>19</v>
      </c>
      <c r="D131" s="1" t="s">
        <v>47</v>
      </c>
      <c r="E131" s="1" t="s">
        <v>21</v>
      </c>
      <c r="F131" s="6" t="s">
        <v>615</v>
      </c>
      <c r="G131" s="1" t="s">
        <v>23</v>
      </c>
      <c r="H131" s="1" t="s">
        <v>24</v>
      </c>
      <c r="I131" s="1" t="s">
        <v>24</v>
      </c>
      <c r="J131" s="1" t="s">
        <v>64</v>
      </c>
      <c r="K131" s="1" t="s">
        <v>98</v>
      </c>
      <c r="L131" s="1" t="s">
        <v>90</v>
      </c>
      <c r="M131" s="1" t="s">
        <v>24</v>
      </c>
      <c r="N131" s="1" t="s">
        <v>552</v>
      </c>
      <c r="O131" s="1" t="s">
        <v>144</v>
      </c>
      <c r="P131" s="1" t="s">
        <v>30</v>
      </c>
      <c r="Q131" s="1">
        <v>590</v>
      </c>
      <c r="R131" s="1" t="s">
        <v>24</v>
      </c>
      <c r="S131" s="1" t="s">
        <v>553</v>
      </c>
      <c r="T131" s="1" t="s">
        <v>52</v>
      </c>
      <c r="U131" s="1" t="s">
        <v>34</v>
      </c>
      <c r="V131" s="1">
        <v>7000</v>
      </c>
      <c r="W131" s="1" t="s">
        <v>24</v>
      </c>
      <c r="X131" s="1" t="s">
        <v>283</v>
      </c>
      <c r="Y131" s="1" t="s">
        <v>37</v>
      </c>
      <c r="Z131" s="1">
        <v>420</v>
      </c>
      <c r="AA131" s="1">
        <v>4</v>
      </c>
      <c r="AB131" s="1" t="s">
        <v>554</v>
      </c>
    </row>
    <row r="132" spans="1:28" x14ac:dyDescent="0.25">
      <c r="A132" s="2">
        <v>45074.932851805555</v>
      </c>
      <c r="B132" s="1">
        <v>0</v>
      </c>
      <c r="C132" s="1" t="s">
        <v>40</v>
      </c>
      <c r="D132" s="1" t="s">
        <v>47</v>
      </c>
      <c r="E132" s="1" t="s">
        <v>55</v>
      </c>
      <c r="F132" s="6" t="s">
        <v>616</v>
      </c>
      <c r="G132" s="1" t="s">
        <v>23</v>
      </c>
      <c r="H132" s="1" t="s">
        <v>24</v>
      </c>
      <c r="I132" s="1" t="s">
        <v>24</v>
      </c>
      <c r="J132" s="1" t="s">
        <v>71</v>
      </c>
      <c r="K132" s="1" t="s">
        <v>183</v>
      </c>
      <c r="L132" s="1" t="s">
        <v>109</v>
      </c>
      <c r="N132" s="1" t="s">
        <v>555</v>
      </c>
      <c r="O132" s="1" t="s">
        <v>37</v>
      </c>
      <c r="P132" s="1" t="s">
        <v>30</v>
      </c>
      <c r="Q132" s="1">
        <v>700</v>
      </c>
      <c r="R132" s="1" t="s">
        <v>24</v>
      </c>
      <c r="S132" s="1" t="s">
        <v>556</v>
      </c>
      <c r="T132" s="1" t="s">
        <v>45</v>
      </c>
      <c r="U132" s="1" t="s">
        <v>30</v>
      </c>
      <c r="V132" s="1" t="s">
        <v>557</v>
      </c>
      <c r="W132" s="1" t="s">
        <v>24</v>
      </c>
      <c r="X132" s="1" t="s">
        <v>245</v>
      </c>
      <c r="Y132" s="1" t="s">
        <v>52</v>
      </c>
      <c r="Z132" s="1">
        <v>400</v>
      </c>
      <c r="AA132" s="1">
        <v>3</v>
      </c>
      <c r="AB132" s="1" t="s">
        <v>30</v>
      </c>
    </row>
    <row r="133" spans="1:28" x14ac:dyDescent="0.25">
      <c r="A133" s="2">
        <v>45074.933316574075</v>
      </c>
      <c r="B133" s="1">
        <v>0</v>
      </c>
      <c r="C133" s="1" t="s">
        <v>19</v>
      </c>
      <c r="D133" s="1" t="s">
        <v>96</v>
      </c>
      <c r="E133" s="1" t="s">
        <v>55</v>
      </c>
      <c r="F133" s="6" t="s">
        <v>616</v>
      </c>
      <c r="G133" s="1" t="s">
        <v>23</v>
      </c>
      <c r="H133" s="1" t="s">
        <v>24</v>
      </c>
      <c r="I133" s="1" t="s">
        <v>24</v>
      </c>
      <c r="J133" s="1" t="s">
        <v>25</v>
      </c>
      <c r="K133" s="1" t="s">
        <v>26</v>
      </c>
      <c r="L133" s="1" t="s">
        <v>90</v>
      </c>
      <c r="M133" s="1" t="s">
        <v>24</v>
      </c>
      <c r="N133" s="1" t="s">
        <v>558</v>
      </c>
      <c r="O133" s="1" t="s">
        <v>144</v>
      </c>
      <c r="P133" s="1" t="s">
        <v>30</v>
      </c>
      <c r="Q133" s="1">
        <v>740</v>
      </c>
      <c r="R133" s="1" t="s">
        <v>24</v>
      </c>
      <c r="S133" s="1" t="s">
        <v>559</v>
      </c>
      <c r="T133" s="1" t="s">
        <v>37</v>
      </c>
      <c r="U133" s="1" t="s">
        <v>34</v>
      </c>
      <c r="V133" s="1">
        <v>12000</v>
      </c>
      <c r="W133" s="1" t="s">
        <v>24</v>
      </c>
      <c r="X133" s="1" t="s">
        <v>560</v>
      </c>
      <c r="Y133" s="1" t="s">
        <v>37</v>
      </c>
      <c r="Z133" s="1">
        <v>690</v>
      </c>
      <c r="AA133" s="1">
        <v>5</v>
      </c>
      <c r="AB133" s="1" t="s">
        <v>140</v>
      </c>
    </row>
    <row r="134" spans="1:28" x14ac:dyDescent="0.25">
      <c r="A134" s="2">
        <v>45074.934410937502</v>
      </c>
      <c r="B134" s="1">
        <v>0</v>
      </c>
      <c r="C134" s="1" t="s">
        <v>40</v>
      </c>
      <c r="D134" s="1" t="s">
        <v>20</v>
      </c>
      <c r="E134" s="1" t="s">
        <v>127</v>
      </c>
      <c r="F134" s="6" t="s">
        <v>616</v>
      </c>
      <c r="G134" s="1" t="s">
        <v>23</v>
      </c>
      <c r="H134" s="1" t="s">
        <v>24</v>
      </c>
      <c r="I134" s="1" t="s">
        <v>24</v>
      </c>
      <c r="J134" s="1" t="s">
        <v>71</v>
      </c>
      <c r="K134" s="1" t="s">
        <v>112</v>
      </c>
      <c r="L134" s="1" t="s">
        <v>371</v>
      </c>
      <c r="M134" s="1" t="s">
        <v>24</v>
      </c>
      <c r="N134" s="1" t="s">
        <v>561</v>
      </c>
      <c r="O134" s="1" t="s">
        <v>33</v>
      </c>
      <c r="P134" s="1" t="s">
        <v>34</v>
      </c>
      <c r="Q134" s="1">
        <v>1690</v>
      </c>
      <c r="R134" s="1" t="s">
        <v>24</v>
      </c>
      <c r="S134" s="1" t="s">
        <v>562</v>
      </c>
      <c r="T134" s="1" t="s">
        <v>45</v>
      </c>
      <c r="U134" s="1" t="s">
        <v>34</v>
      </c>
      <c r="V134" s="1">
        <v>6000</v>
      </c>
      <c r="W134" s="1" t="s">
        <v>24</v>
      </c>
      <c r="X134" s="1" t="s">
        <v>563</v>
      </c>
      <c r="Y134" s="1" t="s">
        <v>37</v>
      </c>
      <c r="Z134" s="1">
        <v>990</v>
      </c>
      <c r="AA134" s="1">
        <v>5</v>
      </c>
    </row>
    <row r="135" spans="1:28" x14ac:dyDescent="0.25">
      <c r="A135" s="2">
        <v>45074.936228206017</v>
      </c>
      <c r="B135" s="1">
        <v>0</v>
      </c>
      <c r="C135" s="1" t="s">
        <v>19</v>
      </c>
      <c r="D135" s="1" t="s">
        <v>96</v>
      </c>
      <c r="E135" s="1" t="s">
        <v>21</v>
      </c>
      <c r="F135" s="6" t="s">
        <v>616</v>
      </c>
      <c r="G135" s="1" t="s">
        <v>23</v>
      </c>
      <c r="H135" s="1" t="s">
        <v>24</v>
      </c>
      <c r="I135" s="1" t="s">
        <v>24</v>
      </c>
      <c r="J135" s="1" t="s">
        <v>71</v>
      </c>
      <c r="K135" s="1" t="s">
        <v>98</v>
      </c>
      <c r="L135" s="1" t="s">
        <v>73</v>
      </c>
      <c r="M135" s="1" t="s">
        <v>24</v>
      </c>
      <c r="N135" s="1" t="s">
        <v>549</v>
      </c>
      <c r="O135" s="1" t="s">
        <v>33</v>
      </c>
      <c r="P135" s="1" t="s">
        <v>34</v>
      </c>
      <c r="Q135" s="1">
        <v>670</v>
      </c>
      <c r="R135" s="1" t="s">
        <v>24</v>
      </c>
      <c r="S135" s="1" t="s">
        <v>564</v>
      </c>
      <c r="T135" s="1" t="s">
        <v>45</v>
      </c>
      <c r="U135" s="1" t="s">
        <v>34</v>
      </c>
      <c r="V135" s="1">
        <v>7000</v>
      </c>
      <c r="W135" s="1" t="s">
        <v>24</v>
      </c>
      <c r="X135" s="1" t="s">
        <v>565</v>
      </c>
      <c r="Y135" s="1" t="s">
        <v>37</v>
      </c>
      <c r="Z135" s="1">
        <v>590</v>
      </c>
      <c r="AA135" s="1">
        <v>2</v>
      </c>
      <c r="AB135" s="1" t="s">
        <v>566</v>
      </c>
    </row>
    <row r="136" spans="1:28" x14ac:dyDescent="0.25">
      <c r="A136" s="2">
        <v>45074.937731412036</v>
      </c>
      <c r="B136" s="1">
        <v>0</v>
      </c>
      <c r="C136" s="1" t="s">
        <v>19</v>
      </c>
      <c r="D136" s="1" t="s">
        <v>20</v>
      </c>
      <c r="E136" s="1" t="s">
        <v>141</v>
      </c>
      <c r="F136" s="6" t="s">
        <v>616</v>
      </c>
      <c r="G136" s="1" t="s">
        <v>23</v>
      </c>
      <c r="H136" s="1" t="s">
        <v>24</v>
      </c>
      <c r="I136" s="1" t="s">
        <v>24</v>
      </c>
      <c r="J136" s="1" t="s">
        <v>71</v>
      </c>
      <c r="K136" s="1" t="s">
        <v>72</v>
      </c>
      <c r="L136" s="1" t="s">
        <v>57</v>
      </c>
      <c r="M136" s="1" t="s">
        <v>24</v>
      </c>
      <c r="N136" s="1" t="s">
        <v>44</v>
      </c>
      <c r="O136" s="1" t="s">
        <v>37</v>
      </c>
      <c r="P136" s="1" t="s">
        <v>30</v>
      </c>
      <c r="Q136" s="1">
        <v>400</v>
      </c>
      <c r="R136" s="1" t="s">
        <v>24</v>
      </c>
      <c r="S136" s="1" t="s">
        <v>447</v>
      </c>
      <c r="T136" s="1" t="s">
        <v>52</v>
      </c>
      <c r="U136" s="1" t="s">
        <v>30</v>
      </c>
      <c r="V136" s="1">
        <v>4000</v>
      </c>
      <c r="W136" s="1" t="s">
        <v>24</v>
      </c>
      <c r="X136" s="1" t="s">
        <v>567</v>
      </c>
      <c r="Y136" s="1" t="s">
        <v>37</v>
      </c>
      <c r="Z136" s="1">
        <v>480</v>
      </c>
      <c r="AA136" s="1">
        <v>4</v>
      </c>
      <c r="AB136" s="1" t="s">
        <v>140</v>
      </c>
    </row>
    <row r="137" spans="1:28" x14ac:dyDescent="0.25">
      <c r="A137" s="2">
        <v>45074.942044988427</v>
      </c>
      <c r="B137" s="1">
        <v>0</v>
      </c>
      <c r="C137" s="1" t="s">
        <v>19</v>
      </c>
      <c r="D137" s="1" t="s">
        <v>20</v>
      </c>
      <c r="E137" s="1" t="s">
        <v>21</v>
      </c>
      <c r="F137" s="6" t="s">
        <v>615</v>
      </c>
      <c r="G137" s="1" t="s">
        <v>23</v>
      </c>
      <c r="H137" s="1" t="s">
        <v>24</v>
      </c>
      <c r="I137" s="1" t="s">
        <v>24</v>
      </c>
      <c r="J137" s="1" t="s">
        <v>25</v>
      </c>
      <c r="K137" s="1" t="s">
        <v>396</v>
      </c>
      <c r="L137" s="1" t="s">
        <v>371</v>
      </c>
      <c r="M137" s="1" t="s">
        <v>24</v>
      </c>
      <c r="N137" s="1" t="s">
        <v>568</v>
      </c>
      <c r="O137" s="1" t="s">
        <v>37</v>
      </c>
      <c r="P137" s="1" t="s">
        <v>30</v>
      </c>
      <c r="Q137" s="1">
        <v>680</v>
      </c>
      <c r="R137" s="1" t="s">
        <v>24</v>
      </c>
      <c r="S137" s="1" t="s">
        <v>416</v>
      </c>
      <c r="T137" s="1" t="s">
        <v>45</v>
      </c>
      <c r="U137" s="1" t="s">
        <v>34</v>
      </c>
      <c r="V137" s="1">
        <v>10999</v>
      </c>
      <c r="W137" s="1" t="s">
        <v>24</v>
      </c>
      <c r="X137" s="1" t="s">
        <v>569</v>
      </c>
      <c r="Y137" s="1" t="s">
        <v>52</v>
      </c>
      <c r="Z137" s="1">
        <v>590</v>
      </c>
      <c r="AA137" s="1">
        <v>5</v>
      </c>
      <c r="AB137" s="1" t="s">
        <v>140</v>
      </c>
    </row>
    <row r="138" spans="1:28" x14ac:dyDescent="0.25">
      <c r="A138" s="2">
        <v>45074.942661898152</v>
      </c>
      <c r="B138" s="1">
        <v>0</v>
      </c>
      <c r="C138" s="1" t="s">
        <v>19</v>
      </c>
      <c r="D138" s="1" t="s">
        <v>20</v>
      </c>
      <c r="E138" s="1" t="s">
        <v>55</v>
      </c>
      <c r="F138" s="6" t="s">
        <v>615</v>
      </c>
      <c r="G138" s="1" t="s">
        <v>23</v>
      </c>
      <c r="H138" s="1" t="s">
        <v>24</v>
      </c>
      <c r="I138" s="1" t="s">
        <v>24</v>
      </c>
      <c r="J138" s="1" t="s">
        <v>71</v>
      </c>
      <c r="K138" s="1" t="s">
        <v>396</v>
      </c>
      <c r="L138" s="1" t="s">
        <v>371</v>
      </c>
      <c r="M138" s="1" t="s">
        <v>24</v>
      </c>
      <c r="N138" s="1" t="s">
        <v>28</v>
      </c>
      <c r="O138" s="1" t="s">
        <v>37</v>
      </c>
      <c r="P138" s="1" t="s">
        <v>30</v>
      </c>
      <c r="Q138" s="1">
        <v>1000</v>
      </c>
      <c r="R138" s="1" t="s">
        <v>24</v>
      </c>
      <c r="S138" s="1" t="s">
        <v>570</v>
      </c>
      <c r="T138" s="1" t="s">
        <v>52</v>
      </c>
      <c r="U138" s="1" t="s">
        <v>34</v>
      </c>
      <c r="V138" s="1">
        <v>80000</v>
      </c>
      <c r="W138" s="1" t="s">
        <v>24</v>
      </c>
      <c r="X138" s="1" t="s">
        <v>571</v>
      </c>
      <c r="Y138" s="1" t="s">
        <v>52</v>
      </c>
      <c r="Z138" s="1">
        <v>800</v>
      </c>
      <c r="AA138" s="1">
        <v>5</v>
      </c>
      <c r="AB138" s="1" t="s">
        <v>572</v>
      </c>
    </row>
    <row r="139" spans="1:28" x14ac:dyDescent="0.25">
      <c r="A139" s="2">
        <v>45074.942992731478</v>
      </c>
      <c r="B139" s="1">
        <v>0</v>
      </c>
      <c r="C139" s="1" t="s">
        <v>19</v>
      </c>
      <c r="D139" s="1" t="s">
        <v>20</v>
      </c>
      <c r="E139" s="1" t="s">
        <v>141</v>
      </c>
      <c r="F139" s="6" t="s">
        <v>615</v>
      </c>
      <c r="G139" s="1" t="s">
        <v>23</v>
      </c>
      <c r="H139" s="1" t="s">
        <v>24</v>
      </c>
      <c r="I139" s="1" t="s">
        <v>24</v>
      </c>
      <c r="J139" s="1" t="s">
        <v>64</v>
      </c>
      <c r="K139" s="1" t="s">
        <v>65</v>
      </c>
      <c r="L139" s="1" t="s">
        <v>79</v>
      </c>
      <c r="M139" s="1" t="s">
        <v>24</v>
      </c>
      <c r="N139" s="1" t="s">
        <v>175</v>
      </c>
      <c r="O139" s="1" t="s">
        <v>37</v>
      </c>
      <c r="P139" s="1" t="s">
        <v>34</v>
      </c>
      <c r="Q139" s="1">
        <v>1190</v>
      </c>
      <c r="R139" s="1" t="s">
        <v>24</v>
      </c>
      <c r="S139" s="1" t="s">
        <v>573</v>
      </c>
      <c r="T139" s="1" t="s">
        <v>52</v>
      </c>
      <c r="U139" s="1" t="s">
        <v>34</v>
      </c>
      <c r="V139" s="1" t="s">
        <v>574</v>
      </c>
      <c r="W139" s="1" t="s">
        <v>24</v>
      </c>
      <c r="X139" s="1" t="s">
        <v>575</v>
      </c>
      <c r="Y139" s="1" t="s">
        <v>37</v>
      </c>
      <c r="Z139" s="1">
        <v>890</v>
      </c>
      <c r="AA139" s="1">
        <v>4</v>
      </c>
      <c r="AB139" s="1" t="s">
        <v>576</v>
      </c>
    </row>
    <row r="140" spans="1:28" x14ac:dyDescent="0.25">
      <c r="A140" s="2">
        <v>45074.943024930559</v>
      </c>
      <c r="B140" s="1">
        <v>0</v>
      </c>
      <c r="C140" s="1" t="s">
        <v>19</v>
      </c>
      <c r="D140" s="1" t="s">
        <v>20</v>
      </c>
      <c r="E140" s="1" t="s">
        <v>141</v>
      </c>
      <c r="F140" s="6" t="s">
        <v>615</v>
      </c>
      <c r="G140" s="1" t="s">
        <v>23</v>
      </c>
      <c r="H140" s="1" t="s">
        <v>24</v>
      </c>
      <c r="I140" s="1" t="s">
        <v>24</v>
      </c>
      <c r="J140" s="1" t="s">
        <v>64</v>
      </c>
      <c r="K140" s="1" t="s">
        <v>65</v>
      </c>
      <c r="L140" s="1" t="s">
        <v>79</v>
      </c>
      <c r="M140" s="1" t="s">
        <v>24</v>
      </c>
      <c r="N140" s="1" t="s">
        <v>175</v>
      </c>
      <c r="O140" s="1" t="s">
        <v>37</v>
      </c>
      <c r="P140" s="1" t="s">
        <v>34</v>
      </c>
      <c r="Q140" s="1">
        <v>1190</v>
      </c>
      <c r="R140" s="1" t="s">
        <v>24</v>
      </c>
      <c r="S140" s="1" t="s">
        <v>573</v>
      </c>
      <c r="T140" s="1" t="s">
        <v>52</v>
      </c>
      <c r="U140" s="1" t="s">
        <v>34</v>
      </c>
      <c r="V140" s="1" t="s">
        <v>574</v>
      </c>
      <c r="W140" s="1" t="s">
        <v>24</v>
      </c>
      <c r="X140" s="1" t="s">
        <v>575</v>
      </c>
      <c r="Y140" s="1" t="s">
        <v>37</v>
      </c>
      <c r="Z140" s="1">
        <v>890</v>
      </c>
      <c r="AA140" s="1">
        <v>4</v>
      </c>
      <c r="AB140" s="1" t="s">
        <v>576</v>
      </c>
    </row>
    <row r="141" spans="1:28" x14ac:dyDescent="0.25">
      <c r="A141" s="2">
        <v>45074.94374206019</v>
      </c>
      <c r="B141" s="1">
        <v>0</v>
      </c>
      <c r="C141" s="1" t="s">
        <v>19</v>
      </c>
      <c r="D141" s="1" t="s">
        <v>47</v>
      </c>
      <c r="E141" s="1" t="s">
        <v>55</v>
      </c>
      <c r="F141" s="6" t="s">
        <v>615</v>
      </c>
      <c r="G141" s="1" t="s">
        <v>23</v>
      </c>
      <c r="H141" s="1" t="s">
        <v>24</v>
      </c>
      <c r="I141" s="1" t="s">
        <v>24</v>
      </c>
      <c r="J141" s="1" t="s">
        <v>25</v>
      </c>
      <c r="K141" s="1" t="s">
        <v>577</v>
      </c>
      <c r="L141" s="1" t="s">
        <v>79</v>
      </c>
      <c r="M141" s="1" t="s">
        <v>24</v>
      </c>
      <c r="N141" s="1" t="s">
        <v>28</v>
      </c>
      <c r="O141" s="1" t="s">
        <v>37</v>
      </c>
      <c r="P141" s="1" t="s">
        <v>30</v>
      </c>
      <c r="Q141" s="1">
        <v>1800</v>
      </c>
      <c r="R141" s="1" t="s">
        <v>24</v>
      </c>
      <c r="S141" s="1" t="s">
        <v>319</v>
      </c>
      <c r="T141" s="1" t="s">
        <v>52</v>
      </c>
      <c r="U141" s="1" t="s">
        <v>34</v>
      </c>
      <c r="V141" s="1">
        <v>60000</v>
      </c>
      <c r="W141" s="1" t="s">
        <v>24</v>
      </c>
      <c r="X141" s="1" t="s">
        <v>578</v>
      </c>
      <c r="Y141" s="1" t="s">
        <v>52</v>
      </c>
      <c r="Z141" s="1">
        <v>1000</v>
      </c>
      <c r="AA141" s="1">
        <v>5</v>
      </c>
    </row>
    <row r="142" spans="1:28" x14ac:dyDescent="0.25">
      <c r="A142" s="2">
        <v>45074.944364212963</v>
      </c>
      <c r="B142" s="1">
        <v>0</v>
      </c>
      <c r="C142" s="1" t="s">
        <v>40</v>
      </c>
      <c r="D142" s="1" t="s">
        <v>20</v>
      </c>
      <c r="E142" s="1" t="s">
        <v>127</v>
      </c>
      <c r="F142" s="6" t="s">
        <v>616</v>
      </c>
      <c r="G142" s="1" t="s">
        <v>23</v>
      </c>
      <c r="H142" s="1" t="s">
        <v>24</v>
      </c>
      <c r="I142" s="1" t="s">
        <v>24</v>
      </c>
      <c r="J142" s="1" t="s">
        <v>71</v>
      </c>
      <c r="K142" s="1" t="s">
        <v>183</v>
      </c>
      <c r="L142" s="1" t="s">
        <v>57</v>
      </c>
      <c r="M142" s="1" t="s">
        <v>24</v>
      </c>
      <c r="N142" s="1" t="s">
        <v>579</v>
      </c>
      <c r="O142" s="1" t="s">
        <v>37</v>
      </c>
      <c r="P142" s="1" t="s">
        <v>34</v>
      </c>
      <c r="Q142" s="1">
        <v>450</v>
      </c>
      <c r="R142" s="1" t="s">
        <v>24</v>
      </c>
      <c r="S142" s="1" t="s">
        <v>580</v>
      </c>
      <c r="T142" s="1" t="s">
        <v>37</v>
      </c>
      <c r="U142" s="1" t="s">
        <v>34</v>
      </c>
      <c r="V142" s="1">
        <v>4000</v>
      </c>
      <c r="W142" s="1" t="s">
        <v>24</v>
      </c>
      <c r="X142" s="1" t="s">
        <v>105</v>
      </c>
      <c r="Y142" s="1" t="s">
        <v>37</v>
      </c>
      <c r="Z142" s="1">
        <v>500</v>
      </c>
      <c r="AA142" s="1">
        <v>5</v>
      </c>
      <c r="AB142" s="1" t="s">
        <v>581</v>
      </c>
    </row>
    <row r="143" spans="1:28" x14ac:dyDescent="0.25">
      <c r="A143" s="2">
        <v>45074.944827743057</v>
      </c>
      <c r="B143" s="1">
        <v>0</v>
      </c>
      <c r="C143" s="1" t="s">
        <v>19</v>
      </c>
      <c r="D143" s="1" t="s">
        <v>47</v>
      </c>
      <c r="E143" s="1" t="s">
        <v>41</v>
      </c>
      <c r="F143" s="6" t="s">
        <v>615</v>
      </c>
      <c r="G143" s="1" t="s">
        <v>23</v>
      </c>
      <c r="H143" s="1" t="s">
        <v>24</v>
      </c>
      <c r="I143" s="1" t="s">
        <v>24</v>
      </c>
      <c r="J143" s="1" t="s">
        <v>64</v>
      </c>
      <c r="K143" s="1" t="s">
        <v>357</v>
      </c>
      <c r="L143" s="1" t="s">
        <v>90</v>
      </c>
      <c r="M143" s="1" t="s">
        <v>24</v>
      </c>
      <c r="N143" s="1" t="s">
        <v>28</v>
      </c>
      <c r="O143" s="1" t="s">
        <v>37</v>
      </c>
      <c r="P143" s="1" t="s">
        <v>34</v>
      </c>
      <c r="Q143" s="1">
        <v>1800</v>
      </c>
      <c r="R143" s="1" t="s">
        <v>24</v>
      </c>
      <c r="S143" s="1" t="s">
        <v>32</v>
      </c>
      <c r="T143" s="1" t="s">
        <v>52</v>
      </c>
      <c r="U143" s="1" t="s">
        <v>34</v>
      </c>
      <c r="V143" s="1">
        <v>62000</v>
      </c>
      <c r="W143" s="1" t="s">
        <v>24</v>
      </c>
      <c r="X143" s="1" t="s">
        <v>578</v>
      </c>
      <c r="Y143" s="1" t="s">
        <v>52</v>
      </c>
      <c r="Z143" s="1">
        <v>850</v>
      </c>
      <c r="AA143" s="1">
        <v>5</v>
      </c>
    </row>
    <row r="144" spans="1:28" x14ac:dyDescent="0.25">
      <c r="A144" s="2">
        <v>45074.946903483797</v>
      </c>
      <c r="B144" s="1">
        <v>0</v>
      </c>
      <c r="C144" s="1" t="s">
        <v>19</v>
      </c>
      <c r="D144" s="1" t="s">
        <v>96</v>
      </c>
      <c r="E144" s="1" t="s">
        <v>62</v>
      </c>
      <c r="F144" s="6" t="s">
        <v>616</v>
      </c>
      <c r="G144" s="1" t="s">
        <v>23</v>
      </c>
      <c r="H144" s="1" t="s">
        <v>24</v>
      </c>
      <c r="I144" s="1" t="s">
        <v>24</v>
      </c>
      <c r="J144" s="1" t="s">
        <v>25</v>
      </c>
      <c r="K144" s="1" t="s">
        <v>26</v>
      </c>
      <c r="L144" s="1" t="s">
        <v>79</v>
      </c>
      <c r="M144" s="1" t="s">
        <v>24</v>
      </c>
      <c r="N144" s="1" t="s">
        <v>28</v>
      </c>
      <c r="O144" s="1" t="s">
        <v>37</v>
      </c>
      <c r="P144" s="1" t="s">
        <v>34</v>
      </c>
      <c r="Q144" s="1">
        <v>1600</v>
      </c>
      <c r="R144" s="1" t="s">
        <v>24</v>
      </c>
      <c r="S144" s="1" t="s">
        <v>582</v>
      </c>
      <c r="T144" s="1" t="s">
        <v>52</v>
      </c>
      <c r="U144" s="1" t="s">
        <v>34</v>
      </c>
      <c r="V144" s="1">
        <v>53000</v>
      </c>
      <c r="W144" s="1" t="s">
        <v>24</v>
      </c>
      <c r="X144" s="1" t="s">
        <v>571</v>
      </c>
      <c r="Y144" s="1" t="s">
        <v>52</v>
      </c>
      <c r="Z144" s="1">
        <v>860</v>
      </c>
      <c r="AA144" s="1">
        <v>3</v>
      </c>
    </row>
    <row r="145" spans="1:28" x14ac:dyDescent="0.25">
      <c r="A145" s="2">
        <v>45074.947011782409</v>
      </c>
      <c r="B145" s="1">
        <v>0</v>
      </c>
      <c r="C145" s="1" t="s">
        <v>19</v>
      </c>
      <c r="D145" s="1" t="s">
        <v>20</v>
      </c>
      <c r="E145" s="1" t="s">
        <v>41</v>
      </c>
      <c r="F145" s="6" t="s">
        <v>615</v>
      </c>
      <c r="G145" s="1" t="s">
        <v>23</v>
      </c>
      <c r="H145" s="1" t="s">
        <v>24</v>
      </c>
      <c r="I145" s="1" t="s">
        <v>24</v>
      </c>
      <c r="J145" s="1" t="s">
        <v>71</v>
      </c>
      <c r="K145" s="1" t="s">
        <v>78</v>
      </c>
      <c r="L145" s="1" t="s">
        <v>57</v>
      </c>
      <c r="M145" s="1" t="s">
        <v>24</v>
      </c>
      <c r="N145" s="1" t="s">
        <v>583</v>
      </c>
      <c r="O145" s="1" t="s">
        <v>37</v>
      </c>
      <c r="P145" s="1" t="s">
        <v>34</v>
      </c>
      <c r="Q145" s="1" t="s">
        <v>584</v>
      </c>
      <c r="R145" s="1" t="s">
        <v>24</v>
      </c>
      <c r="S145" s="1" t="s">
        <v>163</v>
      </c>
      <c r="T145" s="1" t="s">
        <v>52</v>
      </c>
      <c r="U145" s="1" t="s">
        <v>34</v>
      </c>
      <c r="V145" s="1" t="s">
        <v>585</v>
      </c>
      <c r="W145" s="1" t="s">
        <v>24</v>
      </c>
      <c r="X145" s="1" t="s">
        <v>437</v>
      </c>
      <c r="Y145" s="1" t="s">
        <v>29</v>
      </c>
      <c r="Z145" s="1">
        <v>410</v>
      </c>
      <c r="AA145" s="1">
        <v>4</v>
      </c>
      <c r="AB145" s="1" t="s">
        <v>30</v>
      </c>
    </row>
    <row r="146" spans="1:28" x14ac:dyDescent="0.25">
      <c r="A146" s="2">
        <v>45074.947040127314</v>
      </c>
      <c r="B146" s="1">
        <v>0</v>
      </c>
      <c r="C146" s="1" t="s">
        <v>19</v>
      </c>
      <c r="D146" s="1" t="s">
        <v>20</v>
      </c>
      <c r="E146" s="1" t="s">
        <v>41</v>
      </c>
      <c r="F146" s="6" t="s">
        <v>615</v>
      </c>
      <c r="G146" s="1" t="s">
        <v>23</v>
      </c>
      <c r="H146" s="1" t="s">
        <v>24</v>
      </c>
      <c r="I146" s="1" t="s">
        <v>24</v>
      </c>
      <c r="J146" s="1" t="s">
        <v>71</v>
      </c>
      <c r="K146" s="1" t="s">
        <v>78</v>
      </c>
      <c r="L146" s="1" t="s">
        <v>57</v>
      </c>
      <c r="M146" s="1" t="s">
        <v>24</v>
      </c>
      <c r="N146" s="1" t="s">
        <v>583</v>
      </c>
      <c r="O146" s="1" t="s">
        <v>37</v>
      </c>
      <c r="P146" s="1" t="s">
        <v>34</v>
      </c>
      <c r="Q146" s="1" t="s">
        <v>584</v>
      </c>
      <c r="R146" s="1" t="s">
        <v>24</v>
      </c>
      <c r="S146" s="1" t="s">
        <v>163</v>
      </c>
      <c r="T146" s="1" t="s">
        <v>52</v>
      </c>
      <c r="U146" s="1" t="s">
        <v>34</v>
      </c>
      <c r="V146" s="1" t="s">
        <v>585</v>
      </c>
      <c r="W146" s="1" t="s">
        <v>24</v>
      </c>
      <c r="X146" s="1" t="s">
        <v>437</v>
      </c>
      <c r="Y146" s="1" t="s">
        <v>29</v>
      </c>
      <c r="Z146" s="1">
        <v>410</v>
      </c>
      <c r="AA146" s="1">
        <v>4</v>
      </c>
      <c r="AB146" s="1" t="s">
        <v>30</v>
      </c>
    </row>
    <row r="147" spans="1:28" x14ac:dyDescent="0.25">
      <c r="A147" s="2">
        <v>45074.949736736111</v>
      </c>
      <c r="B147" s="1">
        <v>0</v>
      </c>
      <c r="C147" s="1" t="s">
        <v>19</v>
      </c>
      <c r="D147" s="1" t="s">
        <v>20</v>
      </c>
      <c r="E147" s="1" t="s">
        <v>55</v>
      </c>
      <c r="F147" s="6" t="s">
        <v>616</v>
      </c>
      <c r="G147" s="1" t="s">
        <v>23</v>
      </c>
      <c r="H147" s="1" t="s">
        <v>24</v>
      </c>
      <c r="I147" s="1" t="s">
        <v>24</v>
      </c>
      <c r="J147" s="1" t="s">
        <v>71</v>
      </c>
      <c r="K147" s="1" t="s">
        <v>112</v>
      </c>
      <c r="L147" s="1" t="s">
        <v>27</v>
      </c>
      <c r="M147" s="1" t="s">
        <v>24</v>
      </c>
      <c r="N147" s="1" t="s">
        <v>586</v>
      </c>
      <c r="O147" s="1" t="s">
        <v>144</v>
      </c>
      <c r="P147" s="1" t="s">
        <v>30</v>
      </c>
      <c r="Q147" s="1">
        <v>800</v>
      </c>
      <c r="R147" s="1" t="s">
        <v>24</v>
      </c>
      <c r="S147" s="1" t="s">
        <v>81</v>
      </c>
      <c r="T147" s="1" t="s">
        <v>52</v>
      </c>
      <c r="U147" s="1" t="s">
        <v>34</v>
      </c>
      <c r="V147" s="1">
        <v>6000</v>
      </c>
      <c r="W147" s="1" t="s">
        <v>24</v>
      </c>
      <c r="X147" s="1" t="s">
        <v>587</v>
      </c>
      <c r="Y147" s="1" t="s">
        <v>46</v>
      </c>
      <c r="Z147" s="1">
        <v>600</v>
      </c>
      <c r="AA147" s="1">
        <v>5</v>
      </c>
      <c r="AB147" s="1" t="s">
        <v>140</v>
      </c>
    </row>
    <row r="148" spans="1:28" x14ac:dyDescent="0.25">
      <c r="A148" s="2">
        <v>45074.952331956018</v>
      </c>
      <c r="B148" s="1">
        <v>0</v>
      </c>
      <c r="C148" s="1" t="s">
        <v>19</v>
      </c>
      <c r="D148" s="1" t="s">
        <v>96</v>
      </c>
      <c r="E148" s="1" t="s">
        <v>127</v>
      </c>
      <c r="F148" s="6" t="s">
        <v>616</v>
      </c>
      <c r="G148" s="1" t="s">
        <v>23</v>
      </c>
      <c r="H148" s="1" t="s">
        <v>24</v>
      </c>
      <c r="I148" s="1" t="s">
        <v>24</v>
      </c>
      <c r="J148" s="1" t="s">
        <v>64</v>
      </c>
      <c r="K148" s="1" t="s">
        <v>261</v>
      </c>
      <c r="L148" s="1" t="s">
        <v>79</v>
      </c>
      <c r="M148" s="1" t="s">
        <v>24</v>
      </c>
      <c r="N148" s="1" t="s">
        <v>28</v>
      </c>
      <c r="O148" s="1" t="s">
        <v>37</v>
      </c>
      <c r="P148" s="1" t="s">
        <v>30</v>
      </c>
      <c r="Q148" s="1">
        <v>1000</v>
      </c>
      <c r="R148" s="1" t="s">
        <v>24</v>
      </c>
      <c r="S148" s="1" t="s">
        <v>589</v>
      </c>
      <c r="T148" s="1" t="s">
        <v>52</v>
      </c>
      <c r="U148" s="1" t="s">
        <v>34</v>
      </c>
      <c r="V148" s="1">
        <v>48000</v>
      </c>
      <c r="W148" s="1" t="s">
        <v>24</v>
      </c>
      <c r="X148" s="1" t="s">
        <v>443</v>
      </c>
      <c r="Y148" s="1" t="s">
        <v>52</v>
      </c>
      <c r="Z148" s="1">
        <v>670</v>
      </c>
      <c r="AA148" s="1">
        <v>4</v>
      </c>
    </row>
    <row r="149" spans="1:28" x14ac:dyDescent="0.25">
      <c r="A149" s="2">
        <v>45074.95346300926</v>
      </c>
      <c r="B149" s="1">
        <v>0</v>
      </c>
      <c r="C149" s="1" t="s">
        <v>19</v>
      </c>
      <c r="D149" s="1" t="s">
        <v>96</v>
      </c>
      <c r="E149" s="1" t="s">
        <v>62</v>
      </c>
      <c r="F149" s="6" t="s">
        <v>615</v>
      </c>
      <c r="G149" s="1" t="s">
        <v>23</v>
      </c>
      <c r="H149" s="1" t="s">
        <v>24</v>
      </c>
      <c r="I149" s="1" t="s">
        <v>24</v>
      </c>
      <c r="J149" s="1" t="s">
        <v>71</v>
      </c>
      <c r="K149" s="1" t="s">
        <v>65</v>
      </c>
      <c r="L149" s="1" t="s">
        <v>79</v>
      </c>
      <c r="M149" s="1" t="s">
        <v>24</v>
      </c>
      <c r="N149" s="1" t="s">
        <v>28</v>
      </c>
      <c r="O149" s="1" t="s">
        <v>37</v>
      </c>
      <c r="P149" s="1" t="s">
        <v>30</v>
      </c>
      <c r="Q149" s="1">
        <v>900</v>
      </c>
      <c r="R149" s="1" t="s">
        <v>24</v>
      </c>
      <c r="S149" s="1" t="s">
        <v>590</v>
      </c>
      <c r="T149" s="1" t="s">
        <v>52</v>
      </c>
      <c r="U149" s="1" t="s">
        <v>34</v>
      </c>
      <c r="V149" s="1">
        <v>48000</v>
      </c>
      <c r="W149" s="1" t="s">
        <v>24</v>
      </c>
      <c r="X149" s="1" t="s">
        <v>591</v>
      </c>
      <c r="Y149" s="1" t="s">
        <v>52</v>
      </c>
      <c r="Z149" s="1">
        <v>980</v>
      </c>
      <c r="AA149" s="1">
        <v>4</v>
      </c>
    </row>
    <row r="150" spans="1:28" x14ac:dyDescent="0.25">
      <c r="A150" s="2">
        <v>45074.95453717593</v>
      </c>
      <c r="B150" s="1">
        <v>0</v>
      </c>
      <c r="C150" s="1" t="s">
        <v>19</v>
      </c>
      <c r="D150" s="1" t="s">
        <v>47</v>
      </c>
      <c r="E150" s="1" t="s">
        <v>127</v>
      </c>
      <c r="F150" s="6" t="s">
        <v>615</v>
      </c>
      <c r="G150" s="1" t="s">
        <v>23</v>
      </c>
      <c r="H150" s="1" t="s">
        <v>24</v>
      </c>
      <c r="I150" s="1" t="s">
        <v>24</v>
      </c>
      <c r="J150" s="1" t="s">
        <v>64</v>
      </c>
      <c r="K150" s="1" t="s">
        <v>261</v>
      </c>
      <c r="L150" s="1" t="s">
        <v>79</v>
      </c>
      <c r="M150" s="1" t="s">
        <v>24</v>
      </c>
      <c r="N150" s="1" t="s">
        <v>28</v>
      </c>
      <c r="O150" s="1" t="s">
        <v>37</v>
      </c>
      <c r="P150" s="1" t="s">
        <v>30</v>
      </c>
      <c r="Q150" s="1">
        <v>1200</v>
      </c>
      <c r="R150" s="1" t="s">
        <v>24</v>
      </c>
      <c r="S150" s="1" t="s">
        <v>582</v>
      </c>
      <c r="T150" s="1" t="s">
        <v>52</v>
      </c>
      <c r="U150" s="1" t="s">
        <v>34</v>
      </c>
      <c r="V150" s="1">
        <v>58000</v>
      </c>
      <c r="W150" s="1" t="s">
        <v>24</v>
      </c>
      <c r="X150" s="1" t="s">
        <v>571</v>
      </c>
      <c r="Y150" s="1" t="s">
        <v>52</v>
      </c>
      <c r="Z150" s="1">
        <v>900</v>
      </c>
      <c r="AA150" s="1">
        <v>4</v>
      </c>
    </row>
    <row r="151" spans="1:28" x14ac:dyDescent="0.25">
      <c r="A151" s="2">
        <v>45074.956103182871</v>
      </c>
      <c r="B151" s="1">
        <v>0</v>
      </c>
      <c r="C151" s="1" t="s">
        <v>19</v>
      </c>
      <c r="D151" s="1" t="s">
        <v>20</v>
      </c>
      <c r="E151" s="1" t="s">
        <v>62</v>
      </c>
      <c r="F151" s="6" t="s">
        <v>616</v>
      </c>
      <c r="G151" s="1" t="s">
        <v>23</v>
      </c>
      <c r="H151" s="1" t="s">
        <v>24</v>
      </c>
      <c r="I151" s="1" t="s">
        <v>24</v>
      </c>
      <c r="J151" s="1" t="s">
        <v>25</v>
      </c>
      <c r="K151" s="1" t="s">
        <v>593</v>
      </c>
      <c r="L151" s="1" t="s">
        <v>90</v>
      </c>
      <c r="M151" s="1" t="s">
        <v>24</v>
      </c>
      <c r="N151" s="1" t="s">
        <v>594</v>
      </c>
      <c r="O151" s="1" t="s">
        <v>144</v>
      </c>
      <c r="P151" s="1" t="s">
        <v>34</v>
      </c>
      <c r="Q151" s="1">
        <v>700</v>
      </c>
      <c r="R151" s="1" t="s">
        <v>24</v>
      </c>
      <c r="S151" s="1" t="s">
        <v>595</v>
      </c>
      <c r="T151" s="1" t="s">
        <v>52</v>
      </c>
      <c r="U151" s="1" t="s">
        <v>34</v>
      </c>
      <c r="V151" s="1">
        <v>60000</v>
      </c>
      <c r="W151" s="1" t="s">
        <v>24</v>
      </c>
      <c r="X151" s="1" t="s">
        <v>105</v>
      </c>
      <c r="Y151" s="1" t="s">
        <v>37</v>
      </c>
      <c r="Z151" s="1">
        <v>680</v>
      </c>
      <c r="AA151" s="1">
        <v>5</v>
      </c>
      <c r="AB151" s="1" t="s">
        <v>140</v>
      </c>
    </row>
    <row r="152" spans="1:28" x14ac:dyDescent="0.25">
      <c r="A152" s="2">
        <v>45074.959106481481</v>
      </c>
      <c r="B152" s="1">
        <v>0</v>
      </c>
      <c r="C152" s="1" t="s">
        <v>19</v>
      </c>
      <c r="D152" s="1" t="s">
        <v>96</v>
      </c>
      <c r="E152" s="1" t="s">
        <v>55</v>
      </c>
      <c r="F152" s="6" t="s">
        <v>615</v>
      </c>
      <c r="G152" s="1" t="s">
        <v>23</v>
      </c>
      <c r="H152" s="1" t="s">
        <v>24</v>
      </c>
      <c r="I152" s="1" t="s">
        <v>24</v>
      </c>
      <c r="J152" s="1" t="s">
        <v>71</v>
      </c>
      <c r="K152" s="1" t="s">
        <v>72</v>
      </c>
      <c r="L152" s="1" t="s">
        <v>57</v>
      </c>
      <c r="M152" s="1" t="s">
        <v>24</v>
      </c>
      <c r="N152" s="1" t="s">
        <v>597</v>
      </c>
      <c r="O152" s="1" t="s">
        <v>37</v>
      </c>
      <c r="P152" s="1" t="s">
        <v>34</v>
      </c>
      <c r="Q152" s="1">
        <v>500</v>
      </c>
      <c r="R152" s="1" t="s">
        <v>24</v>
      </c>
      <c r="S152" s="1" t="s">
        <v>514</v>
      </c>
      <c r="T152" s="1" t="s">
        <v>52</v>
      </c>
      <c r="U152" s="1" t="s">
        <v>34</v>
      </c>
      <c r="V152" s="1">
        <v>1000</v>
      </c>
      <c r="W152" s="1" t="s">
        <v>24</v>
      </c>
      <c r="X152" s="1" t="s">
        <v>345</v>
      </c>
      <c r="Y152" s="1" t="s">
        <v>45</v>
      </c>
      <c r="Z152" s="1">
        <v>600</v>
      </c>
      <c r="AA152" s="1">
        <v>4</v>
      </c>
    </row>
    <row r="153" spans="1:28" x14ac:dyDescent="0.25">
      <c r="A153" s="2">
        <v>45074.960279120365</v>
      </c>
      <c r="B153" s="1">
        <v>0</v>
      </c>
      <c r="C153" s="1" t="s">
        <v>40</v>
      </c>
      <c r="D153" s="1" t="s">
        <v>20</v>
      </c>
      <c r="E153" s="1" t="s">
        <v>127</v>
      </c>
      <c r="F153" s="6" t="s">
        <v>615</v>
      </c>
      <c r="G153" s="1" t="s">
        <v>23</v>
      </c>
      <c r="H153" s="1" t="s">
        <v>24</v>
      </c>
      <c r="J153" s="1" t="s">
        <v>64</v>
      </c>
      <c r="K153" s="1" t="s">
        <v>98</v>
      </c>
      <c r="L153" s="1" t="s">
        <v>27</v>
      </c>
      <c r="M153" s="1" t="s">
        <v>24</v>
      </c>
      <c r="N153" s="1" t="s">
        <v>598</v>
      </c>
      <c r="O153" s="1" t="s">
        <v>46</v>
      </c>
      <c r="P153" s="1" t="s">
        <v>34</v>
      </c>
      <c r="Q153" s="1">
        <v>1500</v>
      </c>
      <c r="R153" s="1" t="s">
        <v>24</v>
      </c>
      <c r="S153" s="1" t="s">
        <v>599</v>
      </c>
      <c r="T153" s="1" t="s">
        <v>52</v>
      </c>
      <c r="U153" s="1" t="s">
        <v>34</v>
      </c>
      <c r="V153" s="1">
        <v>10000</v>
      </c>
      <c r="W153" s="1" t="s">
        <v>24</v>
      </c>
      <c r="X153" s="1" t="s">
        <v>345</v>
      </c>
      <c r="Y153" s="1" t="s">
        <v>37</v>
      </c>
      <c r="Z153" s="1">
        <v>1000</v>
      </c>
      <c r="AA153" s="1">
        <v>3</v>
      </c>
    </row>
    <row r="154" spans="1:28" x14ac:dyDescent="0.25">
      <c r="A154" s="2">
        <v>45074.961138506944</v>
      </c>
      <c r="B154" s="1">
        <v>0</v>
      </c>
      <c r="C154" s="1" t="s">
        <v>40</v>
      </c>
      <c r="D154" s="1" t="s">
        <v>47</v>
      </c>
      <c r="E154" s="1" t="s">
        <v>21</v>
      </c>
      <c r="F154" s="6" t="s">
        <v>616</v>
      </c>
      <c r="G154" s="1" t="s">
        <v>23</v>
      </c>
      <c r="H154" s="1" t="s">
        <v>24</v>
      </c>
      <c r="I154" s="1" t="s">
        <v>24</v>
      </c>
      <c r="J154" s="1" t="s">
        <v>64</v>
      </c>
      <c r="K154" s="1" t="s">
        <v>432</v>
      </c>
      <c r="L154" s="1" t="s">
        <v>167</v>
      </c>
      <c r="M154" s="1" t="s">
        <v>24</v>
      </c>
      <c r="N154" s="1" t="s">
        <v>28</v>
      </c>
      <c r="O154" s="1" t="s">
        <v>45</v>
      </c>
      <c r="P154" s="1" t="s">
        <v>30</v>
      </c>
      <c r="Q154" s="1">
        <v>1500</v>
      </c>
      <c r="R154" s="1" t="s">
        <v>24</v>
      </c>
      <c r="S154" s="1" t="s">
        <v>601</v>
      </c>
      <c r="T154" s="1" t="s">
        <v>52</v>
      </c>
      <c r="U154" s="1" t="s">
        <v>34</v>
      </c>
      <c r="V154" s="1">
        <v>7000</v>
      </c>
      <c r="W154" s="1" t="s">
        <v>24</v>
      </c>
      <c r="X154" s="1" t="s">
        <v>345</v>
      </c>
      <c r="Y154" s="1" t="s">
        <v>45</v>
      </c>
      <c r="Z154" s="1">
        <v>1000</v>
      </c>
      <c r="AA154" s="1">
        <v>5</v>
      </c>
    </row>
    <row r="155" spans="1:28" x14ac:dyDescent="0.25">
      <c r="A155" s="2">
        <v>45074.99574564815</v>
      </c>
      <c r="B155" s="1">
        <v>0</v>
      </c>
      <c r="C155" s="1" t="s">
        <v>40</v>
      </c>
      <c r="D155" s="1" t="s">
        <v>96</v>
      </c>
      <c r="E155" s="1" t="s">
        <v>55</v>
      </c>
      <c r="F155" s="6" t="s">
        <v>616</v>
      </c>
      <c r="G155" s="1" t="s">
        <v>23</v>
      </c>
      <c r="H155" s="1" t="s">
        <v>24</v>
      </c>
      <c r="I155" s="1" t="s">
        <v>24</v>
      </c>
      <c r="J155" s="1" t="s">
        <v>71</v>
      </c>
      <c r="K155" s="1" t="s">
        <v>43</v>
      </c>
      <c r="L155" s="1" t="s">
        <v>90</v>
      </c>
      <c r="M155" s="1" t="s">
        <v>24</v>
      </c>
      <c r="N155" s="1" t="s">
        <v>28</v>
      </c>
      <c r="O155" s="1" t="s">
        <v>144</v>
      </c>
      <c r="P155" s="1" t="s">
        <v>30</v>
      </c>
      <c r="Q155" s="1">
        <v>1500</v>
      </c>
      <c r="R155" s="1" t="s">
        <v>24</v>
      </c>
      <c r="S155" s="1" t="s">
        <v>602</v>
      </c>
      <c r="T155" s="1" t="s">
        <v>45</v>
      </c>
      <c r="U155" s="1" t="s">
        <v>30</v>
      </c>
      <c r="V155" s="1">
        <v>4000</v>
      </c>
      <c r="W155" s="1" t="s">
        <v>24</v>
      </c>
      <c r="X155" s="1" t="s">
        <v>603</v>
      </c>
      <c r="Y155" s="1" t="s">
        <v>37</v>
      </c>
      <c r="Z155" s="1">
        <v>500</v>
      </c>
      <c r="AA155" s="1">
        <v>4</v>
      </c>
      <c r="AB155" s="1" t="s">
        <v>30</v>
      </c>
    </row>
    <row r="156" spans="1:28" x14ac:dyDescent="0.25">
      <c r="A156" s="2">
        <v>45075.393732534721</v>
      </c>
      <c r="B156" s="1">
        <v>0</v>
      </c>
      <c r="C156" s="1" t="s">
        <v>40</v>
      </c>
      <c r="D156" s="1" t="s">
        <v>20</v>
      </c>
      <c r="E156" s="1" t="s">
        <v>62</v>
      </c>
      <c r="F156" s="6" t="s">
        <v>616</v>
      </c>
      <c r="G156" s="1" t="s">
        <v>23</v>
      </c>
      <c r="H156" s="1" t="s">
        <v>24</v>
      </c>
      <c r="I156" s="1" t="s">
        <v>24</v>
      </c>
      <c r="J156" s="1" t="s">
        <v>71</v>
      </c>
      <c r="K156" s="1" t="s">
        <v>347</v>
      </c>
      <c r="L156" s="1" t="s">
        <v>27</v>
      </c>
      <c r="M156" s="1" t="s">
        <v>24</v>
      </c>
      <c r="O156" s="1" t="s">
        <v>33</v>
      </c>
      <c r="P156" s="1" t="s">
        <v>30</v>
      </c>
      <c r="Q156" s="1">
        <v>900</v>
      </c>
      <c r="R156" s="1" t="s">
        <v>24</v>
      </c>
      <c r="T156" s="1" t="s">
        <v>52</v>
      </c>
      <c r="U156" s="1" t="s">
        <v>34</v>
      </c>
      <c r="V156" s="1">
        <v>700</v>
      </c>
      <c r="W156" s="1" t="s">
        <v>24</v>
      </c>
      <c r="Y156" s="1" t="s">
        <v>37</v>
      </c>
      <c r="Z156" s="1">
        <v>500</v>
      </c>
      <c r="AA156" s="1">
        <v>2</v>
      </c>
    </row>
    <row r="157" spans="1:28" x14ac:dyDescent="0.25">
      <c r="A157" s="2">
        <v>45075.590236481483</v>
      </c>
      <c r="B157" s="1">
        <v>0</v>
      </c>
      <c r="C157" s="1" t="s">
        <v>40</v>
      </c>
      <c r="D157" s="1" t="s">
        <v>20</v>
      </c>
      <c r="E157" s="1" t="s">
        <v>55</v>
      </c>
      <c r="F157" s="6" t="s">
        <v>616</v>
      </c>
      <c r="G157" s="1" t="s">
        <v>23</v>
      </c>
      <c r="H157" s="1" t="s">
        <v>24</v>
      </c>
      <c r="I157" s="1" t="s">
        <v>24</v>
      </c>
      <c r="J157" s="1" t="s">
        <v>25</v>
      </c>
      <c r="K157" s="1" t="s">
        <v>49</v>
      </c>
      <c r="L157" s="1" t="s">
        <v>27</v>
      </c>
      <c r="M157" s="1" t="s">
        <v>24</v>
      </c>
      <c r="O157" s="1" t="s">
        <v>37</v>
      </c>
      <c r="P157" s="1" t="s">
        <v>30</v>
      </c>
      <c r="Q157" s="1">
        <v>1000</v>
      </c>
      <c r="R157" s="1" t="s">
        <v>24</v>
      </c>
      <c r="T157" s="1" t="s">
        <v>52</v>
      </c>
      <c r="U157" s="1" t="s">
        <v>30</v>
      </c>
      <c r="V157" s="1">
        <v>10000</v>
      </c>
      <c r="W157" s="1" t="s">
        <v>24</v>
      </c>
      <c r="X157" s="1" t="s">
        <v>249</v>
      </c>
      <c r="Y157" s="1" t="s">
        <v>37</v>
      </c>
      <c r="Z157" s="1">
        <v>500</v>
      </c>
      <c r="AA157" s="1">
        <v>1</v>
      </c>
    </row>
  </sheetData>
  <autoFilter ref="F1:F157" xr:uid="{09C6DF96-9C4E-4D67-A82D-2DA9648B77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F15C-FABE-4B84-9140-5509167702E4}">
  <dimension ref="A1:AB157"/>
  <sheetViews>
    <sheetView topLeftCell="A129" workbookViewId="0">
      <selection activeCell="F2" sqref="F2:F157"/>
    </sheetView>
  </sheetViews>
  <sheetFormatPr defaultRowHeight="13.2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Z1" s="1" t="s">
        <v>16</v>
      </c>
      <c r="AA1" s="1" t="s">
        <v>17</v>
      </c>
      <c r="AB1" s="1" t="s">
        <v>18</v>
      </c>
    </row>
    <row r="2" spans="1:28" x14ac:dyDescent="0.25">
      <c r="A2" s="2">
        <v>45070.832472604168</v>
      </c>
      <c r="B2" s="1">
        <v>0</v>
      </c>
      <c r="C2" s="1" t="s">
        <v>19</v>
      </c>
      <c r="D2" s="1" t="s">
        <v>20</v>
      </c>
      <c r="E2" s="1" t="s">
        <v>21</v>
      </c>
      <c r="F2" s="6" t="s">
        <v>617</v>
      </c>
      <c r="G2" s="1" t="s">
        <v>23</v>
      </c>
      <c r="H2" s="1" t="s">
        <v>24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24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24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24</v>
      </c>
      <c r="X2" s="1" t="s">
        <v>36</v>
      </c>
      <c r="Y2" s="1" t="s">
        <v>37</v>
      </c>
      <c r="Z2" s="1" t="s">
        <v>38</v>
      </c>
      <c r="AA2" s="1">
        <v>4</v>
      </c>
      <c r="AB2" s="1" t="s">
        <v>39</v>
      </c>
    </row>
    <row r="3" spans="1:28" x14ac:dyDescent="0.25">
      <c r="A3" s="2">
        <v>45070.833534317135</v>
      </c>
      <c r="B3" s="1">
        <v>0</v>
      </c>
      <c r="C3" s="1" t="s">
        <v>19</v>
      </c>
      <c r="D3" s="1" t="s">
        <v>47</v>
      </c>
      <c r="E3" s="1" t="s">
        <v>21</v>
      </c>
      <c r="F3" s="6" t="s">
        <v>618</v>
      </c>
      <c r="G3" s="1" t="s">
        <v>23</v>
      </c>
      <c r="H3" s="1" t="s">
        <v>24</v>
      </c>
      <c r="I3" s="1" t="s">
        <v>24</v>
      </c>
      <c r="J3" s="1" t="s">
        <v>25</v>
      </c>
      <c r="K3" s="1" t="s">
        <v>49</v>
      </c>
      <c r="L3" s="1" t="s">
        <v>27</v>
      </c>
      <c r="O3" s="1" t="s">
        <v>37</v>
      </c>
      <c r="P3" s="1" t="s">
        <v>30</v>
      </c>
      <c r="Q3" s="1" t="s">
        <v>50</v>
      </c>
      <c r="R3" s="1" t="s">
        <v>24</v>
      </c>
      <c r="S3" s="1" t="s">
        <v>51</v>
      </c>
      <c r="T3" s="1" t="s">
        <v>52</v>
      </c>
      <c r="U3" s="1" t="s">
        <v>34</v>
      </c>
      <c r="V3" s="1">
        <v>60000</v>
      </c>
      <c r="W3" s="1" t="s">
        <v>24</v>
      </c>
      <c r="X3" s="1" t="s">
        <v>53</v>
      </c>
      <c r="Y3" s="1" t="s">
        <v>29</v>
      </c>
      <c r="Z3" s="1">
        <v>800</v>
      </c>
      <c r="AA3" s="1">
        <v>3</v>
      </c>
      <c r="AB3" s="1" t="s">
        <v>54</v>
      </c>
    </row>
    <row r="4" spans="1:28" x14ac:dyDescent="0.25">
      <c r="A4" s="2">
        <v>45070.843012847225</v>
      </c>
      <c r="B4" s="1">
        <v>0</v>
      </c>
      <c r="C4" s="1" t="s">
        <v>40</v>
      </c>
      <c r="D4" s="1" t="s">
        <v>47</v>
      </c>
      <c r="E4" s="1" t="s">
        <v>55</v>
      </c>
      <c r="F4" s="6" t="s">
        <v>617</v>
      </c>
      <c r="G4" s="1" t="s">
        <v>23</v>
      </c>
      <c r="H4" s="1" t="s">
        <v>24</v>
      </c>
      <c r="I4" s="1" t="s">
        <v>24</v>
      </c>
      <c r="J4" s="1" t="s">
        <v>25</v>
      </c>
      <c r="K4" s="1" t="s">
        <v>43</v>
      </c>
      <c r="L4" s="1" t="s">
        <v>57</v>
      </c>
      <c r="M4" s="1" t="s">
        <v>24</v>
      </c>
      <c r="N4" s="1" t="s">
        <v>58</v>
      </c>
      <c r="O4" s="1" t="s">
        <v>37</v>
      </c>
      <c r="P4" s="1" t="s">
        <v>34</v>
      </c>
      <c r="Q4" s="1">
        <v>800</v>
      </c>
      <c r="R4" s="1" t="s">
        <v>24</v>
      </c>
      <c r="S4" s="1" t="s">
        <v>59</v>
      </c>
      <c r="T4" s="1" t="s">
        <v>52</v>
      </c>
      <c r="U4" s="1" t="s">
        <v>30</v>
      </c>
      <c r="V4" s="1">
        <v>4500</v>
      </c>
      <c r="W4" s="1" t="s">
        <v>24</v>
      </c>
      <c r="X4" s="1" t="s">
        <v>60</v>
      </c>
      <c r="Y4" s="1" t="s">
        <v>45</v>
      </c>
      <c r="Z4" s="1">
        <v>500</v>
      </c>
      <c r="AA4" s="1">
        <v>5</v>
      </c>
      <c r="AB4" s="1" t="s">
        <v>61</v>
      </c>
    </row>
    <row r="5" spans="1:28" x14ac:dyDescent="0.25">
      <c r="A5" s="2">
        <v>45070.844607465275</v>
      </c>
      <c r="B5" s="1">
        <v>0</v>
      </c>
      <c r="C5" s="1" t="s">
        <v>40</v>
      </c>
      <c r="D5" s="1" t="s">
        <v>20</v>
      </c>
      <c r="E5" s="1" t="s">
        <v>62</v>
      </c>
      <c r="F5" s="6" t="s">
        <v>618</v>
      </c>
      <c r="G5" s="1" t="s">
        <v>23</v>
      </c>
      <c r="H5" s="1" t="s">
        <v>24</v>
      </c>
      <c r="I5" s="1" t="s">
        <v>24</v>
      </c>
      <c r="J5" s="1" t="s">
        <v>64</v>
      </c>
      <c r="K5" s="1" t="s">
        <v>65</v>
      </c>
      <c r="L5" s="1" t="s">
        <v>27</v>
      </c>
      <c r="M5" s="1" t="s">
        <v>24</v>
      </c>
      <c r="N5" s="1" t="s">
        <v>66</v>
      </c>
      <c r="O5" s="1" t="s">
        <v>37</v>
      </c>
      <c r="P5" s="1" t="s">
        <v>34</v>
      </c>
      <c r="Q5" s="1">
        <v>1400</v>
      </c>
      <c r="R5" s="1" t="s">
        <v>24</v>
      </c>
      <c r="S5" s="1" t="s">
        <v>67</v>
      </c>
      <c r="T5" s="1" t="s">
        <v>45</v>
      </c>
      <c r="U5" s="1" t="s">
        <v>34</v>
      </c>
      <c r="V5" s="1">
        <v>2300</v>
      </c>
      <c r="W5" s="1" t="s">
        <v>24</v>
      </c>
      <c r="X5" s="1" t="s">
        <v>68</v>
      </c>
      <c r="Y5" s="1" t="s">
        <v>37</v>
      </c>
      <c r="Z5" s="1">
        <v>800</v>
      </c>
      <c r="AA5" s="1">
        <v>2</v>
      </c>
      <c r="AB5" s="1" t="s">
        <v>69</v>
      </c>
    </row>
    <row r="6" spans="1:28" x14ac:dyDescent="0.25">
      <c r="A6" s="2">
        <v>45070.845656273144</v>
      </c>
      <c r="B6" s="1">
        <v>0</v>
      </c>
      <c r="C6" s="1" t="s">
        <v>40</v>
      </c>
      <c r="D6" s="1" t="s">
        <v>20</v>
      </c>
      <c r="E6" s="1" t="s">
        <v>55</v>
      </c>
      <c r="F6" s="6" t="s">
        <v>617</v>
      </c>
      <c r="G6" s="1" t="s">
        <v>23</v>
      </c>
      <c r="H6" s="1" t="s">
        <v>24</v>
      </c>
      <c r="I6" s="1" t="s">
        <v>24</v>
      </c>
      <c r="J6" s="1" t="s">
        <v>71</v>
      </c>
      <c r="K6" s="1" t="s">
        <v>72</v>
      </c>
      <c r="L6" s="1" t="s">
        <v>73</v>
      </c>
      <c r="M6" s="1" t="s">
        <v>24</v>
      </c>
      <c r="N6" s="1" t="s">
        <v>74</v>
      </c>
      <c r="O6" s="1" t="s">
        <v>33</v>
      </c>
      <c r="P6" s="1" t="s">
        <v>30</v>
      </c>
      <c r="Q6" s="1">
        <v>1300</v>
      </c>
      <c r="R6" s="1" t="s">
        <v>24</v>
      </c>
      <c r="S6" s="1" t="s">
        <v>75</v>
      </c>
      <c r="T6" s="1" t="s">
        <v>45</v>
      </c>
      <c r="U6" s="1" t="s">
        <v>30</v>
      </c>
      <c r="V6" s="1">
        <v>500</v>
      </c>
      <c r="W6" s="1" t="s">
        <v>24</v>
      </c>
      <c r="X6" s="1" t="s">
        <v>76</v>
      </c>
      <c r="Y6" s="1" t="s">
        <v>45</v>
      </c>
      <c r="Z6" s="1">
        <v>600</v>
      </c>
      <c r="AA6" s="1">
        <v>5</v>
      </c>
    </row>
    <row r="7" spans="1:28" x14ac:dyDescent="0.25">
      <c r="A7" s="2">
        <v>45070.845991747687</v>
      </c>
      <c r="B7" s="1">
        <v>0</v>
      </c>
      <c r="C7" s="1" t="s">
        <v>40</v>
      </c>
      <c r="D7" s="1" t="s">
        <v>20</v>
      </c>
      <c r="E7" s="1" t="s">
        <v>41</v>
      </c>
      <c r="F7" s="6" t="s">
        <v>617</v>
      </c>
      <c r="G7" s="1" t="s">
        <v>23</v>
      </c>
      <c r="H7" s="1" t="s">
        <v>24</v>
      </c>
      <c r="I7" s="1" t="s">
        <v>24</v>
      </c>
      <c r="J7" s="1" t="s">
        <v>71</v>
      </c>
      <c r="K7" s="1" t="s">
        <v>78</v>
      </c>
      <c r="L7" s="1" t="s">
        <v>79</v>
      </c>
      <c r="M7" s="1" t="s">
        <v>24</v>
      </c>
      <c r="N7" s="1" t="s">
        <v>80</v>
      </c>
      <c r="O7" s="1" t="s">
        <v>37</v>
      </c>
      <c r="P7" s="1" t="s">
        <v>30</v>
      </c>
      <c r="Q7" s="3">
        <v>600</v>
      </c>
      <c r="R7" s="1" t="s">
        <v>24</v>
      </c>
      <c r="S7" s="1" t="s">
        <v>81</v>
      </c>
      <c r="T7" s="1" t="s">
        <v>45</v>
      </c>
      <c r="U7" s="1" t="s">
        <v>34</v>
      </c>
      <c r="V7" s="3">
        <v>1500</v>
      </c>
      <c r="W7" s="1" t="s">
        <v>24</v>
      </c>
      <c r="X7" s="1" t="s">
        <v>82</v>
      </c>
      <c r="Y7" s="1" t="s">
        <v>29</v>
      </c>
      <c r="Z7" s="3">
        <v>400</v>
      </c>
      <c r="AA7" s="1">
        <v>5</v>
      </c>
    </row>
    <row r="8" spans="1:28" x14ac:dyDescent="0.25">
      <c r="A8" s="2">
        <v>45070.849074363425</v>
      </c>
      <c r="B8" s="1">
        <v>0</v>
      </c>
      <c r="C8" s="1" t="s">
        <v>40</v>
      </c>
      <c r="D8" s="1" t="s">
        <v>20</v>
      </c>
      <c r="E8" s="1" t="s">
        <v>55</v>
      </c>
      <c r="F8" s="6" t="s">
        <v>618</v>
      </c>
      <c r="G8" s="1" t="s">
        <v>23</v>
      </c>
      <c r="H8" s="1" t="s">
        <v>24</v>
      </c>
      <c r="I8" s="1" t="s">
        <v>24</v>
      </c>
      <c r="J8" s="1" t="s">
        <v>64</v>
      </c>
      <c r="K8" s="1" t="s">
        <v>43</v>
      </c>
      <c r="L8" s="1" t="s">
        <v>73</v>
      </c>
      <c r="M8" s="1" t="s">
        <v>24</v>
      </c>
      <c r="N8" s="1" t="s">
        <v>84</v>
      </c>
      <c r="O8" s="1" t="s">
        <v>33</v>
      </c>
      <c r="P8" s="1" t="s">
        <v>34</v>
      </c>
      <c r="Q8" s="1">
        <v>479</v>
      </c>
      <c r="R8" s="1" t="s">
        <v>24</v>
      </c>
      <c r="S8" s="1" t="s">
        <v>85</v>
      </c>
      <c r="T8" s="1" t="s">
        <v>52</v>
      </c>
      <c r="U8" s="1" t="s">
        <v>34</v>
      </c>
      <c r="V8" s="1" t="s">
        <v>86</v>
      </c>
      <c r="W8" s="1" t="s">
        <v>24</v>
      </c>
      <c r="X8" s="1" t="s">
        <v>87</v>
      </c>
      <c r="Y8" s="1" t="s">
        <v>37</v>
      </c>
      <c r="Z8" s="1">
        <v>350</v>
      </c>
      <c r="AA8" s="1">
        <v>4</v>
      </c>
    </row>
    <row r="9" spans="1:28" x14ac:dyDescent="0.25">
      <c r="A9" s="2">
        <v>45070.849116875004</v>
      </c>
      <c r="B9" s="1">
        <v>0</v>
      </c>
      <c r="C9" s="1" t="s">
        <v>40</v>
      </c>
      <c r="D9" s="1" t="s">
        <v>47</v>
      </c>
      <c r="E9" s="1" t="s">
        <v>21</v>
      </c>
      <c r="F9" s="6" t="s">
        <v>617</v>
      </c>
      <c r="G9" s="1" t="s">
        <v>23</v>
      </c>
      <c r="H9" s="1" t="s">
        <v>24</v>
      </c>
      <c r="I9" s="1" t="s">
        <v>24</v>
      </c>
      <c r="J9" s="1" t="s">
        <v>64</v>
      </c>
      <c r="K9" s="1" t="s">
        <v>89</v>
      </c>
      <c r="L9" s="1" t="s">
        <v>90</v>
      </c>
      <c r="M9" s="1" t="s">
        <v>24</v>
      </c>
      <c r="N9" s="1" t="s">
        <v>91</v>
      </c>
      <c r="O9" s="1" t="s">
        <v>37</v>
      </c>
      <c r="P9" s="1" t="s">
        <v>34</v>
      </c>
      <c r="Q9" s="3">
        <v>800</v>
      </c>
      <c r="R9" s="1" t="s">
        <v>24</v>
      </c>
      <c r="S9" s="1" t="s">
        <v>92</v>
      </c>
      <c r="T9" s="1" t="s">
        <v>45</v>
      </c>
      <c r="U9" s="1" t="s">
        <v>34</v>
      </c>
      <c r="V9" s="3">
        <v>5000</v>
      </c>
      <c r="W9" s="1" t="s">
        <v>24</v>
      </c>
      <c r="X9" s="1" t="s">
        <v>93</v>
      </c>
      <c r="Y9" s="1" t="s">
        <v>52</v>
      </c>
      <c r="Z9" s="1" t="s">
        <v>94</v>
      </c>
      <c r="AA9" s="1">
        <v>5</v>
      </c>
      <c r="AB9" s="1" t="s">
        <v>95</v>
      </c>
    </row>
    <row r="10" spans="1:28" x14ac:dyDescent="0.25">
      <c r="A10" s="2">
        <v>45070.849202743055</v>
      </c>
      <c r="B10" s="1">
        <v>0</v>
      </c>
      <c r="C10" s="1" t="s">
        <v>40</v>
      </c>
      <c r="D10" s="1" t="s">
        <v>96</v>
      </c>
      <c r="E10" s="1" t="s">
        <v>55</v>
      </c>
      <c r="F10" s="6" t="s">
        <v>617</v>
      </c>
      <c r="G10" s="1" t="s">
        <v>23</v>
      </c>
      <c r="H10" s="1" t="s">
        <v>24</v>
      </c>
      <c r="I10" s="1" t="s">
        <v>24</v>
      </c>
      <c r="J10" s="1" t="s">
        <v>71</v>
      </c>
      <c r="K10" s="1" t="s">
        <v>98</v>
      </c>
      <c r="L10" s="1" t="s">
        <v>90</v>
      </c>
      <c r="M10" s="1" t="s">
        <v>24</v>
      </c>
      <c r="N10" s="1" t="s">
        <v>99</v>
      </c>
      <c r="O10" s="1" t="s">
        <v>37</v>
      </c>
      <c r="P10" s="1" t="s">
        <v>34</v>
      </c>
      <c r="Q10" s="1">
        <v>750</v>
      </c>
      <c r="R10" s="1" t="s">
        <v>24</v>
      </c>
      <c r="S10" s="1" t="s">
        <v>100</v>
      </c>
      <c r="T10" s="1" t="s">
        <v>52</v>
      </c>
      <c r="U10" s="1" t="s">
        <v>30</v>
      </c>
      <c r="V10" s="1" t="s">
        <v>101</v>
      </c>
      <c r="W10" s="1" t="s">
        <v>24</v>
      </c>
      <c r="X10" s="1" t="s">
        <v>102</v>
      </c>
      <c r="Y10" s="1" t="s">
        <v>46</v>
      </c>
      <c r="Z10" s="1" t="s">
        <v>103</v>
      </c>
      <c r="AA10" s="1">
        <v>5</v>
      </c>
    </row>
    <row r="11" spans="1:28" x14ac:dyDescent="0.25">
      <c r="A11" s="2">
        <v>45070.84939043982</v>
      </c>
      <c r="B11" s="1">
        <v>0</v>
      </c>
      <c r="C11" s="1" t="s">
        <v>40</v>
      </c>
      <c r="D11" s="1" t="s">
        <v>20</v>
      </c>
      <c r="E11" s="1" t="s">
        <v>55</v>
      </c>
      <c r="F11" s="6" t="s">
        <v>617</v>
      </c>
      <c r="G11" s="1" t="s">
        <v>23</v>
      </c>
      <c r="H11" s="1" t="s">
        <v>24</v>
      </c>
      <c r="I11" s="1" t="s">
        <v>24</v>
      </c>
      <c r="J11" s="1" t="s">
        <v>71</v>
      </c>
      <c r="K11" s="1" t="s">
        <v>104</v>
      </c>
      <c r="L11" s="1" t="s">
        <v>73</v>
      </c>
      <c r="M11" s="1" t="s">
        <v>24</v>
      </c>
      <c r="N11" s="1" t="s">
        <v>105</v>
      </c>
      <c r="O11" s="1" t="s">
        <v>37</v>
      </c>
      <c r="P11" s="1" t="s">
        <v>30</v>
      </c>
      <c r="Q11" s="1">
        <v>600</v>
      </c>
      <c r="R11" s="1" t="s">
        <v>24</v>
      </c>
      <c r="S11" s="1" t="s">
        <v>106</v>
      </c>
      <c r="T11" s="1" t="s">
        <v>52</v>
      </c>
      <c r="U11" s="1" t="s">
        <v>34</v>
      </c>
      <c r="V11" s="1">
        <v>1500</v>
      </c>
      <c r="W11" s="1" t="s">
        <v>24</v>
      </c>
      <c r="X11" s="1" t="s">
        <v>107</v>
      </c>
      <c r="Y11" s="1" t="s">
        <v>29</v>
      </c>
      <c r="Z11" s="1">
        <v>350</v>
      </c>
      <c r="AA11" s="1">
        <v>5</v>
      </c>
    </row>
    <row r="12" spans="1:28" x14ac:dyDescent="0.25">
      <c r="A12" s="2">
        <v>45070.852282581021</v>
      </c>
      <c r="B12" s="1">
        <v>0</v>
      </c>
      <c r="C12" s="1" t="s">
        <v>40</v>
      </c>
      <c r="D12" s="1" t="s">
        <v>96</v>
      </c>
      <c r="E12" s="1" t="s">
        <v>62</v>
      </c>
      <c r="F12" s="6" t="s">
        <v>617</v>
      </c>
      <c r="G12" s="1" t="s">
        <v>23</v>
      </c>
      <c r="H12" s="1" t="s">
        <v>24</v>
      </c>
      <c r="I12" s="1" t="s">
        <v>24</v>
      </c>
      <c r="J12" s="1" t="s">
        <v>64</v>
      </c>
      <c r="K12" s="1" t="s">
        <v>98</v>
      </c>
      <c r="L12" s="1" t="s">
        <v>109</v>
      </c>
      <c r="M12" s="1" t="s">
        <v>24</v>
      </c>
      <c r="N12" s="1" t="s">
        <v>110</v>
      </c>
      <c r="O12" s="1" t="s">
        <v>46</v>
      </c>
      <c r="P12" s="1" t="s">
        <v>30</v>
      </c>
      <c r="Q12" s="1">
        <v>1200</v>
      </c>
      <c r="R12" s="1" t="s">
        <v>24</v>
      </c>
      <c r="T12" s="1" t="s">
        <v>45</v>
      </c>
      <c r="U12" s="1" t="s">
        <v>30</v>
      </c>
      <c r="X12" s="1" t="s">
        <v>111</v>
      </c>
      <c r="Y12" s="1" t="s">
        <v>29</v>
      </c>
      <c r="AA12" s="1">
        <v>5</v>
      </c>
    </row>
    <row r="13" spans="1:28" x14ac:dyDescent="0.25">
      <c r="A13" s="2">
        <v>45070.853971192133</v>
      </c>
      <c r="B13" s="1">
        <v>0</v>
      </c>
      <c r="C13" s="1" t="s">
        <v>40</v>
      </c>
      <c r="D13" s="1" t="s">
        <v>20</v>
      </c>
      <c r="E13" s="1" t="s">
        <v>62</v>
      </c>
      <c r="F13" s="6" t="s">
        <v>617</v>
      </c>
      <c r="G13" s="1" t="s">
        <v>23</v>
      </c>
      <c r="H13" s="1" t="s">
        <v>24</v>
      </c>
      <c r="I13" s="1" t="s">
        <v>24</v>
      </c>
      <c r="J13" s="1" t="s">
        <v>64</v>
      </c>
      <c r="K13" s="1" t="s">
        <v>112</v>
      </c>
      <c r="L13" s="1" t="s">
        <v>90</v>
      </c>
      <c r="M13" s="1" t="s">
        <v>24</v>
      </c>
      <c r="N13" s="1" t="s">
        <v>113</v>
      </c>
      <c r="O13" s="1" t="s">
        <v>37</v>
      </c>
      <c r="P13" s="1" t="s">
        <v>34</v>
      </c>
      <c r="Q13" s="1" t="s">
        <v>114</v>
      </c>
      <c r="R13" s="1" t="s">
        <v>24</v>
      </c>
      <c r="S13" s="1" t="s">
        <v>115</v>
      </c>
      <c r="T13" s="1" t="s">
        <v>45</v>
      </c>
      <c r="U13" s="1" t="s">
        <v>34</v>
      </c>
      <c r="V13" s="1" t="s">
        <v>116</v>
      </c>
      <c r="W13" s="1" t="s">
        <v>24</v>
      </c>
      <c r="X13" s="1" t="s">
        <v>117</v>
      </c>
      <c r="Y13" s="1" t="s">
        <v>37</v>
      </c>
      <c r="Z13" s="1" t="s">
        <v>118</v>
      </c>
      <c r="AA13" s="1">
        <v>5</v>
      </c>
      <c r="AB13" s="1" t="s">
        <v>119</v>
      </c>
    </row>
    <row r="14" spans="1:28" x14ac:dyDescent="0.25">
      <c r="A14" s="2">
        <v>45070.85546903935</v>
      </c>
      <c r="B14" s="1">
        <v>0</v>
      </c>
      <c r="C14" s="1" t="s">
        <v>40</v>
      </c>
      <c r="D14" s="1" t="s">
        <v>20</v>
      </c>
      <c r="E14" s="1" t="s">
        <v>55</v>
      </c>
      <c r="F14" s="6" t="s">
        <v>617</v>
      </c>
      <c r="G14" s="1" t="s">
        <v>23</v>
      </c>
      <c r="H14" s="1" t="s">
        <v>24</v>
      </c>
      <c r="I14" s="1" t="s">
        <v>24</v>
      </c>
      <c r="J14" s="1" t="s">
        <v>71</v>
      </c>
      <c r="K14" s="1" t="s">
        <v>120</v>
      </c>
      <c r="L14" s="1" t="s">
        <v>90</v>
      </c>
      <c r="M14" s="1" t="s">
        <v>24</v>
      </c>
      <c r="N14" s="1" t="s">
        <v>121</v>
      </c>
      <c r="O14" s="1" t="s">
        <v>46</v>
      </c>
      <c r="P14" s="1" t="s">
        <v>30</v>
      </c>
      <c r="Q14" s="1" t="s">
        <v>122</v>
      </c>
      <c r="R14" s="1" t="s">
        <v>24</v>
      </c>
      <c r="S14" s="1" t="s">
        <v>123</v>
      </c>
      <c r="T14" s="1" t="s">
        <v>45</v>
      </c>
      <c r="U14" s="1" t="s">
        <v>34</v>
      </c>
      <c r="V14" s="1" t="s">
        <v>124</v>
      </c>
      <c r="W14" s="1" t="s">
        <v>24</v>
      </c>
      <c r="X14" s="1" t="s">
        <v>125</v>
      </c>
      <c r="Y14" s="1" t="s">
        <v>29</v>
      </c>
      <c r="Z14" s="1" t="s">
        <v>126</v>
      </c>
      <c r="AA14" s="1">
        <v>4</v>
      </c>
    </row>
    <row r="15" spans="1:28" x14ac:dyDescent="0.25">
      <c r="A15" s="2">
        <v>45070.856629548609</v>
      </c>
      <c r="B15" s="1">
        <v>0</v>
      </c>
      <c r="C15" s="1" t="s">
        <v>40</v>
      </c>
      <c r="D15" s="1" t="s">
        <v>20</v>
      </c>
      <c r="E15" s="1" t="s">
        <v>127</v>
      </c>
      <c r="F15" s="6" t="s">
        <v>618</v>
      </c>
      <c r="H15" s="1" t="s">
        <v>24</v>
      </c>
      <c r="I15" s="1" t="s">
        <v>24</v>
      </c>
      <c r="J15" s="1" t="s">
        <v>25</v>
      </c>
      <c r="K15" s="1" t="s">
        <v>43</v>
      </c>
      <c r="L15" s="1" t="s">
        <v>27</v>
      </c>
      <c r="M15" s="1" t="s">
        <v>24</v>
      </c>
      <c r="N15" s="1" t="s">
        <v>129</v>
      </c>
      <c r="O15" s="1" t="s">
        <v>37</v>
      </c>
      <c r="P15" s="1" t="s">
        <v>34</v>
      </c>
      <c r="Q15" s="1">
        <v>1200</v>
      </c>
      <c r="R15" s="1" t="s">
        <v>24</v>
      </c>
      <c r="S15" s="1" t="s">
        <v>32</v>
      </c>
      <c r="T15" s="1" t="s">
        <v>52</v>
      </c>
      <c r="U15" s="1" t="s">
        <v>34</v>
      </c>
      <c r="V15" s="1">
        <v>50000</v>
      </c>
      <c r="W15" s="1" t="s">
        <v>24</v>
      </c>
      <c r="X15" s="1" t="s">
        <v>130</v>
      </c>
      <c r="Y15" s="1" t="s">
        <v>37</v>
      </c>
      <c r="Z15" s="1">
        <v>1000</v>
      </c>
      <c r="AA15" s="1">
        <v>1</v>
      </c>
      <c r="AB15" s="1" t="s">
        <v>131</v>
      </c>
    </row>
    <row r="16" spans="1:28" x14ac:dyDescent="0.25">
      <c r="A16" s="2">
        <v>45070.859069907412</v>
      </c>
      <c r="B16" s="1">
        <v>0</v>
      </c>
      <c r="C16" s="1" t="s">
        <v>40</v>
      </c>
      <c r="D16" s="1" t="s">
        <v>20</v>
      </c>
      <c r="E16" s="1" t="s">
        <v>62</v>
      </c>
      <c r="F16" s="6" t="s">
        <v>617</v>
      </c>
      <c r="J16" s="1" t="s">
        <v>25</v>
      </c>
      <c r="K16" s="1" t="s">
        <v>132</v>
      </c>
      <c r="L16" s="1" t="s">
        <v>27</v>
      </c>
      <c r="N16" s="1" t="s">
        <v>133</v>
      </c>
      <c r="O16" s="1" t="s">
        <v>37</v>
      </c>
      <c r="P16" s="1" t="s">
        <v>34</v>
      </c>
      <c r="Q16" s="1">
        <v>1350</v>
      </c>
      <c r="T16" s="1" t="s">
        <v>52</v>
      </c>
      <c r="X16" s="1" t="s">
        <v>134</v>
      </c>
      <c r="Y16" s="1" t="s">
        <v>29</v>
      </c>
      <c r="Z16" s="1">
        <v>900</v>
      </c>
      <c r="AA16" s="1">
        <v>2</v>
      </c>
    </row>
    <row r="17" spans="1:28" x14ac:dyDescent="0.25">
      <c r="A17" s="2">
        <v>45070.860721562502</v>
      </c>
      <c r="B17" s="1">
        <v>0</v>
      </c>
      <c r="C17" s="1" t="s">
        <v>40</v>
      </c>
      <c r="D17" s="1" t="s">
        <v>20</v>
      </c>
      <c r="E17" s="1" t="s">
        <v>62</v>
      </c>
      <c r="F17" s="6" t="s">
        <v>618</v>
      </c>
      <c r="G17" s="1" t="s">
        <v>23</v>
      </c>
      <c r="H17" s="1" t="s">
        <v>24</v>
      </c>
      <c r="I17" s="1" t="s">
        <v>24</v>
      </c>
      <c r="J17" s="1" t="s">
        <v>71</v>
      </c>
      <c r="K17" s="1" t="s">
        <v>98</v>
      </c>
      <c r="L17" s="1" t="s">
        <v>90</v>
      </c>
      <c r="M17" s="1" t="s">
        <v>24</v>
      </c>
      <c r="N17" s="1" t="s">
        <v>28</v>
      </c>
      <c r="O17" s="1" t="s">
        <v>33</v>
      </c>
      <c r="P17" s="1" t="s">
        <v>30</v>
      </c>
      <c r="Q17" s="1" t="s">
        <v>136</v>
      </c>
      <c r="R17" s="1" t="s">
        <v>24</v>
      </c>
      <c r="S17" s="1" t="s">
        <v>137</v>
      </c>
      <c r="T17" s="1" t="s">
        <v>52</v>
      </c>
      <c r="U17" s="1" t="s">
        <v>34</v>
      </c>
      <c r="V17" s="1">
        <v>3000</v>
      </c>
      <c r="W17" s="1" t="s">
        <v>24</v>
      </c>
      <c r="X17" s="1" t="s">
        <v>138</v>
      </c>
      <c r="Y17" s="1" t="s">
        <v>37</v>
      </c>
      <c r="Z17" s="1" t="s">
        <v>139</v>
      </c>
      <c r="AA17" s="1">
        <v>4</v>
      </c>
      <c r="AB17" s="1" t="s">
        <v>140</v>
      </c>
    </row>
    <row r="18" spans="1:28" x14ac:dyDescent="0.25">
      <c r="A18" s="2">
        <v>45070.865734664352</v>
      </c>
      <c r="B18" s="1">
        <v>0</v>
      </c>
      <c r="C18" s="1" t="s">
        <v>40</v>
      </c>
      <c r="D18" s="1" t="s">
        <v>47</v>
      </c>
      <c r="E18" s="1" t="s">
        <v>141</v>
      </c>
      <c r="F18" s="6" t="s">
        <v>617</v>
      </c>
      <c r="H18" s="1" t="s">
        <v>24</v>
      </c>
      <c r="I18" s="1" t="s">
        <v>24</v>
      </c>
      <c r="J18" s="1" t="s">
        <v>25</v>
      </c>
      <c r="K18" s="1" t="s">
        <v>104</v>
      </c>
      <c r="L18" s="1" t="s">
        <v>27</v>
      </c>
      <c r="M18" s="1" t="s">
        <v>24</v>
      </c>
      <c r="N18" s="1" t="s">
        <v>143</v>
      </c>
      <c r="O18" s="1" t="s">
        <v>144</v>
      </c>
      <c r="P18" s="1" t="s">
        <v>30</v>
      </c>
      <c r="Q18" s="3">
        <v>900</v>
      </c>
      <c r="R18" s="1" t="s">
        <v>24</v>
      </c>
      <c r="S18" s="1" t="s">
        <v>145</v>
      </c>
      <c r="T18" s="1" t="s">
        <v>52</v>
      </c>
      <c r="U18" s="1" t="s">
        <v>30</v>
      </c>
      <c r="V18" s="1">
        <v>10000</v>
      </c>
      <c r="W18" s="1" t="s">
        <v>24</v>
      </c>
      <c r="X18" s="1" t="s">
        <v>146</v>
      </c>
      <c r="Y18" s="1" t="s">
        <v>29</v>
      </c>
      <c r="Z18" s="1">
        <v>590</v>
      </c>
      <c r="AA18" s="1">
        <v>4</v>
      </c>
    </row>
    <row r="19" spans="1:28" x14ac:dyDescent="0.25">
      <c r="A19" s="2">
        <v>45070.875580219908</v>
      </c>
      <c r="B19" s="1">
        <v>0</v>
      </c>
      <c r="C19" s="1" t="s">
        <v>40</v>
      </c>
      <c r="D19" s="1" t="s">
        <v>20</v>
      </c>
      <c r="E19" s="1" t="s">
        <v>141</v>
      </c>
      <c r="F19" s="6" t="s">
        <v>617</v>
      </c>
      <c r="G19" s="1" t="s">
        <v>23</v>
      </c>
      <c r="H19" s="1" t="s">
        <v>24</v>
      </c>
      <c r="I19" s="1" t="s">
        <v>24</v>
      </c>
      <c r="J19" s="1" t="s">
        <v>71</v>
      </c>
      <c r="K19" s="1" t="s">
        <v>98</v>
      </c>
      <c r="L19" s="1" t="s">
        <v>73</v>
      </c>
      <c r="M19" s="1" t="s">
        <v>24</v>
      </c>
      <c r="N19" s="1" t="s">
        <v>149</v>
      </c>
      <c r="O19" s="1" t="s">
        <v>144</v>
      </c>
      <c r="P19" s="1" t="s">
        <v>34</v>
      </c>
      <c r="Q19" s="1">
        <v>1500</v>
      </c>
      <c r="R19" s="1" t="s">
        <v>24</v>
      </c>
      <c r="S19" s="1" t="s">
        <v>150</v>
      </c>
      <c r="T19" s="1" t="s">
        <v>52</v>
      </c>
      <c r="U19" s="1" t="s">
        <v>34</v>
      </c>
      <c r="V19" s="1" t="s">
        <v>151</v>
      </c>
      <c r="W19" s="1" t="s">
        <v>24</v>
      </c>
      <c r="X19" s="1" t="s">
        <v>152</v>
      </c>
      <c r="Y19" s="1" t="s">
        <v>37</v>
      </c>
      <c r="Z19" s="1">
        <v>1000</v>
      </c>
      <c r="AA19" s="1">
        <v>5</v>
      </c>
    </row>
    <row r="20" spans="1:28" x14ac:dyDescent="0.25">
      <c r="A20" s="2">
        <v>45070.879594363425</v>
      </c>
      <c r="B20" s="1">
        <v>0</v>
      </c>
      <c r="C20" s="1" t="s">
        <v>40</v>
      </c>
      <c r="D20" s="1" t="s">
        <v>20</v>
      </c>
      <c r="E20" s="1" t="s">
        <v>55</v>
      </c>
      <c r="F20" s="6" t="s">
        <v>618</v>
      </c>
      <c r="G20" s="1" t="s">
        <v>23</v>
      </c>
      <c r="H20" s="1" t="s">
        <v>24</v>
      </c>
      <c r="I20" s="1" t="s">
        <v>24</v>
      </c>
      <c r="J20" s="1" t="s">
        <v>71</v>
      </c>
      <c r="K20" s="1" t="s">
        <v>154</v>
      </c>
      <c r="L20" s="1" t="s">
        <v>155</v>
      </c>
      <c r="M20" s="1" t="s">
        <v>24</v>
      </c>
      <c r="N20" s="1" t="s">
        <v>156</v>
      </c>
      <c r="O20" s="1" t="s">
        <v>144</v>
      </c>
      <c r="P20" s="1" t="s">
        <v>30</v>
      </c>
      <c r="Q20" s="3">
        <v>1500</v>
      </c>
      <c r="R20" s="1" t="s">
        <v>24</v>
      </c>
      <c r="S20" s="1" t="s">
        <v>157</v>
      </c>
      <c r="T20" s="1" t="s">
        <v>52</v>
      </c>
      <c r="U20" s="1" t="s">
        <v>34</v>
      </c>
      <c r="V20" s="1" t="s">
        <v>158</v>
      </c>
      <c r="W20" s="1" t="s">
        <v>24</v>
      </c>
      <c r="X20" s="1" t="s">
        <v>159</v>
      </c>
      <c r="Y20" s="1" t="s">
        <v>45</v>
      </c>
      <c r="Z20" s="1">
        <v>400</v>
      </c>
      <c r="AA20" s="1">
        <v>5</v>
      </c>
      <c r="AB20" s="1" t="s">
        <v>160</v>
      </c>
    </row>
    <row r="21" spans="1:28" x14ac:dyDescent="0.25">
      <c r="A21" s="2">
        <v>45070.882596921292</v>
      </c>
      <c r="B21" s="1">
        <v>0</v>
      </c>
      <c r="C21" s="1" t="s">
        <v>40</v>
      </c>
      <c r="D21" s="1" t="s">
        <v>96</v>
      </c>
      <c r="E21" s="1" t="s">
        <v>41</v>
      </c>
      <c r="F21" s="6" t="s">
        <v>617</v>
      </c>
      <c r="G21" s="1" t="s">
        <v>23</v>
      </c>
      <c r="H21" s="1" t="s">
        <v>24</v>
      </c>
      <c r="I21" s="1" t="s">
        <v>24</v>
      </c>
      <c r="J21" s="1" t="s">
        <v>64</v>
      </c>
      <c r="K21" s="1" t="s">
        <v>89</v>
      </c>
      <c r="L21" s="1" t="s">
        <v>90</v>
      </c>
      <c r="M21" s="1" t="s">
        <v>24</v>
      </c>
      <c r="N21" s="1" t="s">
        <v>162</v>
      </c>
      <c r="O21" s="1" t="s">
        <v>37</v>
      </c>
      <c r="P21" s="1" t="s">
        <v>30</v>
      </c>
      <c r="Q21" s="1">
        <v>1800</v>
      </c>
      <c r="R21" s="1" t="s">
        <v>24</v>
      </c>
      <c r="S21" s="1" t="s">
        <v>163</v>
      </c>
      <c r="T21" s="1" t="s">
        <v>52</v>
      </c>
      <c r="U21" s="1" t="s">
        <v>34</v>
      </c>
      <c r="V21" s="1" t="s">
        <v>164</v>
      </c>
      <c r="W21" s="1" t="s">
        <v>24</v>
      </c>
      <c r="X21" s="1" t="s">
        <v>165</v>
      </c>
      <c r="Y21" s="1" t="s">
        <v>29</v>
      </c>
      <c r="Z21" s="1">
        <v>700</v>
      </c>
      <c r="AA21" s="1">
        <v>4</v>
      </c>
    </row>
    <row r="22" spans="1:28" x14ac:dyDescent="0.25">
      <c r="A22" s="2">
        <v>45070.889152638891</v>
      </c>
      <c r="B22" s="1">
        <v>0</v>
      </c>
      <c r="C22" s="1" t="s">
        <v>40</v>
      </c>
      <c r="D22" s="1" t="s">
        <v>20</v>
      </c>
      <c r="E22" s="1" t="s">
        <v>55</v>
      </c>
      <c r="F22" s="6" t="s">
        <v>617</v>
      </c>
      <c r="G22" s="1" t="s">
        <v>23</v>
      </c>
      <c r="H22" s="1" t="s">
        <v>24</v>
      </c>
      <c r="I22" s="1" t="s">
        <v>24</v>
      </c>
      <c r="J22" s="1" t="s">
        <v>71</v>
      </c>
      <c r="K22" s="1" t="s">
        <v>78</v>
      </c>
      <c r="L22" s="1" t="s">
        <v>168</v>
      </c>
      <c r="M22" s="1" t="s">
        <v>24</v>
      </c>
      <c r="N22" s="1" t="s">
        <v>169</v>
      </c>
      <c r="O22" s="1" t="s">
        <v>144</v>
      </c>
      <c r="P22" s="1" t="s">
        <v>30</v>
      </c>
      <c r="Q22" s="1">
        <v>1999</v>
      </c>
      <c r="R22" s="1" t="s">
        <v>24</v>
      </c>
      <c r="S22" s="1" t="s">
        <v>170</v>
      </c>
      <c r="T22" s="1" t="s">
        <v>46</v>
      </c>
      <c r="U22" s="1" t="s">
        <v>34</v>
      </c>
      <c r="V22" s="1">
        <v>5000</v>
      </c>
      <c r="W22" s="1" t="s">
        <v>24</v>
      </c>
      <c r="X22" s="1" t="s">
        <v>171</v>
      </c>
      <c r="Y22" s="1" t="s">
        <v>29</v>
      </c>
      <c r="Z22" s="1">
        <v>700</v>
      </c>
      <c r="AA22" s="1">
        <v>4</v>
      </c>
    </row>
    <row r="23" spans="1:28" x14ac:dyDescent="0.25">
      <c r="A23" s="2">
        <v>45070.892775115746</v>
      </c>
      <c r="B23" s="1">
        <v>0</v>
      </c>
      <c r="C23" s="1" t="s">
        <v>19</v>
      </c>
      <c r="D23" s="1" t="s">
        <v>20</v>
      </c>
      <c r="E23" s="1" t="s">
        <v>62</v>
      </c>
      <c r="F23" s="6" t="s">
        <v>617</v>
      </c>
      <c r="G23" s="1" t="s">
        <v>23</v>
      </c>
      <c r="H23" s="1" t="s">
        <v>24</v>
      </c>
      <c r="I23" s="1" t="s">
        <v>24</v>
      </c>
      <c r="J23" s="1" t="s">
        <v>71</v>
      </c>
      <c r="L23" s="1" t="s">
        <v>27</v>
      </c>
      <c r="M23" s="1" t="s">
        <v>24</v>
      </c>
      <c r="N23" s="1" t="s">
        <v>172</v>
      </c>
      <c r="O23" s="1" t="s">
        <v>37</v>
      </c>
      <c r="P23" s="1" t="s">
        <v>30</v>
      </c>
      <c r="Q23" s="1">
        <v>600</v>
      </c>
      <c r="R23" s="1" t="s">
        <v>24</v>
      </c>
      <c r="S23" s="1" t="s">
        <v>173</v>
      </c>
      <c r="T23" s="1" t="s">
        <v>52</v>
      </c>
      <c r="U23" s="1" t="s">
        <v>34</v>
      </c>
      <c r="V23" s="1">
        <v>3000</v>
      </c>
      <c r="W23" s="1" t="s">
        <v>24</v>
      </c>
      <c r="X23" s="1" t="s">
        <v>68</v>
      </c>
      <c r="Y23" s="1" t="s">
        <v>29</v>
      </c>
      <c r="Z23" s="1">
        <v>400</v>
      </c>
      <c r="AA23" s="1">
        <v>2</v>
      </c>
      <c r="AB23" s="1" t="s">
        <v>174</v>
      </c>
    </row>
    <row r="24" spans="1:28" x14ac:dyDescent="0.25">
      <c r="A24" s="2">
        <v>45070.895505428241</v>
      </c>
      <c r="B24" s="1">
        <v>0</v>
      </c>
      <c r="C24" s="1" t="s">
        <v>19</v>
      </c>
      <c r="D24" s="1" t="s">
        <v>20</v>
      </c>
      <c r="E24" s="1" t="s">
        <v>62</v>
      </c>
      <c r="F24" s="6" t="s">
        <v>617</v>
      </c>
      <c r="G24" s="1" t="s">
        <v>23</v>
      </c>
      <c r="H24" s="1" t="s">
        <v>24</v>
      </c>
      <c r="I24" s="1" t="s">
        <v>24</v>
      </c>
      <c r="J24" s="1" t="s">
        <v>71</v>
      </c>
      <c r="K24" s="1" t="s">
        <v>65</v>
      </c>
      <c r="L24" s="1" t="s">
        <v>90</v>
      </c>
      <c r="M24" s="1" t="s">
        <v>24</v>
      </c>
      <c r="N24" s="1" t="s">
        <v>175</v>
      </c>
      <c r="O24" s="1" t="s">
        <v>144</v>
      </c>
      <c r="P24" s="1" t="s">
        <v>30</v>
      </c>
      <c r="Q24" s="1">
        <v>890</v>
      </c>
      <c r="R24" s="1" t="s">
        <v>24</v>
      </c>
      <c r="W24" s="1" t="s">
        <v>24</v>
      </c>
      <c r="X24" s="1" t="s">
        <v>176</v>
      </c>
      <c r="Y24" s="1" t="s">
        <v>45</v>
      </c>
      <c r="Z24" s="1">
        <v>590</v>
      </c>
      <c r="AA24" s="1">
        <v>4</v>
      </c>
      <c r="AB24" s="1" t="s">
        <v>177</v>
      </c>
    </row>
    <row r="25" spans="1:28" x14ac:dyDescent="0.25">
      <c r="A25" s="2">
        <v>45070.902124490742</v>
      </c>
      <c r="B25" s="1">
        <v>0</v>
      </c>
      <c r="C25" s="1" t="s">
        <v>19</v>
      </c>
      <c r="D25" s="1" t="s">
        <v>47</v>
      </c>
      <c r="E25" s="1" t="s">
        <v>62</v>
      </c>
      <c r="F25" s="6" t="s">
        <v>617</v>
      </c>
      <c r="H25" s="1" t="s">
        <v>24</v>
      </c>
      <c r="I25" s="1" t="s">
        <v>24</v>
      </c>
      <c r="J25" s="1" t="s">
        <v>64</v>
      </c>
      <c r="K25" s="1" t="s">
        <v>43</v>
      </c>
      <c r="L25" s="1" t="s">
        <v>90</v>
      </c>
      <c r="M25" s="1" t="s">
        <v>24</v>
      </c>
      <c r="N25" s="1" t="s">
        <v>179</v>
      </c>
      <c r="O25" s="1" t="s">
        <v>144</v>
      </c>
      <c r="P25" s="1" t="s">
        <v>34</v>
      </c>
      <c r="Q25" s="1">
        <v>750</v>
      </c>
      <c r="R25" s="1" t="s">
        <v>24</v>
      </c>
      <c r="S25" s="1" t="s">
        <v>180</v>
      </c>
      <c r="T25" s="1" t="s">
        <v>33</v>
      </c>
      <c r="U25" s="1" t="s">
        <v>34</v>
      </c>
      <c r="V25" s="1">
        <v>4500</v>
      </c>
      <c r="W25" s="1" t="s">
        <v>24</v>
      </c>
      <c r="X25" s="1" t="s">
        <v>76</v>
      </c>
      <c r="Y25" s="1" t="s">
        <v>29</v>
      </c>
      <c r="Z25" s="1">
        <v>400</v>
      </c>
      <c r="AA25" s="1">
        <v>3</v>
      </c>
      <c r="AB25" s="1" t="s">
        <v>181</v>
      </c>
    </row>
    <row r="26" spans="1:28" x14ac:dyDescent="0.25">
      <c r="A26" s="2">
        <v>45070.903200000001</v>
      </c>
      <c r="B26" s="1">
        <v>0</v>
      </c>
      <c r="C26" s="1" t="s">
        <v>19</v>
      </c>
      <c r="D26" s="1" t="s">
        <v>20</v>
      </c>
      <c r="E26" s="1" t="s">
        <v>41</v>
      </c>
      <c r="F26" s="6" t="s">
        <v>617</v>
      </c>
      <c r="G26" s="1" t="s">
        <v>23</v>
      </c>
      <c r="H26" s="1" t="s">
        <v>24</v>
      </c>
      <c r="I26" s="1" t="s">
        <v>24</v>
      </c>
      <c r="J26" s="1" t="s">
        <v>71</v>
      </c>
      <c r="K26" s="1" t="s">
        <v>183</v>
      </c>
      <c r="L26" s="1" t="s">
        <v>155</v>
      </c>
      <c r="M26" s="1" t="s">
        <v>24</v>
      </c>
      <c r="O26" s="1" t="s">
        <v>37</v>
      </c>
      <c r="P26" s="1" t="s">
        <v>30</v>
      </c>
      <c r="Q26" s="1" t="s">
        <v>184</v>
      </c>
      <c r="R26" s="1" t="s">
        <v>24</v>
      </c>
      <c r="S26" s="1" t="s">
        <v>185</v>
      </c>
      <c r="T26" s="1" t="s">
        <v>37</v>
      </c>
      <c r="U26" s="1" t="s">
        <v>34</v>
      </c>
      <c r="V26" s="1" t="s">
        <v>186</v>
      </c>
      <c r="W26" s="1" t="s">
        <v>24</v>
      </c>
      <c r="X26" s="1" t="s">
        <v>187</v>
      </c>
      <c r="Y26" s="1" t="s">
        <v>52</v>
      </c>
      <c r="Z26" s="1">
        <v>900</v>
      </c>
      <c r="AA26" s="1">
        <v>5</v>
      </c>
    </row>
    <row r="27" spans="1:28" x14ac:dyDescent="0.25">
      <c r="A27" s="2">
        <v>45070.904544398145</v>
      </c>
      <c r="B27" s="1">
        <v>0</v>
      </c>
      <c r="C27" s="1" t="s">
        <v>40</v>
      </c>
      <c r="D27" s="1" t="s">
        <v>20</v>
      </c>
      <c r="E27" s="1" t="s">
        <v>141</v>
      </c>
      <c r="F27" s="6" t="s">
        <v>617</v>
      </c>
      <c r="G27" s="1" t="s">
        <v>23</v>
      </c>
      <c r="H27" s="1" t="s">
        <v>24</v>
      </c>
      <c r="I27" s="1" t="s">
        <v>24</v>
      </c>
      <c r="J27" s="1" t="s">
        <v>25</v>
      </c>
      <c r="K27" s="1" t="s">
        <v>183</v>
      </c>
      <c r="L27" s="1" t="s">
        <v>168</v>
      </c>
      <c r="N27" s="1" t="s">
        <v>188</v>
      </c>
      <c r="O27" s="1" t="s">
        <v>144</v>
      </c>
      <c r="P27" s="1" t="s">
        <v>30</v>
      </c>
      <c r="Q27" s="1" t="s">
        <v>189</v>
      </c>
      <c r="R27" s="1" t="s">
        <v>24</v>
      </c>
      <c r="T27" s="1" t="s">
        <v>45</v>
      </c>
      <c r="U27" s="1" t="s">
        <v>34</v>
      </c>
      <c r="V27" s="1" t="s">
        <v>190</v>
      </c>
      <c r="X27" s="1" t="s">
        <v>191</v>
      </c>
      <c r="Y27" s="1" t="s">
        <v>45</v>
      </c>
      <c r="Z27" s="1">
        <v>300</v>
      </c>
      <c r="AA27" s="1">
        <v>5</v>
      </c>
    </row>
    <row r="28" spans="1:28" x14ac:dyDescent="0.25">
      <c r="A28" s="2">
        <v>45070.909215011576</v>
      </c>
      <c r="B28" s="1">
        <v>0</v>
      </c>
      <c r="C28" s="1" t="s">
        <v>40</v>
      </c>
      <c r="D28" s="1" t="s">
        <v>20</v>
      </c>
      <c r="E28" s="1" t="s">
        <v>62</v>
      </c>
      <c r="F28" s="6" t="s">
        <v>618</v>
      </c>
      <c r="H28" s="1" t="s">
        <v>24</v>
      </c>
      <c r="I28" s="1" t="s">
        <v>24</v>
      </c>
      <c r="J28" s="1" t="s">
        <v>71</v>
      </c>
      <c r="K28" s="1" t="s">
        <v>65</v>
      </c>
      <c r="L28" s="1" t="s">
        <v>168</v>
      </c>
      <c r="M28" s="1" t="s">
        <v>24</v>
      </c>
      <c r="N28" s="1" t="s">
        <v>28</v>
      </c>
      <c r="O28" s="1" t="s">
        <v>144</v>
      </c>
      <c r="P28" s="1" t="s">
        <v>30</v>
      </c>
      <c r="Q28" s="1" t="s">
        <v>193</v>
      </c>
      <c r="R28" s="1" t="s">
        <v>24</v>
      </c>
      <c r="S28" s="1" t="s">
        <v>194</v>
      </c>
      <c r="T28" s="1" t="s">
        <v>52</v>
      </c>
      <c r="U28" s="1" t="s">
        <v>34</v>
      </c>
      <c r="V28" s="1" t="s">
        <v>193</v>
      </c>
      <c r="W28" s="1" t="s">
        <v>24</v>
      </c>
      <c r="X28" s="1" t="s">
        <v>195</v>
      </c>
      <c r="Y28" s="1" t="s">
        <v>37</v>
      </c>
      <c r="Z28" s="1">
        <v>700</v>
      </c>
      <c r="AA28" s="1">
        <v>5</v>
      </c>
    </row>
    <row r="29" spans="1:28" x14ac:dyDescent="0.25">
      <c r="A29" s="2">
        <v>45070.910453101853</v>
      </c>
      <c r="B29" s="1">
        <v>0</v>
      </c>
      <c r="C29" s="1" t="s">
        <v>40</v>
      </c>
      <c r="D29" s="1" t="s">
        <v>20</v>
      </c>
      <c r="E29" s="1" t="s">
        <v>41</v>
      </c>
      <c r="F29" s="6" t="s">
        <v>618</v>
      </c>
      <c r="G29" s="1" t="s">
        <v>23</v>
      </c>
      <c r="H29" s="1" t="s">
        <v>24</v>
      </c>
      <c r="I29" s="1" t="s">
        <v>24</v>
      </c>
      <c r="J29" s="1" t="s">
        <v>71</v>
      </c>
      <c r="K29" s="1" t="s">
        <v>112</v>
      </c>
      <c r="L29" s="1" t="s">
        <v>155</v>
      </c>
      <c r="M29" s="1" t="s">
        <v>24</v>
      </c>
      <c r="N29" s="1" t="s">
        <v>196</v>
      </c>
      <c r="O29" s="1" t="s">
        <v>37</v>
      </c>
      <c r="P29" s="1" t="s">
        <v>30</v>
      </c>
      <c r="Q29" s="1">
        <v>1000</v>
      </c>
      <c r="R29" s="1" t="s">
        <v>24</v>
      </c>
      <c r="T29" s="1" t="s">
        <v>144</v>
      </c>
      <c r="U29" s="1" t="s">
        <v>34</v>
      </c>
      <c r="V29" s="1">
        <v>700</v>
      </c>
      <c r="W29" s="1" t="s">
        <v>24</v>
      </c>
      <c r="X29" s="1" t="s">
        <v>197</v>
      </c>
      <c r="Y29" s="1" t="s">
        <v>45</v>
      </c>
      <c r="Z29" s="1">
        <v>890</v>
      </c>
      <c r="AA29" s="1">
        <v>4</v>
      </c>
      <c r="AB29" s="1" t="s">
        <v>198</v>
      </c>
    </row>
    <row r="30" spans="1:28" x14ac:dyDescent="0.25">
      <c r="A30" s="2">
        <v>45070.917798784722</v>
      </c>
      <c r="B30" s="1">
        <v>0</v>
      </c>
      <c r="C30" s="1" t="s">
        <v>40</v>
      </c>
      <c r="D30" s="1" t="s">
        <v>47</v>
      </c>
      <c r="E30" s="1" t="s">
        <v>55</v>
      </c>
      <c r="F30" s="6" t="s">
        <v>618</v>
      </c>
      <c r="J30" s="1" t="s">
        <v>71</v>
      </c>
      <c r="K30" s="1" t="s">
        <v>199</v>
      </c>
      <c r="L30" s="1" t="s">
        <v>27</v>
      </c>
      <c r="M30" s="1" t="s">
        <v>24</v>
      </c>
      <c r="N30" s="1" t="s">
        <v>200</v>
      </c>
      <c r="O30" s="1" t="s">
        <v>33</v>
      </c>
      <c r="P30" s="1" t="s">
        <v>30</v>
      </c>
      <c r="Q30" s="1" t="s">
        <v>201</v>
      </c>
      <c r="R30" s="1" t="s">
        <v>24</v>
      </c>
      <c r="S30" s="1" t="s">
        <v>202</v>
      </c>
      <c r="T30" s="1" t="s">
        <v>52</v>
      </c>
      <c r="U30" s="1" t="s">
        <v>30</v>
      </c>
      <c r="V30" s="1" t="s">
        <v>203</v>
      </c>
      <c r="W30" s="1" t="s">
        <v>24</v>
      </c>
      <c r="X30" s="1" t="s">
        <v>204</v>
      </c>
      <c r="Y30" s="1" t="s">
        <v>29</v>
      </c>
      <c r="Z30" s="1" t="s">
        <v>205</v>
      </c>
      <c r="AA30" s="1">
        <v>3</v>
      </c>
      <c r="AB30" s="1" t="s">
        <v>206</v>
      </c>
    </row>
    <row r="31" spans="1:28" x14ac:dyDescent="0.25">
      <c r="A31" s="2">
        <v>45070.92141855324</v>
      </c>
      <c r="B31" s="1">
        <v>0</v>
      </c>
      <c r="C31" s="1" t="s">
        <v>40</v>
      </c>
      <c r="D31" s="1" t="s">
        <v>20</v>
      </c>
      <c r="E31" s="1" t="s">
        <v>55</v>
      </c>
      <c r="F31" s="6" t="s">
        <v>617</v>
      </c>
      <c r="G31" s="1" t="s">
        <v>23</v>
      </c>
      <c r="H31" s="1" t="s">
        <v>24</v>
      </c>
      <c r="I31" s="1" t="s">
        <v>24</v>
      </c>
      <c r="J31" s="1" t="s">
        <v>71</v>
      </c>
      <c r="K31" s="1" t="s">
        <v>78</v>
      </c>
      <c r="L31" s="1" t="s">
        <v>207</v>
      </c>
      <c r="M31" s="1" t="s">
        <v>24</v>
      </c>
      <c r="O31" s="1" t="s">
        <v>37</v>
      </c>
      <c r="P31" s="1" t="s">
        <v>30</v>
      </c>
      <c r="R31" s="1" t="s">
        <v>24</v>
      </c>
      <c r="T31" s="1" t="s">
        <v>144</v>
      </c>
      <c r="U31" s="1" t="s">
        <v>30</v>
      </c>
      <c r="W31" s="1" t="s">
        <v>24</v>
      </c>
      <c r="Y31" s="1" t="s">
        <v>45</v>
      </c>
      <c r="AA31" s="1">
        <v>5</v>
      </c>
    </row>
    <row r="32" spans="1:28" x14ac:dyDescent="0.25">
      <c r="A32" s="2">
        <v>45070.93408230324</v>
      </c>
      <c r="B32" s="1">
        <v>0</v>
      </c>
      <c r="C32" s="1" t="s">
        <v>40</v>
      </c>
      <c r="D32" s="1" t="s">
        <v>47</v>
      </c>
      <c r="E32" s="1" t="s">
        <v>55</v>
      </c>
      <c r="F32" s="6" t="s">
        <v>618</v>
      </c>
      <c r="J32" s="1" t="s">
        <v>71</v>
      </c>
      <c r="K32" s="1" t="s">
        <v>183</v>
      </c>
      <c r="L32" s="1" t="s">
        <v>57</v>
      </c>
      <c r="O32" s="1" t="s">
        <v>37</v>
      </c>
      <c r="P32" s="1" t="s">
        <v>30</v>
      </c>
      <c r="Q32" s="1">
        <v>1200</v>
      </c>
      <c r="T32" s="1" t="s">
        <v>52</v>
      </c>
      <c r="U32" s="1" t="s">
        <v>34</v>
      </c>
      <c r="X32" s="1" t="s">
        <v>209</v>
      </c>
      <c r="Y32" s="1" t="s">
        <v>45</v>
      </c>
      <c r="Z32" s="1">
        <v>600</v>
      </c>
      <c r="AA32" s="1">
        <v>5</v>
      </c>
    </row>
    <row r="33" spans="1:28" x14ac:dyDescent="0.25">
      <c r="A33" s="2">
        <v>45070.934649074072</v>
      </c>
      <c r="B33" s="1">
        <v>0</v>
      </c>
      <c r="C33" s="1" t="s">
        <v>40</v>
      </c>
      <c r="D33" s="1" t="s">
        <v>20</v>
      </c>
      <c r="E33" s="1" t="s">
        <v>41</v>
      </c>
      <c r="F33" s="6" t="s">
        <v>618</v>
      </c>
      <c r="G33" s="1" t="s">
        <v>23</v>
      </c>
      <c r="H33" s="1" t="s">
        <v>24</v>
      </c>
      <c r="I33" s="1" t="s">
        <v>24</v>
      </c>
      <c r="J33" s="1" t="s">
        <v>71</v>
      </c>
      <c r="K33" s="1" t="s">
        <v>78</v>
      </c>
      <c r="L33" s="1" t="s">
        <v>168</v>
      </c>
      <c r="M33" s="1" t="s">
        <v>24</v>
      </c>
      <c r="O33" s="1" t="s">
        <v>37</v>
      </c>
      <c r="P33" s="1" t="s">
        <v>30</v>
      </c>
      <c r="Q33" s="1">
        <v>1800</v>
      </c>
      <c r="R33" s="1" t="s">
        <v>24</v>
      </c>
      <c r="T33" s="1" t="s">
        <v>45</v>
      </c>
      <c r="U33" s="1" t="s">
        <v>34</v>
      </c>
      <c r="V33" s="1">
        <v>4000</v>
      </c>
      <c r="W33" s="1" t="s">
        <v>24</v>
      </c>
      <c r="X33" s="1" t="s">
        <v>211</v>
      </c>
      <c r="Y33" s="1" t="s">
        <v>29</v>
      </c>
      <c r="Z33" s="1">
        <v>900</v>
      </c>
      <c r="AA33" s="1">
        <v>5</v>
      </c>
    </row>
    <row r="34" spans="1:28" x14ac:dyDescent="0.25">
      <c r="A34" s="2">
        <v>45070.944210069443</v>
      </c>
      <c r="B34" s="1">
        <v>0</v>
      </c>
      <c r="C34" s="1" t="s">
        <v>19</v>
      </c>
      <c r="D34" s="1" t="s">
        <v>20</v>
      </c>
      <c r="E34" s="1" t="s">
        <v>55</v>
      </c>
      <c r="F34" s="6" t="s">
        <v>618</v>
      </c>
      <c r="G34" s="1" t="s">
        <v>23</v>
      </c>
      <c r="H34" s="1" t="s">
        <v>24</v>
      </c>
      <c r="I34" s="1" t="s">
        <v>24</v>
      </c>
      <c r="J34" s="1" t="s">
        <v>71</v>
      </c>
      <c r="K34" s="1" t="s">
        <v>212</v>
      </c>
      <c r="L34" s="1" t="s">
        <v>90</v>
      </c>
      <c r="M34" s="1" t="s">
        <v>24</v>
      </c>
      <c r="N34" s="1" t="s">
        <v>213</v>
      </c>
      <c r="O34" s="1" t="s">
        <v>33</v>
      </c>
      <c r="P34" s="1" t="s">
        <v>30</v>
      </c>
      <c r="Q34" s="1" t="s">
        <v>214</v>
      </c>
      <c r="R34" s="1" t="s">
        <v>24</v>
      </c>
      <c r="S34" s="1" t="s">
        <v>215</v>
      </c>
      <c r="T34" s="1" t="s">
        <v>52</v>
      </c>
      <c r="U34" s="1" t="s">
        <v>34</v>
      </c>
      <c r="V34" s="1" t="s">
        <v>216</v>
      </c>
      <c r="W34" s="1" t="s">
        <v>24</v>
      </c>
      <c r="X34" s="1" t="s">
        <v>217</v>
      </c>
      <c r="Y34" s="1" t="s">
        <v>37</v>
      </c>
      <c r="Z34" s="1" t="s">
        <v>218</v>
      </c>
      <c r="AA34" s="1">
        <v>3</v>
      </c>
    </row>
    <row r="35" spans="1:28" x14ac:dyDescent="0.25">
      <c r="A35" s="2">
        <v>45070.949798865739</v>
      </c>
      <c r="B35" s="1">
        <v>0</v>
      </c>
      <c r="C35" s="1" t="s">
        <v>40</v>
      </c>
      <c r="D35" s="1" t="s">
        <v>20</v>
      </c>
      <c r="E35" s="1" t="s">
        <v>62</v>
      </c>
      <c r="F35" s="6" t="s">
        <v>618</v>
      </c>
      <c r="G35" s="1" t="s">
        <v>23</v>
      </c>
      <c r="H35" s="1" t="s">
        <v>24</v>
      </c>
      <c r="I35" s="1" t="s">
        <v>24</v>
      </c>
      <c r="J35" s="1" t="s">
        <v>64</v>
      </c>
      <c r="K35" s="1" t="s">
        <v>89</v>
      </c>
      <c r="L35" s="1" t="s">
        <v>90</v>
      </c>
      <c r="M35" s="1" t="s">
        <v>24</v>
      </c>
      <c r="N35" s="1" t="s">
        <v>219</v>
      </c>
      <c r="O35" s="1" t="s">
        <v>45</v>
      </c>
      <c r="P35" s="1" t="s">
        <v>30</v>
      </c>
      <c r="Q35" s="1">
        <v>600</v>
      </c>
      <c r="R35" s="1" t="s">
        <v>24</v>
      </c>
      <c r="S35" s="1" t="s">
        <v>220</v>
      </c>
      <c r="T35" s="1" t="s">
        <v>52</v>
      </c>
      <c r="U35" s="1" t="s">
        <v>34</v>
      </c>
      <c r="V35" s="1">
        <v>500</v>
      </c>
      <c r="W35" s="1" t="s">
        <v>24</v>
      </c>
      <c r="X35" s="1" t="s">
        <v>221</v>
      </c>
      <c r="Y35" s="1" t="s">
        <v>52</v>
      </c>
      <c r="Z35" s="1">
        <v>500</v>
      </c>
      <c r="AA35" s="1">
        <v>3</v>
      </c>
    </row>
    <row r="36" spans="1:28" x14ac:dyDescent="0.25">
      <c r="A36" s="2">
        <v>45070.957034027779</v>
      </c>
      <c r="B36" s="1">
        <v>0</v>
      </c>
      <c r="C36" s="1" t="s">
        <v>40</v>
      </c>
      <c r="D36" s="1" t="s">
        <v>47</v>
      </c>
      <c r="E36" s="1" t="s">
        <v>55</v>
      </c>
      <c r="F36" s="6" t="s">
        <v>617</v>
      </c>
      <c r="G36" s="1" t="s">
        <v>23</v>
      </c>
      <c r="H36" s="1" t="s">
        <v>24</v>
      </c>
      <c r="I36" s="1" t="s">
        <v>24</v>
      </c>
      <c r="J36" s="1" t="s">
        <v>25</v>
      </c>
      <c r="K36" s="1" t="s">
        <v>104</v>
      </c>
      <c r="L36" s="1" t="s">
        <v>57</v>
      </c>
      <c r="M36" s="1" t="s">
        <v>24</v>
      </c>
      <c r="N36" s="1" t="s">
        <v>222</v>
      </c>
      <c r="O36" s="1" t="s">
        <v>37</v>
      </c>
      <c r="P36" s="1" t="s">
        <v>34</v>
      </c>
      <c r="Q36" s="1">
        <v>800</v>
      </c>
      <c r="R36" s="1" t="s">
        <v>24</v>
      </c>
      <c r="S36" s="1" t="s">
        <v>223</v>
      </c>
      <c r="T36" s="1" t="s">
        <v>52</v>
      </c>
      <c r="U36" s="1" t="s">
        <v>30</v>
      </c>
      <c r="V36" s="1">
        <v>5000</v>
      </c>
      <c r="W36" s="1" t="s">
        <v>24</v>
      </c>
      <c r="X36" s="1" t="s">
        <v>224</v>
      </c>
      <c r="Y36" s="1" t="s">
        <v>45</v>
      </c>
      <c r="Z36" s="1">
        <v>550</v>
      </c>
      <c r="AA36" s="1">
        <v>5</v>
      </c>
      <c r="AB36" s="1" t="s">
        <v>225</v>
      </c>
    </row>
    <row r="37" spans="1:28" x14ac:dyDescent="0.25">
      <c r="A37" s="2">
        <v>45070.970297152773</v>
      </c>
      <c r="B37" s="1">
        <v>0</v>
      </c>
      <c r="C37" s="1" t="s">
        <v>19</v>
      </c>
      <c r="D37" s="1" t="s">
        <v>20</v>
      </c>
      <c r="E37" s="1" t="s">
        <v>21</v>
      </c>
      <c r="F37" s="6" t="s">
        <v>617</v>
      </c>
      <c r="G37" s="1" t="s">
        <v>23</v>
      </c>
      <c r="H37" s="1" t="s">
        <v>24</v>
      </c>
      <c r="I37" s="1" t="s">
        <v>24</v>
      </c>
      <c r="J37" s="1" t="s">
        <v>71</v>
      </c>
      <c r="K37" s="1" t="s">
        <v>72</v>
      </c>
      <c r="L37" s="1" t="s">
        <v>90</v>
      </c>
      <c r="M37" s="1" t="s">
        <v>24</v>
      </c>
      <c r="O37" s="1" t="s">
        <v>144</v>
      </c>
      <c r="P37" s="1" t="s">
        <v>30</v>
      </c>
      <c r="Q37" s="1">
        <v>600</v>
      </c>
      <c r="R37" s="1" t="s">
        <v>24</v>
      </c>
      <c r="T37" s="1" t="s">
        <v>45</v>
      </c>
      <c r="U37" s="1" t="s">
        <v>34</v>
      </c>
      <c r="V37" s="1">
        <v>2000</v>
      </c>
      <c r="W37" s="1" t="s">
        <v>24</v>
      </c>
      <c r="Y37" s="1" t="s">
        <v>37</v>
      </c>
      <c r="Z37" s="1">
        <v>500</v>
      </c>
      <c r="AA37" s="1">
        <v>4</v>
      </c>
    </row>
    <row r="38" spans="1:28" x14ac:dyDescent="0.25">
      <c r="A38" s="2">
        <v>45070.972188842592</v>
      </c>
      <c r="B38" s="1">
        <v>0</v>
      </c>
      <c r="C38" s="1" t="s">
        <v>40</v>
      </c>
      <c r="D38" s="1" t="s">
        <v>20</v>
      </c>
      <c r="E38" s="1" t="s">
        <v>55</v>
      </c>
      <c r="F38" s="6" t="s">
        <v>617</v>
      </c>
      <c r="G38" s="1" t="s">
        <v>23</v>
      </c>
      <c r="H38" s="1" t="s">
        <v>24</v>
      </c>
      <c r="I38" s="1" t="s">
        <v>24</v>
      </c>
      <c r="J38" s="1" t="s">
        <v>25</v>
      </c>
      <c r="K38" s="1" t="s">
        <v>226</v>
      </c>
      <c r="L38" s="1" t="s">
        <v>207</v>
      </c>
      <c r="M38" s="1" t="s">
        <v>24</v>
      </c>
      <c r="N38" s="1" t="s">
        <v>227</v>
      </c>
      <c r="O38" s="1" t="s">
        <v>37</v>
      </c>
      <c r="P38" s="1" t="s">
        <v>30</v>
      </c>
      <c r="Q38" s="1">
        <v>4000</v>
      </c>
      <c r="R38" s="1" t="s">
        <v>24</v>
      </c>
      <c r="S38" s="1" t="s">
        <v>228</v>
      </c>
      <c r="T38" s="1" t="s">
        <v>45</v>
      </c>
      <c r="U38" s="1" t="s">
        <v>34</v>
      </c>
      <c r="V38" s="1">
        <v>7000</v>
      </c>
      <c r="W38" s="1" t="s">
        <v>24</v>
      </c>
      <c r="X38" s="1" t="s">
        <v>229</v>
      </c>
      <c r="Y38" s="1" t="s">
        <v>46</v>
      </c>
      <c r="Z38" s="1">
        <v>700</v>
      </c>
      <c r="AA38" s="1">
        <v>5</v>
      </c>
      <c r="AB38" s="1" t="s">
        <v>230</v>
      </c>
    </row>
    <row r="39" spans="1:28" x14ac:dyDescent="0.25">
      <c r="A39" s="2">
        <v>45070.988947280093</v>
      </c>
      <c r="B39" s="1">
        <v>0</v>
      </c>
      <c r="C39" s="1" t="s">
        <v>19</v>
      </c>
      <c r="D39" s="1" t="s">
        <v>20</v>
      </c>
      <c r="E39" s="1" t="s">
        <v>62</v>
      </c>
      <c r="F39" s="6" t="s">
        <v>618</v>
      </c>
      <c r="G39" s="1" t="s">
        <v>23</v>
      </c>
      <c r="H39" s="1" t="s">
        <v>24</v>
      </c>
      <c r="I39" s="1" t="s">
        <v>24</v>
      </c>
      <c r="J39" s="1" t="s">
        <v>64</v>
      </c>
      <c r="K39" s="1" t="s">
        <v>231</v>
      </c>
      <c r="L39" s="1" t="s">
        <v>57</v>
      </c>
      <c r="M39" s="1" t="s">
        <v>24</v>
      </c>
      <c r="N39" s="1" t="s">
        <v>232</v>
      </c>
      <c r="O39" s="1" t="s">
        <v>37</v>
      </c>
      <c r="P39" s="1" t="s">
        <v>34</v>
      </c>
      <c r="Q39" s="1">
        <v>2000</v>
      </c>
      <c r="R39" s="1" t="s">
        <v>24</v>
      </c>
      <c r="S39" s="1" t="s">
        <v>233</v>
      </c>
      <c r="T39" s="1" t="s">
        <v>52</v>
      </c>
      <c r="U39" s="1" t="s">
        <v>30</v>
      </c>
      <c r="V39" s="1">
        <v>4000</v>
      </c>
      <c r="W39" s="1" t="s">
        <v>24</v>
      </c>
      <c r="X39" s="1" t="s">
        <v>234</v>
      </c>
      <c r="Y39" s="1" t="s">
        <v>46</v>
      </c>
      <c r="Z39" s="1">
        <v>750</v>
      </c>
      <c r="AA39" s="1">
        <v>5</v>
      </c>
    </row>
    <row r="40" spans="1:28" x14ac:dyDescent="0.25">
      <c r="A40" s="2">
        <v>45071.067319085647</v>
      </c>
      <c r="B40" s="1">
        <v>0</v>
      </c>
      <c r="C40" s="1" t="s">
        <v>40</v>
      </c>
      <c r="D40" s="1" t="s">
        <v>20</v>
      </c>
      <c r="E40" s="1" t="s">
        <v>55</v>
      </c>
      <c r="F40" s="6" t="s">
        <v>617</v>
      </c>
      <c r="G40" s="1" t="s">
        <v>23</v>
      </c>
      <c r="H40" s="1" t="s">
        <v>24</v>
      </c>
      <c r="I40" s="1" t="s">
        <v>24</v>
      </c>
      <c r="J40" s="1" t="s">
        <v>71</v>
      </c>
      <c r="K40" s="1" t="s">
        <v>236</v>
      </c>
      <c r="L40" s="1" t="s">
        <v>167</v>
      </c>
      <c r="M40" s="1" t="s">
        <v>24</v>
      </c>
      <c r="O40" s="1" t="s">
        <v>37</v>
      </c>
      <c r="P40" s="1" t="s">
        <v>30</v>
      </c>
      <c r="R40" s="1" t="s">
        <v>24</v>
      </c>
      <c r="T40" s="1" t="s">
        <v>144</v>
      </c>
      <c r="U40" s="1" t="s">
        <v>34</v>
      </c>
      <c r="W40" s="1" t="s">
        <v>24</v>
      </c>
      <c r="Y40" s="1" t="s">
        <v>46</v>
      </c>
      <c r="AA40" s="1">
        <v>4</v>
      </c>
    </row>
    <row r="41" spans="1:28" x14ac:dyDescent="0.25">
      <c r="A41" s="2">
        <v>45071.33807164352</v>
      </c>
      <c r="B41" s="1">
        <v>0</v>
      </c>
      <c r="C41" s="1" t="s">
        <v>40</v>
      </c>
      <c r="D41" s="1" t="s">
        <v>20</v>
      </c>
      <c r="E41" s="1" t="s">
        <v>21</v>
      </c>
      <c r="F41" s="6" t="s">
        <v>618</v>
      </c>
      <c r="G41" s="1" t="s">
        <v>23</v>
      </c>
      <c r="H41" s="1" t="s">
        <v>24</v>
      </c>
      <c r="I41" s="1" t="s">
        <v>24</v>
      </c>
      <c r="J41" s="1" t="s">
        <v>71</v>
      </c>
      <c r="K41" s="1" t="s">
        <v>78</v>
      </c>
      <c r="L41" s="1" t="s">
        <v>73</v>
      </c>
      <c r="M41" s="1" t="s">
        <v>24</v>
      </c>
      <c r="N41" s="1" t="s">
        <v>237</v>
      </c>
      <c r="O41" s="1" t="s">
        <v>46</v>
      </c>
      <c r="P41" s="1" t="s">
        <v>30</v>
      </c>
      <c r="Q41" s="1" t="s">
        <v>238</v>
      </c>
      <c r="R41" s="1" t="s">
        <v>24</v>
      </c>
      <c r="S41" s="1" t="s">
        <v>239</v>
      </c>
      <c r="T41" s="1" t="s">
        <v>37</v>
      </c>
      <c r="U41" s="1" t="s">
        <v>34</v>
      </c>
      <c r="V41" s="1" t="s">
        <v>238</v>
      </c>
      <c r="W41" s="1" t="s">
        <v>24</v>
      </c>
      <c r="X41" s="1" t="s">
        <v>240</v>
      </c>
      <c r="Y41" s="1" t="s">
        <v>29</v>
      </c>
      <c r="AA41" s="1">
        <v>5</v>
      </c>
    </row>
    <row r="42" spans="1:28" x14ac:dyDescent="0.25">
      <c r="A42" s="2">
        <v>45071.38421138889</v>
      </c>
      <c r="B42" s="1">
        <v>0</v>
      </c>
      <c r="C42" s="1" t="s">
        <v>19</v>
      </c>
      <c r="D42" s="1" t="s">
        <v>20</v>
      </c>
      <c r="E42" s="1" t="s">
        <v>62</v>
      </c>
      <c r="F42" s="6" t="s">
        <v>617</v>
      </c>
      <c r="G42" s="1" t="s">
        <v>23</v>
      </c>
      <c r="H42" s="1" t="s">
        <v>24</v>
      </c>
      <c r="I42" s="1" t="s">
        <v>24</v>
      </c>
      <c r="J42" s="1" t="s">
        <v>25</v>
      </c>
      <c r="K42" s="1" t="s">
        <v>26</v>
      </c>
      <c r="L42" s="1" t="s">
        <v>27</v>
      </c>
      <c r="M42" s="1" t="s">
        <v>24</v>
      </c>
      <c r="N42" s="1" t="s">
        <v>242</v>
      </c>
      <c r="O42" s="1" t="s">
        <v>144</v>
      </c>
      <c r="P42" s="1" t="s">
        <v>30</v>
      </c>
      <c r="Q42" s="1">
        <v>1600</v>
      </c>
      <c r="R42" s="1" t="s">
        <v>24</v>
      </c>
      <c r="S42" s="1" t="s">
        <v>243</v>
      </c>
      <c r="T42" s="1" t="s">
        <v>45</v>
      </c>
      <c r="U42" s="1" t="s">
        <v>34</v>
      </c>
      <c r="V42" s="1" t="s">
        <v>244</v>
      </c>
      <c r="W42" s="1" t="s">
        <v>24</v>
      </c>
      <c r="X42" s="1" t="s">
        <v>245</v>
      </c>
      <c r="Y42" s="1" t="s">
        <v>46</v>
      </c>
      <c r="Z42" s="1">
        <v>800</v>
      </c>
      <c r="AA42" s="1">
        <v>1</v>
      </c>
    </row>
    <row r="43" spans="1:28" x14ac:dyDescent="0.25">
      <c r="A43" s="2">
        <v>45071.584453657408</v>
      </c>
      <c r="B43" s="1">
        <v>0</v>
      </c>
      <c r="C43" s="1" t="s">
        <v>40</v>
      </c>
      <c r="D43" s="1" t="s">
        <v>20</v>
      </c>
      <c r="E43" s="1" t="s">
        <v>21</v>
      </c>
      <c r="F43" s="6" t="s">
        <v>618</v>
      </c>
      <c r="G43" s="1" t="s">
        <v>23</v>
      </c>
      <c r="H43" s="1" t="s">
        <v>24</v>
      </c>
      <c r="I43" s="1" t="s">
        <v>24</v>
      </c>
      <c r="J43" s="1" t="s">
        <v>64</v>
      </c>
      <c r="K43" s="1" t="s">
        <v>236</v>
      </c>
      <c r="L43" s="1" t="s">
        <v>79</v>
      </c>
      <c r="M43" s="1" t="s">
        <v>24</v>
      </c>
      <c r="N43" s="1" t="s">
        <v>247</v>
      </c>
      <c r="O43" s="1" t="s">
        <v>46</v>
      </c>
      <c r="P43" s="1" t="s">
        <v>30</v>
      </c>
      <c r="Q43" s="1">
        <v>3000</v>
      </c>
      <c r="R43" s="1" t="s">
        <v>24</v>
      </c>
      <c r="S43" s="1" t="s">
        <v>248</v>
      </c>
      <c r="T43" s="1" t="s">
        <v>52</v>
      </c>
      <c r="U43" s="1" t="s">
        <v>30</v>
      </c>
      <c r="V43" s="1">
        <v>5000</v>
      </c>
      <c r="W43" s="1" t="s">
        <v>24</v>
      </c>
      <c r="X43" s="1" t="s">
        <v>249</v>
      </c>
      <c r="Y43" s="1" t="s">
        <v>37</v>
      </c>
      <c r="Z43" s="1">
        <v>400</v>
      </c>
      <c r="AA43" s="1">
        <v>5</v>
      </c>
      <c r="AB43" s="1" t="s">
        <v>250</v>
      </c>
    </row>
    <row r="44" spans="1:28" x14ac:dyDescent="0.25">
      <c r="A44" s="2">
        <v>45071.639240254633</v>
      </c>
      <c r="B44" s="1">
        <v>0</v>
      </c>
      <c r="C44" s="1" t="s">
        <v>40</v>
      </c>
      <c r="D44" s="1" t="s">
        <v>20</v>
      </c>
      <c r="E44" s="1" t="s">
        <v>62</v>
      </c>
      <c r="F44" s="6" t="s">
        <v>617</v>
      </c>
      <c r="G44" s="1" t="s">
        <v>23</v>
      </c>
      <c r="H44" s="1" t="s">
        <v>24</v>
      </c>
      <c r="I44" s="1" t="s">
        <v>24</v>
      </c>
      <c r="J44" s="1" t="s">
        <v>25</v>
      </c>
      <c r="K44" s="1" t="s">
        <v>65</v>
      </c>
      <c r="L44" s="1" t="s">
        <v>251</v>
      </c>
      <c r="M44" s="1" t="s">
        <v>24</v>
      </c>
      <c r="N44" s="1" t="s">
        <v>252</v>
      </c>
      <c r="O44" s="1" t="s">
        <v>144</v>
      </c>
      <c r="P44" s="1" t="s">
        <v>30</v>
      </c>
      <c r="Q44" s="1" t="s">
        <v>253</v>
      </c>
      <c r="R44" s="1" t="s">
        <v>24</v>
      </c>
      <c r="S44" s="1" t="s">
        <v>254</v>
      </c>
      <c r="T44" s="1" t="s">
        <v>52</v>
      </c>
      <c r="U44" s="1" t="s">
        <v>30</v>
      </c>
      <c r="V44" s="1" t="s">
        <v>255</v>
      </c>
      <c r="W44" s="1" t="s">
        <v>24</v>
      </c>
      <c r="X44" s="1" t="s">
        <v>256</v>
      </c>
      <c r="Y44" s="1" t="s">
        <v>37</v>
      </c>
      <c r="Z44" s="1" t="s">
        <v>257</v>
      </c>
      <c r="AA44" s="1">
        <v>3</v>
      </c>
    </row>
    <row r="45" spans="1:28" x14ac:dyDescent="0.25">
      <c r="A45" s="2">
        <v>45071.648904282411</v>
      </c>
      <c r="B45" s="1">
        <v>0</v>
      </c>
      <c r="C45" s="1" t="s">
        <v>40</v>
      </c>
      <c r="D45" s="1" t="s">
        <v>47</v>
      </c>
      <c r="E45" s="1" t="s">
        <v>55</v>
      </c>
      <c r="F45" s="6" t="s">
        <v>618</v>
      </c>
      <c r="G45" s="1" t="s">
        <v>23</v>
      </c>
      <c r="H45" s="1" t="s">
        <v>24</v>
      </c>
      <c r="I45" s="1" t="s">
        <v>24</v>
      </c>
      <c r="J45" s="1" t="s">
        <v>25</v>
      </c>
      <c r="K45" s="1" t="s">
        <v>259</v>
      </c>
      <c r="L45" s="1" t="s">
        <v>168</v>
      </c>
      <c r="M45" s="1" t="s">
        <v>24</v>
      </c>
      <c r="O45" s="1" t="s">
        <v>33</v>
      </c>
      <c r="P45" s="1" t="s">
        <v>30</v>
      </c>
      <c r="R45" s="1" t="s">
        <v>24</v>
      </c>
      <c r="T45" s="1" t="s">
        <v>33</v>
      </c>
      <c r="U45" s="1" t="s">
        <v>34</v>
      </c>
      <c r="W45" s="1" t="s">
        <v>24</v>
      </c>
      <c r="Y45" s="1" t="s">
        <v>46</v>
      </c>
      <c r="AA45" s="1">
        <v>4</v>
      </c>
    </row>
    <row r="46" spans="1:28" x14ac:dyDescent="0.25">
      <c r="A46" s="2">
        <v>45071.677668564815</v>
      </c>
      <c r="B46" s="1">
        <v>0</v>
      </c>
      <c r="C46" s="1" t="s">
        <v>40</v>
      </c>
      <c r="D46" s="1" t="s">
        <v>20</v>
      </c>
      <c r="E46" s="1" t="s">
        <v>55</v>
      </c>
      <c r="F46" s="6" t="s">
        <v>618</v>
      </c>
      <c r="G46" s="1" t="s">
        <v>23</v>
      </c>
      <c r="H46" s="1" t="s">
        <v>24</v>
      </c>
      <c r="I46" s="1" t="s">
        <v>24</v>
      </c>
      <c r="J46" s="1" t="s">
        <v>64</v>
      </c>
      <c r="K46" s="1" t="s">
        <v>261</v>
      </c>
      <c r="L46" s="1" t="s">
        <v>73</v>
      </c>
      <c r="M46" s="1" t="s">
        <v>24</v>
      </c>
      <c r="N46" s="1" t="s">
        <v>262</v>
      </c>
      <c r="O46" s="1" t="s">
        <v>144</v>
      </c>
      <c r="P46" s="1" t="s">
        <v>30</v>
      </c>
      <c r="Q46" s="1" t="s">
        <v>263</v>
      </c>
      <c r="R46" s="1" t="s">
        <v>24</v>
      </c>
      <c r="T46" s="1" t="s">
        <v>52</v>
      </c>
      <c r="U46" s="1" t="s">
        <v>34</v>
      </c>
      <c r="W46" s="1" t="s">
        <v>24</v>
      </c>
      <c r="X46" s="1" t="s">
        <v>264</v>
      </c>
      <c r="Y46" s="1" t="s">
        <v>46</v>
      </c>
      <c r="Z46" s="1" t="s">
        <v>265</v>
      </c>
      <c r="AA46" s="1">
        <v>3</v>
      </c>
      <c r="AB46" s="1" t="s">
        <v>266</v>
      </c>
    </row>
    <row r="47" spans="1:28" x14ac:dyDescent="0.25">
      <c r="A47" s="2">
        <v>45071.680238854169</v>
      </c>
      <c r="B47" s="1">
        <v>0</v>
      </c>
      <c r="C47" s="1" t="s">
        <v>40</v>
      </c>
      <c r="D47" s="1" t="s">
        <v>20</v>
      </c>
      <c r="E47" s="1" t="s">
        <v>62</v>
      </c>
      <c r="F47" s="6" t="s">
        <v>618</v>
      </c>
      <c r="G47" s="1" t="s">
        <v>23</v>
      </c>
      <c r="H47" s="1" t="s">
        <v>24</v>
      </c>
      <c r="I47" s="1" t="s">
        <v>24</v>
      </c>
      <c r="J47" s="1" t="s">
        <v>25</v>
      </c>
      <c r="K47" s="1" t="s">
        <v>104</v>
      </c>
      <c r="L47" s="1" t="s">
        <v>27</v>
      </c>
      <c r="M47" s="1" t="s">
        <v>24</v>
      </c>
      <c r="N47" s="1" t="s">
        <v>267</v>
      </c>
      <c r="O47" s="1" t="s">
        <v>144</v>
      </c>
      <c r="P47" s="1" t="s">
        <v>34</v>
      </c>
      <c r="Q47" s="1">
        <v>685</v>
      </c>
      <c r="R47" s="1" t="s">
        <v>24</v>
      </c>
      <c r="S47" s="1" t="s">
        <v>268</v>
      </c>
      <c r="T47" s="1" t="s">
        <v>52</v>
      </c>
      <c r="U47" s="1" t="s">
        <v>30</v>
      </c>
      <c r="V47" s="1">
        <v>1300</v>
      </c>
      <c r="W47" s="1" t="s">
        <v>24</v>
      </c>
      <c r="X47" s="1" t="s">
        <v>269</v>
      </c>
      <c r="Y47" s="1" t="s">
        <v>46</v>
      </c>
      <c r="Z47" s="1">
        <v>460</v>
      </c>
      <c r="AA47" s="1">
        <v>1</v>
      </c>
      <c r="AB47" s="1" t="s">
        <v>270</v>
      </c>
    </row>
    <row r="48" spans="1:28" x14ac:dyDescent="0.25">
      <c r="A48" s="2">
        <v>45071.738884432867</v>
      </c>
      <c r="B48" s="1">
        <v>0</v>
      </c>
      <c r="C48" s="1" t="s">
        <v>19</v>
      </c>
      <c r="D48" s="1" t="s">
        <v>47</v>
      </c>
      <c r="E48" s="1" t="s">
        <v>141</v>
      </c>
      <c r="F48" s="6" t="s">
        <v>617</v>
      </c>
      <c r="G48" s="1" t="s">
        <v>23</v>
      </c>
      <c r="H48" s="1" t="s">
        <v>24</v>
      </c>
      <c r="J48" s="1" t="s">
        <v>71</v>
      </c>
      <c r="K48" s="1" t="s">
        <v>98</v>
      </c>
      <c r="L48" s="1" t="s">
        <v>167</v>
      </c>
      <c r="M48" s="1" t="s">
        <v>24</v>
      </c>
      <c r="O48" s="1" t="s">
        <v>144</v>
      </c>
      <c r="P48" s="1" t="s">
        <v>34</v>
      </c>
      <c r="Q48" s="1">
        <v>490</v>
      </c>
      <c r="S48" s="1" t="s">
        <v>272</v>
      </c>
      <c r="T48" s="1" t="s">
        <v>45</v>
      </c>
      <c r="U48" s="1" t="s">
        <v>30</v>
      </c>
      <c r="V48" s="1">
        <v>2000</v>
      </c>
      <c r="W48" s="1" t="s">
        <v>24</v>
      </c>
      <c r="X48" s="1" t="s">
        <v>273</v>
      </c>
      <c r="Y48" s="1" t="s">
        <v>52</v>
      </c>
      <c r="Z48" s="1">
        <v>450</v>
      </c>
      <c r="AA48" s="1">
        <v>2</v>
      </c>
      <c r="AB48" s="1" t="s">
        <v>274</v>
      </c>
    </row>
    <row r="49" spans="1:28" x14ac:dyDescent="0.25">
      <c r="A49" s="2">
        <v>45071.769240069443</v>
      </c>
      <c r="B49" s="1">
        <v>0</v>
      </c>
      <c r="C49" s="1" t="s">
        <v>40</v>
      </c>
      <c r="D49" s="1" t="s">
        <v>20</v>
      </c>
      <c r="E49" s="1" t="s">
        <v>21</v>
      </c>
      <c r="F49" s="6" t="s">
        <v>617</v>
      </c>
      <c r="G49" s="1" t="s">
        <v>23</v>
      </c>
      <c r="H49" s="1" t="s">
        <v>24</v>
      </c>
      <c r="I49" s="1" t="s">
        <v>24</v>
      </c>
      <c r="J49" s="1" t="s">
        <v>71</v>
      </c>
      <c r="K49" s="1" t="s">
        <v>65</v>
      </c>
      <c r="L49" s="1" t="s">
        <v>90</v>
      </c>
      <c r="M49" s="1" t="s">
        <v>24</v>
      </c>
      <c r="N49" s="1" t="s">
        <v>275</v>
      </c>
      <c r="O49" s="1" t="s">
        <v>144</v>
      </c>
      <c r="P49" s="1" t="s">
        <v>30</v>
      </c>
      <c r="Q49" s="1">
        <v>800</v>
      </c>
      <c r="R49" s="1" t="s">
        <v>24</v>
      </c>
      <c r="S49" s="1" t="s">
        <v>276</v>
      </c>
      <c r="T49" s="1" t="s">
        <v>45</v>
      </c>
      <c r="U49" s="1" t="s">
        <v>34</v>
      </c>
      <c r="V49" s="1">
        <v>300</v>
      </c>
      <c r="W49" s="1" t="s">
        <v>24</v>
      </c>
      <c r="X49" s="1" t="s">
        <v>277</v>
      </c>
      <c r="Y49" s="1" t="s">
        <v>45</v>
      </c>
      <c r="Z49" s="1">
        <v>100</v>
      </c>
      <c r="AA49" s="1">
        <v>5</v>
      </c>
    </row>
    <row r="50" spans="1:28" x14ac:dyDescent="0.25">
      <c r="A50" s="2">
        <v>45071.962484421296</v>
      </c>
      <c r="B50" s="1">
        <v>0</v>
      </c>
      <c r="C50" s="1" t="s">
        <v>40</v>
      </c>
      <c r="D50" s="1" t="s">
        <v>20</v>
      </c>
      <c r="E50" s="1" t="s">
        <v>55</v>
      </c>
      <c r="F50" s="6" t="s">
        <v>617</v>
      </c>
      <c r="G50" s="1" t="s">
        <v>23</v>
      </c>
      <c r="H50" s="1" t="s">
        <v>24</v>
      </c>
      <c r="I50" s="1" t="s">
        <v>24</v>
      </c>
      <c r="J50" s="1" t="s">
        <v>71</v>
      </c>
      <c r="K50" s="1" t="s">
        <v>236</v>
      </c>
      <c r="L50" s="1" t="s">
        <v>251</v>
      </c>
      <c r="M50" s="1" t="s">
        <v>24</v>
      </c>
      <c r="N50" s="1" t="s">
        <v>105</v>
      </c>
      <c r="O50" s="1" t="s">
        <v>37</v>
      </c>
      <c r="P50" s="1" t="s">
        <v>34</v>
      </c>
      <c r="Q50" s="1">
        <v>1400</v>
      </c>
      <c r="R50" s="1" t="s">
        <v>24</v>
      </c>
      <c r="S50" s="1" t="s">
        <v>279</v>
      </c>
      <c r="T50" s="1" t="s">
        <v>52</v>
      </c>
      <c r="U50" s="1" t="s">
        <v>34</v>
      </c>
      <c r="V50" s="1">
        <v>1600</v>
      </c>
      <c r="W50" s="1" t="s">
        <v>24</v>
      </c>
      <c r="X50" s="1" t="s">
        <v>280</v>
      </c>
      <c r="Y50" s="1" t="s">
        <v>46</v>
      </c>
      <c r="Z50" s="1">
        <v>1100</v>
      </c>
      <c r="AA50" s="1">
        <v>3</v>
      </c>
      <c r="AB50" s="1" t="s">
        <v>281</v>
      </c>
    </row>
    <row r="51" spans="1:28" x14ac:dyDescent="0.25">
      <c r="A51" s="2">
        <v>45071.964947233791</v>
      </c>
      <c r="B51" s="1">
        <v>0</v>
      </c>
      <c r="C51" s="1" t="s">
        <v>19</v>
      </c>
      <c r="D51" s="1" t="s">
        <v>20</v>
      </c>
      <c r="E51" s="1" t="s">
        <v>21</v>
      </c>
      <c r="F51" s="6" t="s">
        <v>617</v>
      </c>
      <c r="G51" s="1" t="s">
        <v>23</v>
      </c>
      <c r="H51" s="1" t="s">
        <v>24</v>
      </c>
      <c r="I51" s="1" t="s">
        <v>24</v>
      </c>
      <c r="J51" s="1" t="s">
        <v>25</v>
      </c>
      <c r="K51" s="1" t="s">
        <v>236</v>
      </c>
      <c r="L51" s="1" t="s">
        <v>251</v>
      </c>
      <c r="M51" s="1" t="s">
        <v>24</v>
      </c>
      <c r="N51" s="1" t="s">
        <v>282</v>
      </c>
      <c r="O51" s="1" t="s">
        <v>33</v>
      </c>
      <c r="P51" s="1" t="s">
        <v>30</v>
      </c>
      <c r="Q51" s="1">
        <v>1500</v>
      </c>
      <c r="R51" s="1" t="s">
        <v>24</v>
      </c>
      <c r="S51" s="1" t="s">
        <v>279</v>
      </c>
      <c r="T51" s="1" t="s">
        <v>52</v>
      </c>
      <c r="U51" s="1" t="s">
        <v>34</v>
      </c>
      <c r="V51" s="1">
        <v>1600</v>
      </c>
      <c r="W51" s="1" t="s">
        <v>24</v>
      </c>
      <c r="X51" s="1" t="s">
        <v>283</v>
      </c>
      <c r="Y51" s="1" t="s">
        <v>46</v>
      </c>
      <c r="Z51" s="1">
        <v>900</v>
      </c>
      <c r="AA51" s="1">
        <v>2</v>
      </c>
    </row>
    <row r="52" spans="1:28" x14ac:dyDescent="0.25">
      <c r="A52" s="2">
        <v>45071.968578182874</v>
      </c>
      <c r="B52" s="1">
        <v>0</v>
      </c>
      <c r="C52" s="1" t="s">
        <v>40</v>
      </c>
      <c r="D52" s="1" t="s">
        <v>20</v>
      </c>
      <c r="E52" s="1" t="s">
        <v>141</v>
      </c>
      <c r="F52" s="6" t="s">
        <v>617</v>
      </c>
      <c r="G52" s="1" t="s">
        <v>23</v>
      </c>
      <c r="H52" s="1" t="s">
        <v>24</v>
      </c>
      <c r="I52" s="1" t="s">
        <v>24</v>
      </c>
      <c r="J52" s="1" t="s">
        <v>64</v>
      </c>
      <c r="K52" s="1" t="s">
        <v>104</v>
      </c>
      <c r="L52" s="1" t="s">
        <v>27</v>
      </c>
      <c r="M52" s="1" t="s">
        <v>24</v>
      </c>
      <c r="N52" s="1" t="s">
        <v>284</v>
      </c>
      <c r="O52" s="1" t="s">
        <v>33</v>
      </c>
      <c r="P52" s="1" t="s">
        <v>30</v>
      </c>
      <c r="Q52" s="1" t="s">
        <v>285</v>
      </c>
      <c r="R52" s="1" t="s">
        <v>24</v>
      </c>
      <c r="S52" s="1" t="s">
        <v>81</v>
      </c>
      <c r="T52" s="1" t="s">
        <v>52</v>
      </c>
      <c r="U52" s="1" t="s">
        <v>30</v>
      </c>
      <c r="V52" s="1">
        <v>1700</v>
      </c>
      <c r="W52" s="1" t="s">
        <v>24</v>
      </c>
      <c r="X52" s="1" t="s">
        <v>283</v>
      </c>
      <c r="Y52" s="1" t="s">
        <v>29</v>
      </c>
      <c r="Z52" s="1" t="s">
        <v>286</v>
      </c>
      <c r="AA52" s="1">
        <v>2</v>
      </c>
      <c r="AB52" s="1" t="s">
        <v>287</v>
      </c>
    </row>
    <row r="53" spans="1:28" x14ac:dyDescent="0.25">
      <c r="A53" s="2">
        <v>45072.328925266207</v>
      </c>
      <c r="B53" s="1">
        <v>0</v>
      </c>
      <c r="C53" s="1" t="s">
        <v>40</v>
      </c>
      <c r="D53" s="1" t="s">
        <v>47</v>
      </c>
      <c r="E53" s="1" t="s">
        <v>55</v>
      </c>
      <c r="F53" s="6" t="s">
        <v>618</v>
      </c>
      <c r="G53" s="1" t="s">
        <v>23</v>
      </c>
      <c r="H53" s="1" t="s">
        <v>24</v>
      </c>
      <c r="I53" s="1" t="s">
        <v>24</v>
      </c>
      <c r="J53" s="1" t="s">
        <v>71</v>
      </c>
      <c r="K53" s="1" t="s">
        <v>78</v>
      </c>
      <c r="L53" s="1" t="s">
        <v>168</v>
      </c>
      <c r="M53" s="1" t="s">
        <v>24</v>
      </c>
      <c r="N53" s="1" t="s">
        <v>290</v>
      </c>
      <c r="O53" s="1" t="s">
        <v>33</v>
      </c>
      <c r="P53" s="1" t="s">
        <v>30</v>
      </c>
      <c r="Q53" s="1">
        <v>1000</v>
      </c>
      <c r="R53" s="1" t="s">
        <v>24</v>
      </c>
      <c r="S53" s="1" t="s">
        <v>291</v>
      </c>
      <c r="T53" s="1" t="s">
        <v>37</v>
      </c>
      <c r="U53" s="1" t="s">
        <v>34</v>
      </c>
      <c r="V53" s="1">
        <v>50000</v>
      </c>
      <c r="W53" s="1" t="s">
        <v>24</v>
      </c>
      <c r="X53" s="1" t="s">
        <v>292</v>
      </c>
      <c r="Y53" s="1" t="s">
        <v>46</v>
      </c>
      <c r="Z53" s="1">
        <v>1200</v>
      </c>
      <c r="AA53" s="1">
        <v>5</v>
      </c>
      <c r="AB53" s="1" t="s">
        <v>293</v>
      </c>
    </row>
    <row r="54" spans="1:28" x14ac:dyDescent="0.25">
      <c r="A54" s="2">
        <v>45072.43261664352</v>
      </c>
      <c r="B54" s="1">
        <v>0</v>
      </c>
      <c r="C54" s="1" t="s">
        <v>19</v>
      </c>
      <c r="D54" s="1" t="s">
        <v>20</v>
      </c>
      <c r="E54" s="1" t="s">
        <v>55</v>
      </c>
      <c r="F54" s="6" t="s">
        <v>618</v>
      </c>
      <c r="G54" s="1" t="s">
        <v>23</v>
      </c>
      <c r="H54" s="1" t="s">
        <v>24</v>
      </c>
      <c r="I54" s="1" t="s">
        <v>24</v>
      </c>
      <c r="J54" s="1" t="s">
        <v>64</v>
      </c>
      <c r="K54" s="1" t="s">
        <v>89</v>
      </c>
      <c r="L54" s="1" t="s">
        <v>90</v>
      </c>
      <c r="M54" s="1" t="s">
        <v>24</v>
      </c>
      <c r="N54" s="1" t="s">
        <v>147</v>
      </c>
      <c r="O54" s="1" t="s">
        <v>37</v>
      </c>
      <c r="P54" s="1" t="s">
        <v>34</v>
      </c>
      <c r="Q54" s="1">
        <v>1200</v>
      </c>
      <c r="R54" s="1" t="s">
        <v>24</v>
      </c>
      <c r="S54" s="1" t="s">
        <v>295</v>
      </c>
      <c r="T54" s="1" t="s">
        <v>45</v>
      </c>
      <c r="U54" s="1" t="s">
        <v>34</v>
      </c>
      <c r="V54" s="1">
        <v>5000</v>
      </c>
      <c r="W54" s="1" t="s">
        <v>24</v>
      </c>
      <c r="X54" s="1" t="s">
        <v>296</v>
      </c>
      <c r="Y54" s="1" t="s">
        <v>37</v>
      </c>
      <c r="Z54" s="1">
        <v>800</v>
      </c>
      <c r="AA54" s="1">
        <v>5</v>
      </c>
      <c r="AB54" s="1" t="s">
        <v>297</v>
      </c>
    </row>
    <row r="55" spans="1:28" x14ac:dyDescent="0.25">
      <c r="A55" s="2">
        <v>45072.443514062499</v>
      </c>
      <c r="B55" s="1">
        <v>0</v>
      </c>
      <c r="C55" s="1" t="s">
        <v>40</v>
      </c>
      <c r="D55" s="1" t="s">
        <v>20</v>
      </c>
      <c r="E55" s="1" t="s">
        <v>62</v>
      </c>
      <c r="F55" s="6" t="s">
        <v>618</v>
      </c>
      <c r="G55" s="1" t="s">
        <v>23</v>
      </c>
      <c r="H55" s="1" t="s">
        <v>24</v>
      </c>
      <c r="I55" s="1" t="s">
        <v>24</v>
      </c>
      <c r="J55" s="1" t="s">
        <v>25</v>
      </c>
      <c r="K55" s="1" t="s">
        <v>104</v>
      </c>
      <c r="L55" s="1" t="s">
        <v>27</v>
      </c>
      <c r="N55" s="1" t="s">
        <v>28</v>
      </c>
      <c r="O55" s="1" t="s">
        <v>144</v>
      </c>
      <c r="P55" s="1" t="s">
        <v>34</v>
      </c>
      <c r="Q55" s="1">
        <v>5000</v>
      </c>
      <c r="R55" s="1" t="s">
        <v>24</v>
      </c>
      <c r="S55" s="1" t="s">
        <v>299</v>
      </c>
      <c r="T55" s="1" t="s">
        <v>52</v>
      </c>
      <c r="U55" s="1" t="s">
        <v>34</v>
      </c>
      <c r="V55" s="1">
        <v>60000</v>
      </c>
      <c r="W55" s="1" t="s">
        <v>24</v>
      </c>
      <c r="X55" s="1" t="s">
        <v>300</v>
      </c>
      <c r="Y55" s="1" t="s">
        <v>37</v>
      </c>
      <c r="Z55" s="1">
        <v>1000</v>
      </c>
      <c r="AA55" s="1">
        <v>2</v>
      </c>
      <c r="AB55" s="1" t="s">
        <v>301</v>
      </c>
    </row>
    <row r="56" spans="1:28" x14ac:dyDescent="0.25">
      <c r="A56" s="2">
        <v>45072.865726342592</v>
      </c>
      <c r="B56" s="1">
        <v>0</v>
      </c>
      <c r="C56" s="1" t="s">
        <v>19</v>
      </c>
      <c r="D56" s="1" t="s">
        <v>20</v>
      </c>
      <c r="E56" s="1" t="s">
        <v>55</v>
      </c>
      <c r="F56" s="6" t="s">
        <v>618</v>
      </c>
      <c r="G56" s="1" t="s">
        <v>23</v>
      </c>
      <c r="H56" s="1" t="s">
        <v>24</v>
      </c>
      <c r="I56" s="1" t="s">
        <v>24</v>
      </c>
      <c r="J56" s="1" t="s">
        <v>25</v>
      </c>
      <c r="K56" s="1" t="s">
        <v>303</v>
      </c>
      <c r="L56" s="1" t="s">
        <v>27</v>
      </c>
      <c r="M56" s="1" t="s">
        <v>24</v>
      </c>
      <c r="N56" s="1" t="s">
        <v>105</v>
      </c>
      <c r="O56" s="1" t="s">
        <v>37</v>
      </c>
      <c r="P56" s="1" t="s">
        <v>34</v>
      </c>
      <c r="Q56" s="1" t="s">
        <v>304</v>
      </c>
      <c r="R56" s="1" t="s">
        <v>24</v>
      </c>
      <c r="S56" s="1" t="s">
        <v>305</v>
      </c>
      <c r="T56" s="1" t="s">
        <v>144</v>
      </c>
      <c r="U56" s="1" t="s">
        <v>34</v>
      </c>
      <c r="V56" s="1" t="s">
        <v>306</v>
      </c>
      <c r="W56" s="1" t="s">
        <v>24</v>
      </c>
      <c r="X56" s="1" t="s">
        <v>245</v>
      </c>
      <c r="Y56" s="1" t="s">
        <v>52</v>
      </c>
      <c r="Z56" s="1">
        <v>400</v>
      </c>
      <c r="AA56" s="1">
        <v>3</v>
      </c>
      <c r="AB56" s="1" t="s">
        <v>307</v>
      </c>
    </row>
    <row r="57" spans="1:28" x14ac:dyDescent="0.25">
      <c r="A57" s="2">
        <v>45072.879629583331</v>
      </c>
      <c r="B57" s="1">
        <v>0</v>
      </c>
      <c r="C57" s="1" t="s">
        <v>19</v>
      </c>
      <c r="D57" s="1" t="s">
        <v>96</v>
      </c>
      <c r="E57" s="1" t="s">
        <v>141</v>
      </c>
      <c r="F57" s="6" t="s">
        <v>618</v>
      </c>
      <c r="G57" s="1" t="s">
        <v>23</v>
      </c>
      <c r="H57" s="1" t="s">
        <v>24</v>
      </c>
      <c r="I57" s="1" t="s">
        <v>24</v>
      </c>
      <c r="J57" s="1" t="s">
        <v>64</v>
      </c>
      <c r="K57" s="1" t="s">
        <v>89</v>
      </c>
      <c r="L57" s="1" t="s">
        <v>57</v>
      </c>
      <c r="M57" s="1" t="s">
        <v>24</v>
      </c>
      <c r="N57" s="1" t="s">
        <v>283</v>
      </c>
      <c r="O57" s="1" t="s">
        <v>144</v>
      </c>
      <c r="P57" s="1" t="s">
        <v>34</v>
      </c>
      <c r="Q57" s="1">
        <v>690</v>
      </c>
      <c r="R57" s="1" t="s">
        <v>24</v>
      </c>
      <c r="S57" s="1" t="s">
        <v>310</v>
      </c>
      <c r="T57" s="1" t="s">
        <v>52</v>
      </c>
      <c r="U57" s="1" t="s">
        <v>30</v>
      </c>
      <c r="V57" s="1">
        <v>2400</v>
      </c>
      <c r="W57" s="1" t="s">
        <v>24</v>
      </c>
      <c r="X57" s="1" t="s">
        <v>283</v>
      </c>
      <c r="Y57" s="1" t="s">
        <v>45</v>
      </c>
      <c r="Z57" s="1">
        <v>490</v>
      </c>
      <c r="AA57" s="1">
        <v>5</v>
      </c>
    </row>
    <row r="58" spans="1:28" x14ac:dyDescent="0.25">
      <c r="A58" s="2">
        <v>45072.88728354167</v>
      </c>
      <c r="B58" s="1">
        <v>0</v>
      </c>
      <c r="C58" s="1" t="s">
        <v>19</v>
      </c>
      <c r="D58" s="1" t="s">
        <v>20</v>
      </c>
      <c r="E58" s="1" t="s">
        <v>62</v>
      </c>
      <c r="F58" s="6" t="s">
        <v>618</v>
      </c>
      <c r="G58" s="1" t="s">
        <v>23</v>
      </c>
      <c r="H58" s="1" t="s">
        <v>24</v>
      </c>
      <c r="I58" s="1" t="s">
        <v>24</v>
      </c>
      <c r="J58" s="1" t="s">
        <v>64</v>
      </c>
      <c r="K58" s="1" t="s">
        <v>78</v>
      </c>
      <c r="L58" s="1" t="s">
        <v>207</v>
      </c>
      <c r="M58" s="1" t="s">
        <v>24</v>
      </c>
      <c r="O58" s="1" t="s">
        <v>37</v>
      </c>
      <c r="P58" s="1" t="s">
        <v>34</v>
      </c>
      <c r="Q58" s="1">
        <v>700</v>
      </c>
      <c r="R58" s="1" t="s">
        <v>24</v>
      </c>
      <c r="T58" s="1" t="s">
        <v>37</v>
      </c>
      <c r="U58" s="1" t="s">
        <v>34</v>
      </c>
      <c r="V58" s="1">
        <v>1000</v>
      </c>
      <c r="W58" s="1" t="s">
        <v>24</v>
      </c>
      <c r="Y58" s="1" t="s">
        <v>144</v>
      </c>
      <c r="AA58" s="1">
        <v>1</v>
      </c>
    </row>
    <row r="59" spans="1:28" x14ac:dyDescent="0.25">
      <c r="A59" s="2">
        <v>45072.905370300927</v>
      </c>
      <c r="B59" s="1">
        <v>0</v>
      </c>
      <c r="C59" s="1" t="s">
        <v>19</v>
      </c>
      <c r="D59" s="1" t="s">
        <v>20</v>
      </c>
      <c r="E59" s="1" t="s">
        <v>141</v>
      </c>
      <c r="F59" s="6" t="s">
        <v>617</v>
      </c>
      <c r="G59" s="1" t="s">
        <v>23</v>
      </c>
      <c r="H59" s="1" t="s">
        <v>24</v>
      </c>
      <c r="I59" s="1" t="s">
        <v>24</v>
      </c>
      <c r="J59" s="1" t="s">
        <v>71</v>
      </c>
      <c r="K59" s="1" t="s">
        <v>78</v>
      </c>
      <c r="L59" s="1" t="s">
        <v>73</v>
      </c>
      <c r="M59" s="1" t="s">
        <v>24</v>
      </c>
      <c r="N59" s="1" t="s">
        <v>179</v>
      </c>
      <c r="O59" s="1" t="s">
        <v>37</v>
      </c>
      <c r="P59" s="1" t="s">
        <v>34</v>
      </c>
      <c r="Q59" s="1">
        <v>799</v>
      </c>
      <c r="R59" s="1" t="s">
        <v>24</v>
      </c>
      <c r="S59" s="1" t="s">
        <v>311</v>
      </c>
      <c r="T59" s="1" t="s">
        <v>52</v>
      </c>
      <c r="U59" s="1" t="s">
        <v>34</v>
      </c>
      <c r="V59" s="1">
        <v>2999</v>
      </c>
      <c r="W59" s="1" t="s">
        <v>24</v>
      </c>
      <c r="X59" s="1" t="s">
        <v>312</v>
      </c>
      <c r="Y59" s="1" t="s">
        <v>37</v>
      </c>
      <c r="Z59" s="1">
        <v>599</v>
      </c>
      <c r="AA59" s="1">
        <v>4</v>
      </c>
    </row>
    <row r="60" spans="1:28" x14ac:dyDescent="0.25">
      <c r="A60" s="2">
        <v>45072.927701712964</v>
      </c>
      <c r="B60" s="1">
        <v>0</v>
      </c>
      <c r="C60" s="1" t="s">
        <v>19</v>
      </c>
      <c r="D60" s="1" t="s">
        <v>20</v>
      </c>
      <c r="E60" s="1" t="s">
        <v>141</v>
      </c>
      <c r="F60" s="6" t="s">
        <v>618</v>
      </c>
      <c r="G60" s="1" t="s">
        <v>23</v>
      </c>
      <c r="H60" s="1" t="s">
        <v>24</v>
      </c>
      <c r="I60" s="1" t="s">
        <v>24</v>
      </c>
      <c r="J60" s="1" t="s">
        <v>71</v>
      </c>
      <c r="K60" s="1" t="s">
        <v>78</v>
      </c>
      <c r="L60" s="1" t="s">
        <v>207</v>
      </c>
      <c r="M60" s="1" t="s">
        <v>24</v>
      </c>
      <c r="O60" s="1" t="s">
        <v>144</v>
      </c>
      <c r="P60" s="1" t="s">
        <v>30</v>
      </c>
      <c r="Q60" s="1">
        <v>700</v>
      </c>
      <c r="R60" s="1" t="s">
        <v>24</v>
      </c>
      <c r="T60" s="1" t="s">
        <v>45</v>
      </c>
      <c r="U60" s="1" t="s">
        <v>34</v>
      </c>
      <c r="V60" s="1">
        <v>1500</v>
      </c>
      <c r="W60" s="1" t="s">
        <v>24</v>
      </c>
      <c r="X60" s="1" t="s">
        <v>313</v>
      </c>
      <c r="Y60" s="1" t="s">
        <v>46</v>
      </c>
      <c r="Z60" s="1">
        <v>500</v>
      </c>
      <c r="AA60" s="1">
        <v>5</v>
      </c>
    </row>
    <row r="61" spans="1:28" x14ac:dyDescent="0.25">
      <c r="A61" s="2">
        <v>45072.962135081019</v>
      </c>
      <c r="B61" s="1">
        <v>0</v>
      </c>
      <c r="C61" s="1" t="s">
        <v>19</v>
      </c>
      <c r="D61" s="1" t="s">
        <v>314</v>
      </c>
      <c r="E61" s="1" t="s">
        <v>127</v>
      </c>
      <c r="F61" s="6" t="s">
        <v>618</v>
      </c>
      <c r="G61" s="1" t="s">
        <v>23</v>
      </c>
      <c r="H61" s="1" t="s">
        <v>24</v>
      </c>
      <c r="I61" s="1" t="s">
        <v>24</v>
      </c>
      <c r="J61" s="1" t="s">
        <v>64</v>
      </c>
      <c r="K61" s="1" t="s">
        <v>183</v>
      </c>
      <c r="L61" s="1" t="s">
        <v>155</v>
      </c>
      <c r="M61" s="1" t="s">
        <v>24</v>
      </c>
      <c r="N61" s="1" t="s">
        <v>315</v>
      </c>
      <c r="O61" s="1" t="s">
        <v>144</v>
      </c>
      <c r="P61" s="1" t="s">
        <v>30</v>
      </c>
      <c r="Q61" s="1">
        <v>400</v>
      </c>
      <c r="R61" s="1" t="s">
        <v>24</v>
      </c>
      <c r="T61" s="1" t="s">
        <v>45</v>
      </c>
      <c r="U61" s="1" t="s">
        <v>34</v>
      </c>
      <c r="V61" s="1">
        <v>300</v>
      </c>
      <c r="W61" s="1" t="s">
        <v>24</v>
      </c>
      <c r="X61" s="1" t="s">
        <v>221</v>
      </c>
      <c r="Y61" s="1" t="s">
        <v>52</v>
      </c>
      <c r="Z61" s="1">
        <v>400</v>
      </c>
      <c r="AA61" s="1">
        <v>5</v>
      </c>
      <c r="AB61" s="1" t="s">
        <v>316</v>
      </c>
    </row>
    <row r="62" spans="1:28" x14ac:dyDescent="0.25">
      <c r="A62" s="2">
        <v>45073.424459131944</v>
      </c>
      <c r="B62" s="1">
        <v>0</v>
      </c>
      <c r="C62" s="1" t="s">
        <v>19</v>
      </c>
      <c r="D62" s="1" t="s">
        <v>20</v>
      </c>
      <c r="E62" s="1" t="s">
        <v>62</v>
      </c>
      <c r="F62" s="6" t="s">
        <v>617</v>
      </c>
      <c r="G62" s="1" t="s">
        <v>23</v>
      </c>
      <c r="H62" s="1" t="s">
        <v>24</v>
      </c>
      <c r="I62" s="1" t="s">
        <v>24</v>
      </c>
      <c r="J62" s="1" t="s">
        <v>25</v>
      </c>
      <c r="K62" s="1" t="s">
        <v>49</v>
      </c>
      <c r="L62" s="1" t="s">
        <v>27</v>
      </c>
      <c r="M62" s="1" t="s">
        <v>24</v>
      </c>
      <c r="N62" s="1" t="s">
        <v>318</v>
      </c>
      <c r="O62" s="1" t="s">
        <v>37</v>
      </c>
      <c r="P62" s="1" t="s">
        <v>30</v>
      </c>
      <c r="Q62" s="1">
        <v>1000</v>
      </c>
      <c r="R62" s="1" t="s">
        <v>24</v>
      </c>
      <c r="S62" s="1" t="s">
        <v>319</v>
      </c>
      <c r="T62" s="1" t="s">
        <v>52</v>
      </c>
      <c r="U62" s="1" t="s">
        <v>34</v>
      </c>
      <c r="V62" s="1">
        <v>50000</v>
      </c>
      <c r="W62" s="1" t="s">
        <v>24</v>
      </c>
      <c r="X62" s="1" t="s">
        <v>283</v>
      </c>
      <c r="Y62" s="1" t="s">
        <v>45</v>
      </c>
      <c r="Z62" s="1">
        <v>600</v>
      </c>
      <c r="AA62" s="1">
        <v>2</v>
      </c>
      <c r="AB62" s="1" t="s">
        <v>140</v>
      </c>
    </row>
    <row r="63" spans="1:28" x14ac:dyDescent="0.25">
      <c r="A63" s="2">
        <v>45073.436434351854</v>
      </c>
      <c r="B63" s="1">
        <v>0</v>
      </c>
      <c r="C63" s="1" t="s">
        <v>40</v>
      </c>
      <c r="D63" s="1" t="s">
        <v>314</v>
      </c>
      <c r="E63" s="1" t="s">
        <v>62</v>
      </c>
      <c r="F63" s="6" t="s">
        <v>618</v>
      </c>
      <c r="G63" s="1" t="s">
        <v>23</v>
      </c>
      <c r="H63" s="1" t="s">
        <v>24</v>
      </c>
      <c r="I63" s="1" t="s">
        <v>24</v>
      </c>
      <c r="J63" s="1" t="s">
        <v>25</v>
      </c>
      <c r="K63" s="1" t="s">
        <v>43</v>
      </c>
      <c r="L63" s="1" t="s">
        <v>27</v>
      </c>
      <c r="M63" s="1" t="s">
        <v>24</v>
      </c>
      <c r="N63" s="1" t="s">
        <v>283</v>
      </c>
      <c r="O63" s="1" t="s">
        <v>37</v>
      </c>
      <c r="P63" s="1" t="s">
        <v>34</v>
      </c>
      <c r="Q63" s="1" t="s">
        <v>320</v>
      </c>
      <c r="R63" s="1" t="s">
        <v>24</v>
      </c>
      <c r="S63" s="1" t="s">
        <v>321</v>
      </c>
      <c r="T63" s="1" t="s">
        <v>52</v>
      </c>
      <c r="U63" s="1" t="s">
        <v>34</v>
      </c>
      <c r="V63" s="1" t="s">
        <v>322</v>
      </c>
      <c r="W63" s="1" t="s">
        <v>24</v>
      </c>
      <c r="X63" s="1" t="s">
        <v>323</v>
      </c>
      <c r="Y63" s="1" t="s">
        <v>37</v>
      </c>
      <c r="Z63" s="1" t="s">
        <v>324</v>
      </c>
      <c r="AA63" s="1">
        <v>4</v>
      </c>
      <c r="AB63" s="1" t="s">
        <v>325</v>
      </c>
    </row>
    <row r="64" spans="1:28" x14ac:dyDescent="0.25">
      <c r="A64" s="2">
        <v>45073.453330983801</v>
      </c>
      <c r="B64" s="1">
        <v>0</v>
      </c>
      <c r="C64" s="1" t="s">
        <v>40</v>
      </c>
      <c r="D64" s="1" t="s">
        <v>47</v>
      </c>
      <c r="E64" s="1" t="s">
        <v>55</v>
      </c>
      <c r="F64" s="6" t="s">
        <v>618</v>
      </c>
      <c r="J64" s="1" t="s">
        <v>25</v>
      </c>
      <c r="K64" s="1" t="s">
        <v>89</v>
      </c>
      <c r="L64" s="1" t="s">
        <v>27</v>
      </c>
      <c r="N64" s="1" t="s">
        <v>327</v>
      </c>
      <c r="O64" s="1" t="s">
        <v>37</v>
      </c>
      <c r="P64" s="1" t="s">
        <v>30</v>
      </c>
      <c r="Q64" s="1">
        <v>1500</v>
      </c>
      <c r="R64" s="1" t="s">
        <v>24</v>
      </c>
      <c r="S64" s="1" t="s">
        <v>44</v>
      </c>
      <c r="T64" s="1" t="s">
        <v>144</v>
      </c>
      <c r="U64" s="1" t="s">
        <v>30</v>
      </c>
      <c r="V64" s="1">
        <v>1500</v>
      </c>
      <c r="W64" s="1" t="s">
        <v>24</v>
      </c>
      <c r="X64" s="1" t="s">
        <v>283</v>
      </c>
      <c r="Y64" s="1" t="s">
        <v>45</v>
      </c>
      <c r="Z64" s="1">
        <v>500</v>
      </c>
      <c r="AA64" s="1">
        <v>3</v>
      </c>
      <c r="AB64" s="1" t="s">
        <v>328</v>
      </c>
    </row>
    <row r="65" spans="1:28" x14ac:dyDescent="0.25">
      <c r="A65" s="2">
        <v>45073.460266307869</v>
      </c>
      <c r="B65" s="1">
        <v>0</v>
      </c>
      <c r="C65" s="1" t="s">
        <v>19</v>
      </c>
      <c r="D65" s="1" t="s">
        <v>20</v>
      </c>
      <c r="E65" s="1" t="s">
        <v>127</v>
      </c>
      <c r="F65" s="6" t="s">
        <v>618</v>
      </c>
      <c r="G65" s="1" t="s">
        <v>23</v>
      </c>
      <c r="H65" s="1" t="s">
        <v>24</v>
      </c>
      <c r="I65" s="1" t="s">
        <v>24</v>
      </c>
      <c r="J65" s="1" t="s">
        <v>64</v>
      </c>
      <c r="K65" s="1" t="s">
        <v>65</v>
      </c>
      <c r="L65" s="1" t="s">
        <v>167</v>
      </c>
      <c r="M65" s="1" t="s">
        <v>24</v>
      </c>
      <c r="N65" s="1" t="s">
        <v>329</v>
      </c>
      <c r="O65" s="1" t="s">
        <v>37</v>
      </c>
      <c r="P65" s="1" t="s">
        <v>34</v>
      </c>
      <c r="Q65" s="1" t="s">
        <v>330</v>
      </c>
      <c r="R65" s="1" t="s">
        <v>24</v>
      </c>
      <c r="S65" s="1" t="s">
        <v>331</v>
      </c>
      <c r="T65" s="1" t="s">
        <v>52</v>
      </c>
      <c r="U65" s="1" t="s">
        <v>34</v>
      </c>
      <c r="V65" s="1" t="s">
        <v>332</v>
      </c>
      <c r="W65" s="1" t="s">
        <v>24</v>
      </c>
      <c r="X65" s="1" t="s">
        <v>333</v>
      </c>
      <c r="Y65" s="1" t="s">
        <v>45</v>
      </c>
      <c r="Z65" s="1" t="s">
        <v>334</v>
      </c>
      <c r="AA65" s="1">
        <v>1</v>
      </c>
    </row>
    <row r="66" spans="1:28" x14ac:dyDescent="0.25">
      <c r="A66" s="2">
        <v>45073.544011701393</v>
      </c>
      <c r="B66" s="1">
        <v>0</v>
      </c>
      <c r="C66" s="1" t="s">
        <v>40</v>
      </c>
      <c r="D66" s="1" t="s">
        <v>47</v>
      </c>
      <c r="E66" s="1" t="s">
        <v>62</v>
      </c>
      <c r="F66" s="6" t="s">
        <v>618</v>
      </c>
      <c r="G66" s="1" t="s">
        <v>23</v>
      </c>
      <c r="I66" s="1" t="s">
        <v>24</v>
      </c>
      <c r="J66" s="1" t="s">
        <v>64</v>
      </c>
      <c r="K66" s="1" t="s">
        <v>49</v>
      </c>
      <c r="L66" s="1" t="s">
        <v>207</v>
      </c>
      <c r="M66" s="1" t="s">
        <v>24</v>
      </c>
      <c r="N66" s="1" t="s">
        <v>336</v>
      </c>
      <c r="O66" s="1" t="s">
        <v>37</v>
      </c>
      <c r="P66" s="1" t="s">
        <v>30</v>
      </c>
      <c r="Q66" s="1" t="s">
        <v>190</v>
      </c>
      <c r="R66" s="1" t="s">
        <v>24</v>
      </c>
      <c r="S66" s="1" t="s">
        <v>336</v>
      </c>
      <c r="T66" s="1" t="s">
        <v>45</v>
      </c>
      <c r="U66" s="1" t="s">
        <v>30</v>
      </c>
      <c r="V66" s="1" t="s">
        <v>140</v>
      </c>
      <c r="W66" s="1" t="s">
        <v>24</v>
      </c>
      <c r="X66" s="1" t="s">
        <v>283</v>
      </c>
      <c r="Y66" s="1" t="s">
        <v>45</v>
      </c>
      <c r="Z66" s="1">
        <v>600</v>
      </c>
      <c r="AA66" s="1">
        <v>5</v>
      </c>
      <c r="AB66" s="1" t="s">
        <v>140</v>
      </c>
    </row>
    <row r="67" spans="1:28" x14ac:dyDescent="0.25">
      <c r="A67" s="2">
        <v>45073.617854236116</v>
      </c>
      <c r="B67" s="1">
        <v>0</v>
      </c>
      <c r="C67" s="1" t="s">
        <v>19</v>
      </c>
      <c r="D67" s="1" t="s">
        <v>314</v>
      </c>
      <c r="E67" s="1" t="s">
        <v>62</v>
      </c>
      <c r="F67" s="6" t="s">
        <v>618</v>
      </c>
      <c r="G67" s="1" t="s">
        <v>23</v>
      </c>
      <c r="H67" s="1" t="s">
        <v>24</v>
      </c>
      <c r="I67" s="1" t="s">
        <v>24</v>
      </c>
      <c r="J67" s="1" t="s">
        <v>64</v>
      </c>
      <c r="K67" s="1" t="s">
        <v>78</v>
      </c>
      <c r="L67" s="1" t="s">
        <v>27</v>
      </c>
      <c r="M67" s="1" t="s">
        <v>24</v>
      </c>
      <c r="N67" s="1" t="s">
        <v>105</v>
      </c>
      <c r="O67" s="1" t="s">
        <v>37</v>
      </c>
      <c r="P67" s="1" t="s">
        <v>34</v>
      </c>
      <c r="Q67" s="1" t="s">
        <v>337</v>
      </c>
      <c r="R67" s="1" t="s">
        <v>24</v>
      </c>
      <c r="S67" s="1" t="s">
        <v>338</v>
      </c>
      <c r="T67" s="1" t="s">
        <v>52</v>
      </c>
      <c r="U67" s="1" t="s">
        <v>34</v>
      </c>
      <c r="V67" s="1" t="s">
        <v>339</v>
      </c>
      <c r="W67" s="1" t="s">
        <v>24</v>
      </c>
      <c r="X67" s="1" t="s">
        <v>340</v>
      </c>
      <c r="Y67" s="1" t="s">
        <v>37</v>
      </c>
      <c r="Z67" s="1" t="s">
        <v>341</v>
      </c>
      <c r="AA67" s="1">
        <v>5</v>
      </c>
      <c r="AB67" s="1" t="s">
        <v>342</v>
      </c>
    </row>
    <row r="68" spans="1:28" x14ac:dyDescent="0.25">
      <c r="A68" s="2">
        <v>45073.73780210648</v>
      </c>
      <c r="B68" s="1">
        <v>0</v>
      </c>
      <c r="C68" s="1" t="s">
        <v>40</v>
      </c>
      <c r="D68" s="1" t="s">
        <v>20</v>
      </c>
      <c r="E68" s="1" t="s">
        <v>62</v>
      </c>
      <c r="F68" s="6" t="s">
        <v>618</v>
      </c>
      <c r="G68" s="1" t="s">
        <v>23</v>
      </c>
      <c r="J68" s="1" t="s">
        <v>25</v>
      </c>
      <c r="K68" s="1" t="s">
        <v>104</v>
      </c>
      <c r="L68" s="1" t="s">
        <v>251</v>
      </c>
      <c r="M68" s="1" t="s">
        <v>24</v>
      </c>
      <c r="N68" s="1" t="s">
        <v>343</v>
      </c>
      <c r="O68" s="1" t="s">
        <v>37</v>
      </c>
      <c r="P68" s="1" t="s">
        <v>30</v>
      </c>
      <c r="Q68" s="1">
        <v>1100</v>
      </c>
      <c r="R68" s="1" t="s">
        <v>24</v>
      </c>
      <c r="S68" s="1" t="s">
        <v>344</v>
      </c>
      <c r="T68" s="1" t="s">
        <v>52</v>
      </c>
      <c r="U68" s="1" t="s">
        <v>34</v>
      </c>
      <c r="V68" s="1">
        <v>50000</v>
      </c>
      <c r="W68" s="1" t="s">
        <v>24</v>
      </c>
      <c r="X68" s="1" t="s">
        <v>345</v>
      </c>
      <c r="Y68" s="1" t="s">
        <v>29</v>
      </c>
      <c r="Z68" s="1">
        <v>950</v>
      </c>
      <c r="AA68" s="1">
        <v>1</v>
      </c>
      <c r="AB68" s="1" t="s">
        <v>346</v>
      </c>
    </row>
    <row r="69" spans="1:28" x14ac:dyDescent="0.25">
      <c r="A69" s="2">
        <v>45074.451293622682</v>
      </c>
      <c r="B69" s="1">
        <v>0</v>
      </c>
      <c r="C69" s="1" t="s">
        <v>40</v>
      </c>
      <c r="D69" s="1" t="s">
        <v>20</v>
      </c>
      <c r="E69" s="1" t="s">
        <v>141</v>
      </c>
      <c r="F69" s="6" t="s">
        <v>617</v>
      </c>
      <c r="G69" s="1" t="s">
        <v>23</v>
      </c>
      <c r="H69" s="1" t="s">
        <v>24</v>
      </c>
      <c r="I69" s="1" t="s">
        <v>24</v>
      </c>
      <c r="J69" s="1" t="s">
        <v>71</v>
      </c>
      <c r="K69" s="1" t="s">
        <v>347</v>
      </c>
      <c r="L69" s="1" t="s">
        <v>90</v>
      </c>
      <c r="M69" s="1" t="s">
        <v>24</v>
      </c>
      <c r="N69" s="1" t="s">
        <v>348</v>
      </c>
      <c r="O69" s="1" t="s">
        <v>144</v>
      </c>
      <c r="P69" s="1" t="s">
        <v>30</v>
      </c>
      <c r="Q69" s="1" t="s">
        <v>349</v>
      </c>
      <c r="R69" s="1" t="s">
        <v>24</v>
      </c>
      <c r="S69" s="1" t="s">
        <v>350</v>
      </c>
      <c r="T69" s="1" t="s">
        <v>45</v>
      </c>
      <c r="U69" s="1" t="s">
        <v>34</v>
      </c>
      <c r="V69" s="1" t="s">
        <v>351</v>
      </c>
      <c r="W69" s="1" t="s">
        <v>24</v>
      </c>
      <c r="X69" s="1" t="s">
        <v>352</v>
      </c>
      <c r="Y69" s="1" t="s">
        <v>46</v>
      </c>
      <c r="Z69" s="1" t="s">
        <v>353</v>
      </c>
      <c r="AA69" s="1">
        <v>5</v>
      </c>
      <c r="AB69" s="1" t="s">
        <v>30</v>
      </c>
    </row>
    <row r="70" spans="1:28" x14ac:dyDescent="0.25">
      <c r="A70" s="2">
        <v>45074.46064153935</v>
      </c>
      <c r="B70" s="1">
        <v>0</v>
      </c>
      <c r="C70" s="1" t="s">
        <v>19</v>
      </c>
      <c r="D70" s="1" t="s">
        <v>20</v>
      </c>
      <c r="E70" s="1" t="s">
        <v>62</v>
      </c>
      <c r="F70" s="6" t="s">
        <v>618</v>
      </c>
      <c r="G70" s="1" t="s">
        <v>23</v>
      </c>
      <c r="H70" s="1" t="s">
        <v>24</v>
      </c>
      <c r="I70" s="1" t="s">
        <v>24</v>
      </c>
      <c r="J70" s="1" t="s">
        <v>64</v>
      </c>
      <c r="K70" s="1" t="s">
        <v>309</v>
      </c>
      <c r="L70" s="1" t="s">
        <v>168</v>
      </c>
      <c r="M70" s="1" t="s">
        <v>24</v>
      </c>
      <c r="N70" s="1" t="s">
        <v>28</v>
      </c>
      <c r="O70" s="1" t="s">
        <v>37</v>
      </c>
      <c r="P70" s="1" t="s">
        <v>30</v>
      </c>
      <c r="Q70" s="3">
        <v>890</v>
      </c>
      <c r="R70" s="1" t="s">
        <v>24</v>
      </c>
      <c r="S70" s="1" t="s">
        <v>354</v>
      </c>
      <c r="T70" s="1" t="s">
        <v>52</v>
      </c>
      <c r="U70" s="1" t="s">
        <v>34</v>
      </c>
      <c r="V70" s="1">
        <v>50000</v>
      </c>
      <c r="W70" s="1" t="s">
        <v>24</v>
      </c>
      <c r="X70" s="1" t="s">
        <v>355</v>
      </c>
      <c r="Y70" s="1" t="s">
        <v>46</v>
      </c>
      <c r="Z70" s="3">
        <v>700</v>
      </c>
      <c r="AA70" s="1">
        <v>4</v>
      </c>
      <c r="AB70" s="1" t="s">
        <v>356</v>
      </c>
    </row>
    <row r="71" spans="1:28" x14ac:dyDescent="0.25">
      <c r="A71" s="2">
        <v>45074.493791446759</v>
      </c>
      <c r="B71" s="1">
        <v>0</v>
      </c>
      <c r="C71" s="1" t="s">
        <v>19</v>
      </c>
      <c r="D71" s="1" t="s">
        <v>20</v>
      </c>
      <c r="E71" s="1" t="s">
        <v>55</v>
      </c>
      <c r="F71" s="6" t="s">
        <v>617</v>
      </c>
      <c r="G71" s="1" t="s">
        <v>23</v>
      </c>
      <c r="H71" s="1" t="s">
        <v>24</v>
      </c>
      <c r="I71" s="1" t="s">
        <v>24</v>
      </c>
      <c r="J71" s="1" t="s">
        <v>25</v>
      </c>
      <c r="K71" s="1" t="s">
        <v>357</v>
      </c>
      <c r="L71" s="1" t="s">
        <v>168</v>
      </c>
      <c r="M71" s="1" t="s">
        <v>24</v>
      </c>
      <c r="N71" s="1" t="s">
        <v>358</v>
      </c>
      <c r="O71" s="1" t="s">
        <v>46</v>
      </c>
      <c r="P71" s="1" t="s">
        <v>34</v>
      </c>
      <c r="Q71" s="1">
        <v>450</v>
      </c>
      <c r="R71" s="1" t="s">
        <v>24</v>
      </c>
      <c r="S71" s="1" t="s">
        <v>359</v>
      </c>
      <c r="T71" s="1" t="s">
        <v>52</v>
      </c>
      <c r="U71" s="1" t="s">
        <v>30</v>
      </c>
      <c r="V71" s="1">
        <v>2000</v>
      </c>
      <c r="W71" s="1" t="s">
        <v>24</v>
      </c>
      <c r="X71" s="1" t="s">
        <v>360</v>
      </c>
      <c r="Y71" s="1" t="s">
        <v>52</v>
      </c>
      <c r="Z71" s="1">
        <v>550</v>
      </c>
      <c r="AA71" s="1">
        <v>5</v>
      </c>
      <c r="AB71" s="1" t="s">
        <v>361</v>
      </c>
    </row>
    <row r="72" spans="1:28" x14ac:dyDescent="0.25">
      <c r="A72" s="2">
        <v>45074.580137905097</v>
      </c>
      <c r="B72" s="1">
        <v>0</v>
      </c>
      <c r="C72" s="1" t="s">
        <v>40</v>
      </c>
      <c r="D72" s="1" t="s">
        <v>20</v>
      </c>
      <c r="E72" s="1" t="s">
        <v>41</v>
      </c>
      <c r="F72" s="6" t="s">
        <v>618</v>
      </c>
      <c r="G72" s="1" t="s">
        <v>23</v>
      </c>
      <c r="H72" s="1" t="s">
        <v>24</v>
      </c>
      <c r="I72" s="1" t="s">
        <v>24</v>
      </c>
      <c r="J72" s="1" t="s">
        <v>25</v>
      </c>
      <c r="K72" s="1" t="s">
        <v>89</v>
      </c>
      <c r="L72" s="1" t="s">
        <v>155</v>
      </c>
      <c r="M72" s="1" t="s">
        <v>24</v>
      </c>
      <c r="N72" s="1" t="s">
        <v>362</v>
      </c>
      <c r="O72" s="1" t="s">
        <v>144</v>
      </c>
      <c r="P72" s="1" t="s">
        <v>30</v>
      </c>
      <c r="Q72" s="1" t="s">
        <v>363</v>
      </c>
      <c r="R72" s="1" t="s">
        <v>24</v>
      </c>
      <c r="S72" s="1" t="s">
        <v>364</v>
      </c>
      <c r="T72" s="1" t="s">
        <v>45</v>
      </c>
      <c r="U72" s="1" t="s">
        <v>30</v>
      </c>
      <c r="V72" s="1" t="s">
        <v>365</v>
      </c>
      <c r="W72" s="1" t="s">
        <v>24</v>
      </c>
      <c r="X72" s="1" t="s">
        <v>366</v>
      </c>
      <c r="Y72" s="1" t="s">
        <v>37</v>
      </c>
      <c r="Z72" s="1" t="s">
        <v>126</v>
      </c>
      <c r="AA72" s="1">
        <v>5</v>
      </c>
      <c r="AB72" s="1" t="s">
        <v>367</v>
      </c>
    </row>
    <row r="73" spans="1:28" x14ac:dyDescent="0.25">
      <c r="A73" s="2">
        <v>45074.594081261574</v>
      </c>
      <c r="B73" s="1">
        <v>0</v>
      </c>
      <c r="C73" s="1" t="s">
        <v>40</v>
      </c>
      <c r="D73" s="1" t="s">
        <v>20</v>
      </c>
      <c r="E73" s="1" t="s">
        <v>141</v>
      </c>
      <c r="F73" s="6" t="s">
        <v>617</v>
      </c>
      <c r="G73" s="1" t="s">
        <v>23</v>
      </c>
      <c r="H73" s="1" t="s">
        <v>24</v>
      </c>
      <c r="I73" s="1" t="s">
        <v>24</v>
      </c>
      <c r="J73" s="1" t="s">
        <v>71</v>
      </c>
      <c r="K73" s="1" t="s">
        <v>368</v>
      </c>
      <c r="L73" s="1" t="s">
        <v>168</v>
      </c>
      <c r="M73" s="1" t="s">
        <v>24</v>
      </c>
      <c r="O73" s="1" t="s">
        <v>37</v>
      </c>
      <c r="P73" s="1" t="s">
        <v>34</v>
      </c>
      <c r="Q73" s="1" t="s">
        <v>369</v>
      </c>
      <c r="R73" s="1" t="s">
        <v>24</v>
      </c>
      <c r="T73" s="1" t="s">
        <v>45</v>
      </c>
      <c r="U73" s="1" t="s">
        <v>34</v>
      </c>
      <c r="W73" s="1" t="s">
        <v>24</v>
      </c>
      <c r="Y73" s="1" t="s">
        <v>46</v>
      </c>
      <c r="Z73" s="1" t="s">
        <v>370</v>
      </c>
      <c r="AA73" s="1">
        <v>5</v>
      </c>
    </row>
    <row r="74" spans="1:28" x14ac:dyDescent="0.25">
      <c r="A74" s="2">
        <v>45074.60067068287</v>
      </c>
      <c r="B74" s="1">
        <v>0</v>
      </c>
      <c r="C74" s="1" t="s">
        <v>40</v>
      </c>
      <c r="D74" s="1" t="s">
        <v>20</v>
      </c>
      <c r="E74" s="1" t="s">
        <v>21</v>
      </c>
      <c r="F74" s="6" t="s">
        <v>617</v>
      </c>
      <c r="G74" s="1" t="s">
        <v>23</v>
      </c>
      <c r="H74" s="1" t="s">
        <v>24</v>
      </c>
      <c r="I74" s="1" t="s">
        <v>24</v>
      </c>
      <c r="J74" s="1" t="s">
        <v>71</v>
      </c>
      <c r="K74" s="1" t="s">
        <v>347</v>
      </c>
      <c r="L74" s="1" t="s">
        <v>371</v>
      </c>
      <c r="M74" s="1" t="s">
        <v>24</v>
      </c>
      <c r="N74" s="1" t="s">
        <v>372</v>
      </c>
      <c r="O74" s="1" t="s">
        <v>37</v>
      </c>
      <c r="P74" s="1" t="s">
        <v>30</v>
      </c>
      <c r="Q74" s="1" t="s">
        <v>373</v>
      </c>
      <c r="R74" s="1" t="s">
        <v>24</v>
      </c>
      <c r="T74" s="1" t="s">
        <v>144</v>
      </c>
      <c r="U74" s="1" t="s">
        <v>34</v>
      </c>
      <c r="V74" s="1" t="s">
        <v>263</v>
      </c>
      <c r="W74" s="1" t="s">
        <v>24</v>
      </c>
      <c r="X74" s="1" t="s">
        <v>374</v>
      </c>
      <c r="Y74" s="1" t="s">
        <v>52</v>
      </c>
      <c r="Z74" s="1" t="s">
        <v>375</v>
      </c>
      <c r="AA74" s="1">
        <v>5</v>
      </c>
    </row>
    <row r="75" spans="1:28" x14ac:dyDescent="0.25">
      <c r="A75" s="2">
        <v>45074.602255393518</v>
      </c>
      <c r="B75" s="1">
        <v>0</v>
      </c>
      <c r="C75" s="1" t="s">
        <v>40</v>
      </c>
      <c r="D75" s="1" t="s">
        <v>20</v>
      </c>
      <c r="E75" s="1" t="s">
        <v>141</v>
      </c>
      <c r="F75" s="6" t="s">
        <v>617</v>
      </c>
      <c r="G75" s="1" t="s">
        <v>23</v>
      </c>
      <c r="H75" s="1" t="s">
        <v>24</v>
      </c>
      <c r="I75" s="1" t="s">
        <v>24</v>
      </c>
      <c r="J75" s="1" t="s">
        <v>64</v>
      </c>
      <c r="K75" s="1" t="s">
        <v>231</v>
      </c>
      <c r="L75" s="1" t="s">
        <v>90</v>
      </c>
      <c r="M75" s="1" t="s">
        <v>24</v>
      </c>
      <c r="N75" s="1" t="s">
        <v>376</v>
      </c>
      <c r="O75" s="1" t="s">
        <v>45</v>
      </c>
      <c r="P75" s="1" t="s">
        <v>30</v>
      </c>
      <c r="Q75" s="1" t="s">
        <v>377</v>
      </c>
      <c r="R75" s="1" t="s">
        <v>24</v>
      </c>
      <c r="S75" s="1" t="s">
        <v>378</v>
      </c>
      <c r="T75" s="1" t="s">
        <v>52</v>
      </c>
      <c r="U75" s="1" t="s">
        <v>34</v>
      </c>
      <c r="V75" s="1">
        <v>2500</v>
      </c>
      <c r="W75" s="1" t="s">
        <v>24</v>
      </c>
      <c r="X75" s="1" t="s">
        <v>379</v>
      </c>
      <c r="Y75" s="1" t="s">
        <v>46</v>
      </c>
      <c r="Z75" s="1">
        <v>300</v>
      </c>
      <c r="AA75" s="1">
        <v>3</v>
      </c>
      <c r="AB75" s="1" t="s">
        <v>380</v>
      </c>
    </row>
    <row r="76" spans="1:28" x14ac:dyDescent="0.25">
      <c r="A76" s="2">
        <v>45074.603706238428</v>
      </c>
      <c r="B76" s="1">
        <v>0</v>
      </c>
      <c r="C76" s="1" t="s">
        <v>40</v>
      </c>
      <c r="D76" s="1" t="s">
        <v>20</v>
      </c>
      <c r="E76" s="1" t="s">
        <v>55</v>
      </c>
      <c r="F76" s="6" t="s">
        <v>617</v>
      </c>
      <c r="G76" s="1" t="s">
        <v>23</v>
      </c>
      <c r="H76" s="1" t="s">
        <v>24</v>
      </c>
      <c r="I76" s="1" t="s">
        <v>24</v>
      </c>
      <c r="J76" s="1" t="s">
        <v>64</v>
      </c>
      <c r="K76" s="1" t="s">
        <v>65</v>
      </c>
      <c r="L76" s="1" t="s">
        <v>90</v>
      </c>
      <c r="M76" s="1" t="s">
        <v>24</v>
      </c>
      <c r="N76" s="1" t="s">
        <v>381</v>
      </c>
      <c r="O76" s="1" t="s">
        <v>37</v>
      </c>
      <c r="P76" s="1" t="s">
        <v>30</v>
      </c>
      <c r="Q76" s="1">
        <v>750</v>
      </c>
      <c r="R76" s="1" t="s">
        <v>24</v>
      </c>
      <c r="S76" s="1" t="s">
        <v>382</v>
      </c>
      <c r="T76" s="1" t="s">
        <v>52</v>
      </c>
      <c r="U76" s="1" t="s">
        <v>30</v>
      </c>
      <c r="V76" s="1" t="s">
        <v>383</v>
      </c>
      <c r="W76" s="1" t="s">
        <v>24</v>
      </c>
      <c r="X76" s="1" t="s">
        <v>384</v>
      </c>
      <c r="Y76" s="1" t="s">
        <v>45</v>
      </c>
      <c r="Z76" s="1">
        <v>400</v>
      </c>
      <c r="AA76" s="1">
        <v>5</v>
      </c>
      <c r="AB76" s="1" t="s">
        <v>385</v>
      </c>
    </row>
    <row r="77" spans="1:28" x14ac:dyDescent="0.25">
      <c r="A77" s="2">
        <v>45074.606025266199</v>
      </c>
      <c r="B77" s="1">
        <v>0</v>
      </c>
      <c r="C77" s="1" t="s">
        <v>40</v>
      </c>
      <c r="D77" s="1" t="s">
        <v>20</v>
      </c>
      <c r="E77" s="1" t="s">
        <v>41</v>
      </c>
      <c r="F77" s="6" t="s">
        <v>617</v>
      </c>
      <c r="G77" s="1" t="s">
        <v>23</v>
      </c>
      <c r="H77" s="1" t="s">
        <v>24</v>
      </c>
      <c r="I77" s="1" t="s">
        <v>24</v>
      </c>
      <c r="J77" s="1" t="s">
        <v>71</v>
      </c>
      <c r="K77" s="1" t="s">
        <v>98</v>
      </c>
      <c r="L77" s="1" t="s">
        <v>386</v>
      </c>
      <c r="M77" s="1" t="s">
        <v>24</v>
      </c>
      <c r="N77" s="1" t="s">
        <v>387</v>
      </c>
      <c r="O77" s="1" t="s">
        <v>46</v>
      </c>
      <c r="P77" s="1" t="s">
        <v>30</v>
      </c>
      <c r="Q77" s="1" t="s">
        <v>306</v>
      </c>
      <c r="R77" s="1" t="s">
        <v>24</v>
      </c>
      <c r="S77" s="1" t="s">
        <v>388</v>
      </c>
      <c r="T77" s="1" t="s">
        <v>45</v>
      </c>
      <c r="U77" s="1" t="s">
        <v>34</v>
      </c>
      <c r="V77" s="1" t="s">
        <v>389</v>
      </c>
      <c r="W77" s="1" t="s">
        <v>24</v>
      </c>
      <c r="X77" s="1" t="s">
        <v>245</v>
      </c>
      <c r="Y77" s="1" t="s">
        <v>52</v>
      </c>
      <c r="Z77" s="1">
        <v>300</v>
      </c>
      <c r="AA77" s="1">
        <v>3</v>
      </c>
      <c r="AB77" s="1" t="s">
        <v>390</v>
      </c>
    </row>
    <row r="78" spans="1:28" x14ac:dyDescent="0.25">
      <c r="A78" s="2">
        <v>45074.610362627311</v>
      </c>
      <c r="B78" s="1">
        <v>0</v>
      </c>
      <c r="C78" s="1" t="s">
        <v>40</v>
      </c>
      <c r="D78" s="1" t="s">
        <v>20</v>
      </c>
      <c r="E78" s="1" t="s">
        <v>55</v>
      </c>
      <c r="F78" s="6" t="s">
        <v>617</v>
      </c>
      <c r="G78" s="1" t="s">
        <v>23</v>
      </c>
      <c r="H78" s="1" t="s">
        <v>24</v>
      </c>
      <c r="I78" s="1" t="s">
        <v>24</v>
      </c>
      <c r="J78" s="1" t="s">
        <v>64</v>
      </c>
      <c r="K78" s="1" t="s">
        <v>65</v>
      </c>
      <c r="L78" s="1" t="s">
        <v>207</v>
      </c>
      <c r="M78" s="1" t="s">
        <v>24</v>
      </c>
      <c r="N78" s="1" t="s">
        <v>392</v>
      </c>
      <c r="O78" s="1" t="s">
        <v>37</v>
      </c>
      <c r="P78" s="1" t="s">
        <v>30</v>
      </c>
      <c r="Q78" s="1" t="s">
        <v>393</v>
      </c>
      <c r="R78" s="1" t="s">
        <v>24</v>
      </c>
      <c r="S78" s="1" t="s">
        <v>394</v>
      </c>
      <c r="T78" s="1" t="s">
        <v>29</v>
      </c>
      <c r="U78" s="1" t="s">
        <v>34</v>
      </c>
      <c r="V78" s="1">
        <v>5000</v>
      </c>
      <c r="W78" s="1" t="s">
        <v>24</v>
      </c>
      <c r="X78" s="1" t="s">
        <v>395</v>
      </c>
      <c r="Y78" s="1" t="s">
        <v>45</v>
      </c>
      <c r="Z78" s="1">
        <v>600</v>
      </c>
      <c r="AA78" s="1">
        <v>5</v>
      </c>
      <c r="AB78" s="1" t="s">
        <v>30</v>
      </c>
    </row>
    <row r="79" spans="1:28" x14ac:dyDescent="0.25">
      <c r="A79" s="2">
        <v>45074.612710104164</v>
      </c>
      <c r="B79" s="1">
        <v>0</v>
      </c>
      <c r="C79" s="1" t="s">
        <v>40</v>
      </c>
      <c r="D79" s="1" t="s">
        <v>20</v>
      </c>
      <c r="E79" s="1" t="s">
        <v>21</v>
      </c>
      <c r="F79" s="6" t="s">
        <v>617</v>
      </c>
      <c r="G79" s="1" t="s">
        <v>23</v>
      </c>
      <c r="H79" s="1" t="s">
        <v>24</v>
      </c>
      <c r="I79" s="1" t="s">
        <v>24</v>
      </c>
      <c r="J79" s="1" t="s">
        <v>71</v>
      </c>
      <c r="K79" s="1" t="s">
        <v>396</v>
      </c>
      <c r="L79" s="1" t="s">
        <v>90</v>
      </c>
      <c r="M79" s="1" t="s">
        <v>24</v>
      </c>
      <c r="N79" s="1" t="s">
        <v>397</v>
      </c>
      <c r="O79" s="1" t="s">
        <v>37</v>
      </c>
      <c r="P79" s="1" t="s">
        <v>30</v>
      </c>
      <c r="Q79" s="1">
        <v>1000</v>
      </c>
      <c r="R79" s="1" t="s">
        <v>24</v>
      </c>
      <c r="S79" s="1" t="s">
        <v>398</v>
      </c>
      <c r="T79" s="1" t="s">
        <v>45</v>
      </c>
      <c r="U79" s="1" t="s">
        <v>34</v>
      </c>
      <c r="V79" s="1">
        <v>700</v>
      </c>
      <c r="W79" s="1" t="s">
        <v>24</v>
      </c>
      <c r="X79" s="1" t="s">
        <v>399</v>
      </c>
      <c r="Y79" s="1" t="s">
        <v>45</v>
      </c>
      <c r="Z79" s="1">
        <v>800</v>
      </c>
      <c r="AA79" s="1">
        <v>5</v>
      </c>
    </row>
    <row r="80" spans="1:28" x14ac:dyDescent="0.25">
      <c r="A80" s="2">
        <v>45074.614924328707</v>
      </c>
      <c r="B80" s="1">
        <v>0</v>
      </c>
      <c r="C80" s="1" t="s">
        <v>40</v>
      </c>
      <c r="D80" s="1" t="s">
        <v>20</v>
      </c>
      <c r="E80" s="1" t="s">
        <v>21</v>
      </c>
      <c r="F80" s="6" t="s">
        <v>617</v>
      </c>
      <c r="G80" s="1" t="s">
        <v>23</v>
      </c>
      <c r="H80" s="1" t="s">
        <v>24</v>
      </c>
      <c r="I80" s="1" t="s">
        <v>24</v>
      </c>
      <c r="J80" s="1" t="s">
        <v>64</v>
      </c>
      <c r="K80" s="1" t="s">
        <v>396</v>
      </c>
      <c r="L80" s="1" t="s">
        <v>79</v>
      </c>
      <c r="M80" s="1" t="s">
        <v>24</v>
      </c>
      <c r="N80" s="1" t="s">
        <v>400</v>
      </c>
      <c r="O80" s="1" t="s">
        <v>37</v>
      </c>
      <c r="P80" s="1" t="s">
        <v>34</v>
      </c>
      <c r="Q80" s="1">
        <v>850</v>
      </c>
      <c r="R80" s="1" t="s">
        <v>24</v>
      </c>
      <c r="S80" s="1" t="s">
        <v>401</v>
      </c>
      <c r="T80" s="1" t="s">
        <v>45</v>
      </c>
      <c r="U80" s="1" t="s">
        <v>30</v>
      </c>
      <c r="V80" s="1">
        <v>1500</v>
      </c>
      <c r="W80" s="1" t="s">
        <v>24</v>
      </c>
      <c r="X80" s="1" t="s">
        <v>402</v>
      </c>
      <c r="Y80" s="1" t="s">
        <v>29</v>
      </c>
      <c r="Z80" s="1">
        <v>450</v>
      </c>
      <c r="AA80" s="1">
        <v>2</v>
      </c>
    </row>
    <row r="81" spans="1:28" x14ac:dyDescent="0.25">
      <c r="A81" s="2">
        <v>45074.619112766202</v>
      </c>
      <c r="B81" s="1">
        <v>0</v>
      </c>
      <c r="C81" s="1" t="s">
        <v>40</v>
      </c>
      <c r="D81" s="1" t="s">
        <v>20</v>
      </c>
      <c r="E81" s="1" t="s">
        <v>41</v>
      </c>
      <c r="F81" s="6" t="s">
        <v>617</v>
      </c>
      <c r="G81" s="1" t="s">
        <v>23</v>
      </c>
      <c r="H81" s="1" t="s">
        <v>24</v>
      </c>
      <c r="I81" s="1" t="s">
        <v>24</v>
      </c>
      <c r="J81" s="1" t="s">
        <v>25</v>
      </c>
      <c r="K81" s="1" t="s">
        <v>236</v>
      </c>
      <c r="L81" s="1" t="s">
        <v>73</v>
      </c>
      <c r="M81" s="1" t="s">
        <v>24</v>
      </c>
      <c r="N81" s="1" t="s">
        <v>262</v>
      </c>
      <c r="O81" s="1" t="s">
        <v>37</v>
      </c>
      <c r="P81" s="1" t="s">
        <v>30</v>
      </c>
      <c r="Q81" s="1">
        <v>1200</v>
      </c>
      <c r="R81" s="1" t="s">
        <v>24</v>
      </c>
      <c r="S81" s="1" t="s">
        <v>403</v>
      </c>
      <c r="T81" s="1" t="s">
        <v>52</v>
      </c>
      <c r="U81" s="1" t="s">
        <v>30</v>
      </c>
      <c r="V81" s="1">
        <v>40000</v>
      </c>
      <c r="W81" s="1" t="s">
        <v>24</v>
      </c>
      <c r="X81" s="1" t="s">
        <v>404</v>
      </c>
      <c r="Y81" s="1" t="s">
        <v>52</v>
      </c>
      <c r="Z81" s="1">
        <v>600</v>
      </c>
      <c r="AA81" s="1">
        <v>5</v>
      </c>
    </row>
    <row r="82" spans="1:28" x14ac:dyDescent="0.25">
      <c r="A82" s="2">
        <v>45074.638212881946</v>
      </c>
      <c r="B82" s="1">
        <v>0</v>
      </c>
      <c r="C82" s="1" t="s">
        <v>40</v>
      </c>
      <c r="D82" s="1" t="s">
        <v>20</v>
      </c>
      <c r="E82" s="1" t="s">
        <v>62</v>
      </c>
      <c r="F82" s="6" t="s">
        <v>617</v>
      </c>
      <c r="G82" s="1" t="s">
        <v>23</v>
      </c>
      <c r="H82" s="1" t="s">
        <v>24</v>
      </c>
      <c r="I82" s="1" t="s">
        <v>24</v>
      </c>
      <c r="J82" s="1" t="s">
        <v>71</v>
      </c>
      <c r="K82" s="1" t="s">
        <v>104</v>
      </c>
      <c r="L82" s="1" t="s">
        <v>168</v>
      </c>
      <c r="M82" s="1" t="s">
        <v>24</v>
      </c>
      <c r="N82" s="1" t="s">
        <v>405</v>
      </c>
      <c r="O82" s="1" t="s">
        <v>37</v>
      </c>
      <c r="P82" s="1" t="s">
        <v>30</v>
      </c>
      <c r="Q82" s="1" t="s">
        <v>406</v>
      </c>
      <c r="R82" s="1" t="s">
        <v>24</v>
      </c>
      <c r="S82" s="1" t="s">
        <v>407</v>
      </c>
      <c r="T82" s="1" t="s">
        <v>45</v>
      </c>
      <c r="U82" s="1" t="s">
        <v>34</v>
      </c>
      <c r="V82" s="1" t="s">
        <v>408</v>
      </c>
      <c r="W82" s="1" t="s">
        <v>24</v>
      </c>
      <c r="X82" s="1" t="s">
        <v>409</v>
      </c>
      <c r="Y82" s="1" t="s">
        <v>46</v>
      </c>
      <c r="Z82" s="1">
        <v>600</v>
      </c>
      <c r="AA82" s="1">
        <v>3</v>
      </c>
    </row>
    <row r="83" spans="1:28" x14ac:dyDescent="0.25">
      <c r="A83" s="2">
        <v>45074.643078437497</v>
      </c>
      <c r="B83" s="1">
        <v>0</v>
      </c>
      <c r="C83" s="1" t="s">
        <v>40</v>
      </c>
      <c r="D83" s="1" t="s">
        <v>20</v>
      </c>
      <c r="E83" s="1" t="s">
        <v>41</v>
      </c>
      <c r="F83" s="6" t="s">
        <v>617</v>
      </c>
      <c r="G83" s="1" t="s">
        <v>23</v>
      </c>
      <c r="H83" s="1" t="s">
        <v>24</v>
      </c>
      <c r="I83" s="1" t="s">
        <v>24</v>
      </c>
      <c r="J83" s="1" t="s">
        <v>64</v>
      </c>
      <c r="K83" s="1" t="s">
        <v>183</v>
      </c>
      <c r="L83" s="1" t="s">
        <v>57</v>
      </c>
      <c r="M83" s="1" t="s">
        <v>24</v>
      </c>
      <c r="O83" s="1" t="s">
        <v>37</v>
      </c>
      <c r="P83" s="1" t="s">
        <v>34</v>
      </c>
      <c r="Q83" s="1">
        <v>900</v>
      </c>
      <c r="R83" s="1" t="s">
        <v>24</v>
      </c>
      <c r="T83" s="1" t="s">
        <v>52</v>
      </c>
      <c r="U83" s="1" t="s">
        <v>30</v>
      </c>
      <c r="W83" s="1" t="s">
        <v>24</v>
      </c>
      <c r="X83" s="1" t="s">
        <v>249</v>
      </c>
      <c r="Y83" s="1" t="s">
        <v>46</v>
      </c>
      <c r="Z83" s="1">
        <v>500</v>
      </c>
      <c r="AA83" s="1">
        <v>5</v>
      </c>
    </row>
    <row r="84" spans="1:28" x14ac:dyDescent="0.25">
      <c r="A84" s="2">
        <v>45074.66213626157</v>
      </c>
      <c r="B84" s="1">
        <v>0</v>
      </c>
      <c r="C84" s="1" t="s">
        <v>19</v>
      </c>
      <c r="D84" s="1" t="s">
        <v>96</v>
      </c>
      <c r="E84" s="1" t="s">
        <v>55</v>
      </c>
      <c r="F84" s="6" t="s">
        <v>617</v>
      </c>
      <c r="G84" s="1" t="s">
        <v>23</v>
      </c>
      <c r="H84" s="1" t="s">
        <v>24</v>
      </c>
      <c r="I84" s="1" t="s">
        <v>24</v>
      </c>
      <c r="J84" s="1" t="s">
        <v>25</v>
      </c>
      <c r="K84" s="1" t="s">
        <v>104</v>
      </c>
      <c r="L84" s="1" t="s">
        <v>27</v>
      </c>
      <c r="M84" s="1" t="s">
        <v>24</v>
      </c>
      <c r="N84" s="1" t="s">
        <v>410</v>
      </c>
      <c r="O84" s="1" t="s">
        <v>37</v>
      </c>
      <c r="P84" s="1" t="s">
        <v>34</v>
      </c>
      <c r="Q84" s="1">
        <v>900</v>
      </c>
      <c r="R84" s="1" t="s">
        <v>24</v>
      </c>
      <c r="S84" s="1" t="s">
        <v>411</v>
      </c>
      <c r="T84" s="1" t="s">
        <v>52</v>
      </c>
      <c r="U84" s="1" t="s">
        <v>34</v>
      </c>
      <c r="V84" s="1" t="s">
        <v>412</v>
      </c>
      <c r="W84" s="1" t="s">
        <v>24</v>
      </c>
      <c r="X84" s="1" t="s">
        <v>134</v>
      </c>
      <c r="Y84" s="1" t="s">
        <v>37</v>
      </c>
      <c r="Z84" s="1">
        <v>700</v>
      </c>
      <c r="AA84" s="1">
        <v>3</v>
      </c>
    </row>
    <row r="85" spans="1:28" x14ac:dyDescent="0.25">
      <c r="A85" s="2">
        <v>45074.663356608798</v>
      </c>
      <c r="B85" s="1">
        <v>0</v>
      </c>
      <c r="C85" s="1" t="s">
        <v>19</v>
      </c>
      <c r="D85" s="1" t="s">
        <v>96</v>
      </c>
      <c r="E85" s="1" t="s">
        <v>41</v>
      </c>
      <c r="F85" s="6" t="s">
        <v>618</v>
      </c>
      <c r="G85" s="1" t="s">
        <v>23</v>
      </c>
      <c r="H85" s="1" t="s">
        <v>24</v>
      </c>
      <c r="I85" s="1" t="s">
        <v>24</v>
      </c>
      <c r="J85" s="1" t="s">
        <v>64</v>
      </c>
      <c r="K85" s="1" t="s">
        <v>112</v>
      </c>
      <c r="L85" s="1" t="s">
        <v>251</v>
      </c>
      <c r="M85" s="1" t="s">
        <v>24</v>
      </c>
      <c r="N85" s="1" t="s">
        <v>413</v>
      </c>
      <c r="O85" s="1" t="s">
        <v>37</v>
      </c>
      <c r="P85" s="1" t="s">
        <v>34</v>
      </c>
      <c r="Q85" s="1">
        <v>1200</v>
      </c>
      <c r="R85" s="1" t="s">
        <v>24</v>
      </c>
      <c r="S85" s="1" t="s">
        <v>414</v>
      </c>
      <c r="T85" s="1" t="s">
        <v>52</v>
      </c>
      <c r="U85" s="1" t="s">
        <v>34</v>
      </c>
      <c r="V85" s="1">
        <v>40000</v>
      </c>
      <c r="W85" s="1" t="s">
        <v>24</v>
      </c>
      <c r="X85" s="1" t="s">
        <v>415</v>
      </c>
      <c r="Y85" s="1" t="s">
        <v>37</v>
      </c>
      <c r="Z85" s="1">
        <v>800</v>
      </c>
      <c r="AA85" s="1">
        <v>4</v>
      </c>
      <c r="AB85" s="1" t="s">
        <v>140</v>
      </c>
    </row>
    <row r="86" spans="1:28" x14ac:dyDescent="0.25">
      <c r="A86" s="2">
        <v>45074.664744988426</v>
      </c>
      <c r="B86" s="1">
        <v>0</v>
      </c>
      <c r="C86" s="1" t="s">
        <v>19</v>
      </c>
      <c r="D86" s="1" t="s">
        <v>47</v>
      </c>
      <c r="E86" s="1" t="s">
        <v>21</v>
      </c>
      <c r="F86" s="6" t="s">
        <v>617</v>
      </c>
      <c r="G86" s="1" t="s">
        <v>23</v>
      </c>
      <c r="H86" s="1" t="s">
        <v>24</v>
      </c>
      <c r="I86" s="1" t="s">
        <v>24</v>
      </c>
      <c r="J86" s="1" t="s">
        <v>25</v>
      </c>
      <c r="K86" s="1" t="s">
        <v>26</v>
      </c>
      <c r="L86" s="1" t="s">
        <v>147</v>
      </c>
      <c r="M86" s="1" t="s">
        <v>24</v>
      </c>
      <c r="N86" s="1" t="s">
        <v>84</v>
      </c>
      <c r="O86" s="1" t="s">
        <v>37</v>
      </c>
      <c r="P86" s="1" t="s">
        <v>34</v>
      </c>
      <c r="Q86" s="1">
        <v>1600</v>
      </c>
      <c r="R86" s="1" t="s">
        <v>24</v>
      </c>
      <c r="S86" s="1" t="s">
        <v>416</v>
      </c>
      <c r="T86" s="1" t="s">
        <v>33</v>
      </c>
      <c r="U86" s="1" t="s">
        <v>34</v>
      </c>
      <c r="V86" s="1" t="s">
        <v>417</v>
      </c>
      <c r="W86" s="1" t="s">
        <v>24</v>
      </c>
      <c r="X86" s="1" t="s">
        <v>345</v>
      </c>
      <c r="Y86" s="1" t="s">
        <v>37</v>
      </c>
      <c r="Z86" s="1">
        <v>500</v>
      </c>
      <c r="AA86" s="1">
        <v>5</v>
      </c>
      <c r="AB86" s="1" t="s">
        <v>140</v>
      </c>
    </row>
    <row r="87" spans="1:28" x14ac:dyDescent="0.25">
      <c r="A87" s="2">
        <v>45074.66695082176</v>
      </c>
      <c r="B87" s="1">
        <v>0</v>
      </c>
      <c r="C87" s="1" t="s">
        <v>19</v>
      </c>
      <c r="D87" s="1" t="s">
        <v>20</v>
      </c>
      <c r="E87" s="1" t="s">
        <v>62</v>
      </c>
      <c r="F87" s="6" t="s">
        <v>618</v>
      </c>
      <c r="G87" s="1" t="s">
        <v>23</v>
      </c>
      <c r="H87" s="1" t="s">
        <v>24</v>
      </c>
      <c r="I87" s="1" t="s">
        <v>24</v>
      </c>
      <c r="J87" s="1" t="s">
        <v>25</v>
      </c>
      <c r="K87" s="1" t="s">
        <v>104</v>
      </c>
      <c r="L87" s="1" t="s">
        <v>27</v>
      </c>
      <c r="M87" s="1" t="s">
        <v>24</v>
      </c>
      <c r="N87" s="1" t="s">
        <v>179</v>
      </c>
      <c r="O87" s="1" t="s">
        <v>33</v>
      </c>
      <c r="P87" s="1" t="s">
        <v>34</v>
      </c>
      <c r="Q87" s="1">
        <v>1100</v>
      </c>
      <c r="R87" s="1" t="s">
        <v>24</v>
      </c>
      <c r="S87" s="1" t="s">
        <v>414</v>
      </c>
      <c r="T87" s="1" t="s">
        <v>52</v>
      </c>
      <c r="U87" s="1" t="s">
        <v>34</v>
      </c>
      <c r="V87" s="1">
        <v>42000</v>
      </c>
      <c r="W87" s="1" t="s">
        <v>24</v>
      </c>
      <c r="X87" s="1" t="s">
        <v>418</v>
      </c>
      <c r="Y87" s="1" t="s">
        <v>37</v>
      </c>
      <c r="Z87" s="1">
        <v>700</v>
      </c>
      <c r="AA87" s="1">
        <v>4</v>
      </c>
      <c r="AB87" s="1" t="s">
        <v>140</v>
      </c>
    </row>
    <row r="88" spans="1:28" x14ac:dyDescent="0.25">
      <c r="A88" s="2">
        <v>45074.668223229164</v>
      </c>
      <c r="B88" s="1">
        <v>0</v>
      </c>
      <c r="C88" s="1" t="s">
        <v>40</v>
      </c>
      <c r="D88" s="1" t="s">
        <v>20</v>
      </c>
      <c r="E88" s="1" t="s">
        <v>41</v>
      </c>
      <c r="F88" s="6" t="s">
        <v>617</v>
      </c>
      <c r="G88" s="1" t="s">
        <v>23</v>
      </c>
      <c r="H88" s="1" t="s">
        <v>24</v>
      </c>
      <c r="I88" s="1" t="s">
        <v>24</v>
      </c>
      <c r="J88" s="1" t="s">
        <v>71</v>
      </c>
      <c r="K88" s="1" t="s">
        <v>72</v>
      </c>
      <c r="L88" s="1" t="s">
        <v>371</v>
      </c>
      <c r="M88" s="1" t="s">
        <v>24</v>
      </c>
      <c r="N88" s="1" t="s">
        <v>419</v>
      </c>
      <c r="O88" s="1" t="s">
        <v>46</v>
      </c>
      <c r="P88" s="1" t="s">
        <v>34</v>
      </c>
      <c r="Q88" s="1">
        <v>890</v>
      </c>
      <c r="R88" s="1" t="s">
        <v>24</v>
      </c>
      <c r="S88" s="1" t="s">
        <v>81</v>
      </c>
      <c r="T88" s="1" t="s">
        <v>37</v>
      </c>
      <c r="U88" s="1" t="s">
        <v>34</v>
      </c>
      <c r="V88" s="1">
        <v>7000</v>
      </c>
      <c r="W88" s="1" t="s">
        <v>24</v>
      </c>
      <c r="X88" s="1" t="s">
        <v>420</v>
      </c>
      <c r="Y88" s="1" t="s">
        <v>46</v>
      </c>
      <c r="Z88" s="1">
        <v>690</v>
      </c>
      <c r="AA88" s="1">
        <v>5</v>
      </c>
      <c r="AB88" s="1" t="s">
        <v>140</v>
      </c>
    </row>
    <row r="89" spans="1:28" x14ac:dyDescent="0.25">
      <c r="A89" s="2">
        <v>45074.678760115741</v>
      </c>
      <c r="B89" s="1">
        <v>0</v>
      </c>
      <c r="C89" s="1" t="s">
        <v>19</v>
      </c>
      <c r="D89" s="1" t="s">
        <v>314</v>
      </c>
      <c r="E89" s="1" t="s">
        <v>62</v>
      </c>
      <c r="F89" s="6" t="s">
        <v>617</v>
      </c>
      <c r="G89" s="1" t="s">
        <v>23</v>
      </c>
      <c r="H89" s="1" t="s">
        <v>24</v>
      </c>
      <c r="I89" s="1" t="s">
        <v>24</v>
      </c>
      <c r="J89" s="1" t="s">
        <v>25</v>
      </c>
      <c r="K89" s="1" t="s">
        <v>104</v>
      </c>
      <c r="L89" s="1" t="s">
        <v>27</v>
      </c>
      <c r="M89" s="1" t="s">
        <v>24</v>
      </c>
      <c r="N89" s="1" t="s">
        <v>421</v>
      </c>
      <c r="O89" s="1" t="s">
        <v>37</v>
      </c>
      <c r="P89" s="1" t="s">
        <v>34</v>
      </c>
      <c r="Q89" s="1">
        <v>990</v>
      </c>
      <c r="R89" s="1" t="s">
        <v>24</v>
      </c>
      <c r="S89" s="1" t="s">
        <v>422</v>
      </c>
      <c r="T89" s="1" t="s">
        <v>52</v>
      </c>
      <c r="U89" s="1" t="s">
        <v>34</v>
      </c>
      <c r="V89" s="1">
        <v>40000</v>
      </c>
      <c r="W89" s="1" t="s">
        <v>24</v>
      </c>
      <c r="X89" s="1" t="s">
        <v>217</v>
      </c>
      <c r="Y89" s="1" t="s">
        <v>37</v>
      </c>
      <c r="Z89" s="1">
        <v>800</v>
      </c>
      <c r="AA89" s="1">
        <v>3</v>
      </c>
      <c r="AB89" s="1" t="s">
        <v>423</v>
      </c>
    </row>
    <row r="90" spans="1:28" x14ac:dyDescent="0.25">
      <c r="A90" s="2">
        <v>45074.679889942126</v>
      </c>
      <c r="B90" s="1">
        <v>0</v>
      </c>
      <c r="C90" s="1" t="s">
        <v>19</v>
      </c>
      <c r="D90" s="1" t="s">
        <v>20</v>
      </c>
      <c r="E90" s="1" t="s">
        <v>141</v>
      </c>
      <c r="F90" s="6" t="s">
        <v>617</v>
      </c>
      <c r="G90" s="1" t="s">
        <v>23</v>
      </c>
      <c r="H90" s="1" t="s">
        <v>24</v>
      </c>
      <c r="I90" s="1" t="s">
        <v>24</v>
      </c>
      <c r="J90" s="1" t="s">
        <v>64</v>
      </c>
      <c r="K90" s="1" t="s">
        <v>78</v>
      </c>
      <c r="L90" s="1" t="s">
        <v>207</v>
      </c>
      <c r="M90" s="1" t="s">
        <v>24</v>
      </c>
      <c r="N90" s="1" t="s">
        <v>424</v>
      </c>
      <c r="O90" s="1" t="s">
        <v>144</v>
      </c>
      <c r="P90" s="1" t="s">
        <v>30</v>
      </c>
      <c r="Q90" s="1">
        <v>600</v>
      </c>
      <c r="R90" s="1" t="s">
        <v>24</v>
      </c>
      <c r="S90" s="1" t="s">
        <v>425</v>
      </c>
      <c r="T90" s="1" t="s">
        <v>45</v>
      </c>
      <c r="U90" s="1" t="s">
        <v>34</v>
      </c>
      <c r="V90" s="1">
        <v>7000</v>
      </c>
      <c r="W90" s="1" t="s">
        <v>24</v>
      </c>
      <c r="X90" s="1" t="s">
        <v>426</v>
      </c>
      <c r="Y90" s="1" t="s">
        <v>37</v>
      </c>
      <c r="Z90" s="1">
        <v>600</v>
      </c>
      <c r="AA90" s="1">
        <v>5</v>
      </c>
      <c r="AB90" s="1" t="s">
        <v>140</v>
      </c>
    </row>
    <row r="91" spans="1:28" x14ac:dyDescent="0.25">
      <c r="A91" s="2">
        <v>45074.689895798612</v>
      </c>
      <c r="B91" s="1">
        <v>0</v>
      </c>
      <c r="C91" s="1" t="s">
        <v>40</v>
      </c>
      <c r="D91" s="1" t="s">
        <v>20</v>
      </c>
      <c r="E91" s="1" t="s">
        <v>55</v>
      </c>
      <c r="F91" s="6" t="s">
        <v>617</v>
      </c>
      <c r="G91" s="1" t="s">
        <v>23</v>
      </c>
      <c r="H91" s="1" t="s">
        <v>24</v>
      </c>
      <c r="I91" s="1" t="s">
        <v>24</v>
      </c>
      <c r="J91" s="1" t="s">
        <v>71</v>
      </c>
      <c r="K91" s="1" t="s">
        <v>98</v>
      </c>
      <c r="L91" s="1" t="s">
        <v>109</v>
      </c>
      <c r="M91" s="1" t="s">
        <v>24</v>
      </c>
      <c r="N91" s="1" t="s">
        <v>427</v>
      </c>
      <c r="O91" s="1" t="s">
        <v>37</v>
      </c>
      <c r="P91" s="1" t="s">
        <v>30</v>
      </c>
      <c r="Q91" s="1" t="s">
        <v>428</v>
      </c>
      <c r="R91" s="1" t="s">
        <v>24</v>
      </c>
      <c r="S91" s="1" t="s">
        <v>429</v>
      </c>
      <c r="T91" s="1" t="s">
        <v>45</v>
      </c>
      <c r="U91" s="1" t="s">
        <v>34</v>
      </c>
      <c r="W91" s="1" t="s">
        <v>24</v>
      </c>
      <c r="X91" s="1" t="s">
        <v>430</v>
      </c>
      <c r="Y91" s="1" t="s">
        <v>46</v>
      </c>
      <c r="Z91" s="1">
        <v>600</v>
      </c>
      <c r="AA91" s="1">
        <v>3</v>
      </c>
    </row>
    <row r="92" spans="1:28" x14ac:dyDescent="0.25">
      <c r="A92" s="2">
        <v>45074.690600312504</v>
      </c>
      <c r="B92" s="1">
        <v>0</v>
      </c>
      <c r="C92" s="1" t="s">
        <v>19</v>
      </c>
      <c r="D92" s="1" t="s">
        <v>96</v>
      </c>
      <c r="E92" s="1" t="s">
        <v>55</v>
      </c>
      <c r="F92" s="6" t="s">
        <v>617</v>
      </c>
      <c r="G92" s="1" t="s">
        <v>23</v>
      </c>
      <c r="H92" s="1" t="s">
        <v>24</v>
      </c>
      <c r="I92" s="1" t="s">
        <v>24</v>
      </c>
      <c r="J92" s="1" t="s">
        <v>71</v>
      </c>
      <c r="K92" s="1" t="s">
        <v>72</v>
      </c>
      <c r="L92" s="1" t="s">
        <v>57</v>
      </c>
      <c r="M92" s="1" t="s">
        <v>24</v>
      </c>
      <c r="N92" s="1" t="s">
        <v>431</v>
      </c>
      <c r="O92" s="1" t="s">
        <v>144</v>
      </c>
      <c r="P92" s="1" t="s">
        <v>30</v>
      </c>
      <c r="Q92" s="1">
        <v>600</v>
      </c>
      <c r="R92" s="1" t="s">
        <v>24</v>
      </c>
      <c r="S92" s="1" t="s">
        <v>81</v>
      </c>
      <c r="T92" s="1" t="s">
        <v>52</v>
      </c>
      <c r="U92" s="1" t="s">
        <v>30</v>
      </c>
      <c r="V92" s="1">
        <v>3000</v>
      </c>
      <c r="W92" s="1" t="s">
        <v>24</v>
      </c>
      <c r="X92" s="1" t="s">
        <v>283</v>
      </c>
      <c r="Y92" s="1" t="s">
        <v>46</v>
      </c>
      <c r="Z92" s="1">
        <v>400</v>
      </c>
      <c r="AA92" s="1">
        <v>5</v>
      </c>
      <c r="AB92" s="1" t="s">
        <v>140</v>
      </c>
    </row>
    <row r="93" spans="1:28" x14ac:dyDescent="0.25">
      <c r="A93" s="2">
        <v>45074.692842662036</v>
      </c>
      <c r="B93" s="1">
        <v>0</v>
      </c>
      <c r="C93" s="1" t="s">
        <v>19</v>
      </c>
      <c r="D93" s="1" t="s">
        <v>20</v>
      </c>
      <c r="E93" s="1" t="s">
        <v>141</v>
      </c>
      <c r="F93" s="6" t="s">
        <v>617</v>
      </c>
      <c r="G93" s="1" t="s">
        <v>23</v>
      </c>
      <c r="H93" s="1" t="s">
        <v>24</v>
      </c>
      <c r="I93" s="1" t="s">
        <v>24</v>
      </c>
      <c r="J93" s="1" t="s">
        <v>71</v>
      </c>
      <c r="K93" s="1" t="s">
        <v>432</v>
      </c>
      <c r="L93" s="1" t="s">
        <v>207</v>
      </c>
      <c r="M93" s="1" t="s">
        <v>24</v>
      </c>
      <c r="N93" s="1" t="s">
        <v>433</v>
      </c>
      <c r="O93" s="1" t="s">
        <v>144</v>
      </c>
      <c r="P93" s="1" t="s">
        <v>30</v>
      </c>
      <c r="Q93" s="1">
        <v>600</v>
      </c>
      <c r="R93" s="1" t="s">
        <v>24</v>
      </c>
      <c r="S93" s="1" t="s">
        <v>434</v>
      </c>
      <c r="T93" s="1" t="s">
        <v>52</v>
      </c>
      <c r="U93" s="1" t="s">
        <v>34</v>
      </c>
      <c r="V93" s="1">
        <v>4000</v>
      </c>
      <c r="W93" s="1" t="s">
        <v>24</v>
      </c>
      <c r="X93" s="1" t="s">
        <v>435</v>
      </c>
      <c r="Y93" s="1" t="s">
        <v>37</v>
      </c>
      <c r="Z93" s="1">
        <v>400</v>
      </c>
      <c r="AA93" s="1">
        <v>5</v>
      </c>
      <c r="AB93" s="1" t="s">
        <v>140</v>
      </c>
    </row>
    <row r="94" spans="1:28" x14ac:dyDescent="0.25">
      <c r="A94" s="2">
        <v>45074.69623350694</v>
      </c>
      <c r="B94" s="1">
        <v>0</v>
      </c>
      <c r="C94" s="1" t="s">
        <v>19</v>
      </c>
      <c r="D94" s="1" t="s">
        <v>47</v>
      </c>
      <c r="E94" s="1" t="s">
        <v>55</v>
      </c>
      <c r="F94" s="6" t="s">
        <v>618</v>
      </c>
      <c r="G94" s="1" t="s">
        <v>23</v>
      </c>
      <c r="H94" s="1" t="s">
        <v>24</v>
      </c>
      <c r="I94" s="1" t="s">
        <v>24</v>
      </c>
      <c r="J94" s="1" t="s">
        <v>64</v>
      </c>
      <c r="K94" s="1" t="s">
        <v>65</v>
      </c>
      <c r="L94" s="1" t="s">
        <v>79</v>
      </c>
      <c r="M94" s="1" t="s">
        <v>24</v>
      </c>
      <c r="N94" s="1" t="s">
        <v>28</v>
      </c>
      <c r="O94" s="1" t="s">
        <v>37</v>
      </c>
      <c r="P94" s="1" t="s">
        <v>34</v>
      </c>
      <c r="Q94" s="1">
        <v>790</v>
      </c>
      <c r="R94" s="1" t="s">
        <v>24</v>
      </c>
      <c r="S94" s="1" t="s">
        <v>436</v>
      </c>
      <c r="T94" s="1" t="s">
        <v>33</v>
      </c>
      <c r="U94" s="1" t="s">
        <v>34</v>
      </c>
      <c r="V94" s="1">
        <v>16000</v>
      </c>
      <c r="W94" s="1" t="s">
        <v>24</v>
      </c>
      <c r="X94" s="1" t="s">
        <v>437</v>
      </c>
      <c r="Y94" s="1" t="s">
        <v>37</v>
      </c>
      <c r="Z94" s="1">
        <v>690</v>
      </c>
      <c r="AA94" s="1">
        <v>5</v>
      </c>
      <c r="AB94" s="1" t="s">
        <v>140</v>
      </c>
    </row>
    <row r="95" spans="1:28" x14ac:dyDescent="0.25">
      <c r="A95" s="2">
        <v>45074.699682511578</v>
      </c>
      <c r="B95" s="1">
        <v>0</v>
      </c>
      <c r="C95" s="1" t="s">
        <v>40</v>
      </c>
      <c r="D95" s="1" t="s">
        <v>20</v>
      </c>
      <c r="E95" s="1" t="s">
        <v>55</v>
      </c>
      <c r="F95" s="6" t="s">
        <v>617</v>
      </c>
      <c r="G95" s="1" t="s">
        <v>23</v>
      </c>
      <c r="H95" s="1" t="s">
        <v>24</v>
      </c>
      <c r="I95" s="1" t="s">
        <v>24</v>
      </c>
      <c r="J95" s="1" t="s">
        <v>71</v>
      </c>
      <c r="K95" s="1" t="s">
        <v>183</v>
      </c>
      <c r="L95" s="1" t="s">
        <v>438</v>
      </c>
      <c r="M95" s="1" t="s">
        <v>24</v>
      </c>
      <c r="O95" s="1" t="s">
        <v>37</v>
      </c>
      <c r="P95" s="1" t="s">
        <v>30</v>
      </c>
      <c r="Q95" s="1">
        <v>2500</v>
      </c>
      <c r="R95" s="1" t="s">
        <v>24</v>
      </c>
      <c r="S95" s="1" t="s">
        <v>81</v>
      </c>
      <c r="T95" s="1" t="s">
        <v>45</v>
      </c>
      <c r="U95" s="1" t="s">
        <v>34</v>
      </c>
      <c r="V95" s="1">
        <v>3000</v>
      </c>
      <c r="W95" s="1" t="s">
        <v>24</v>
      </c>
      <c r="X95" s="1" t="s">
        <v>439</v>
      </c>
      <c r="Y95" s="1" t="s">
        <v>46</v>
      </c>
      <c r="Z95" s="1">
        <v>800</v>
      </c>
      <c r="AA95" s="1">
        <v>3</v>
      </c>
    </row>
    <row r="96" spans="1:28" x14ac:dyDescent="0.25">
      <c r="A96" s="2">
        <v>45074.700789085648</v>
      </c>
      <c r="B96" s="1">
        <v>0</v>
      </c>
      <c r="C96" s="1" t="s">
        <v>40</v>
      </c>
      <c r="D96" s="1" t="s">
        <v>20</v>
      </c>
      <c r="E96" s="1" t="s">
        <v>21</v>
      </c>
      <c r="F96" s="6" t="s">
        <v>617</v>
      </c>
      <c r="G96" s="1" t="s">
        <v>23</v>
      </c>
      <c r="H96" s="1" t="s">
        <v>24</v>
      </c>
      <c r="I96" s="1" t="s">
        <v>24</v>
      </c>
      <c r="J96" s="1" t="s">
        <v>25</v>
      </c>
      <c r="K96" s="1" t="s">
        <v>72</v>
      </c>
      <c r="L96" s="1" t="s">
        <v>79</v>
      </c>
      <c r="M96" s="1" t="s">
        <v>24</v>
      </c>
      <c r="N96" s="1" t="s">
        <v>440</v>
      </c>
      <c r="O96" s="1" t="s">
        <v>144</v>
      </c>
      <c r="P96" s="1" t="s">
        <v>34</v>
      </c>
      <c r="Q96" s="1">
        <v>890</v>
      </c>
      <c r="R96" s="1" t="s">
        <v>24</v>
      </c>
      <c r="S96" s="1" t="s">
        <v>441</v>
      </c>
      <c r="T96" s="1" t="s">
        <v>33</v>
      </c>
      <c r="U96" s="1" t="s">
        <v>34</v>
      </c>
      <c r="V96" s="1">
        <v>10000</v>
      </c>
      <c r="W96" s="1" t="s">
        <v>24</v>
      </c>
      <c r="X96" s="1" t="s">
        <v>442</v>
      </c>
      <c r="Y96" s="1" t="s">
        <v>52</v>
      </c>
      <c r="Z96" s="1">
        <v>1000</v>
      </c>
      <c r="AA96" s="1">
        <v>5</v>
      </c>
    </row>
    <row r="97" spans="1:28" x14ac:dyDescent="0.25">
      <c r="A97" s="2">
        <v>45074.702103402778</v>
      </c>
      <c r="B97" s="1">
        <v>0</v>
      </c>
      <c r="C97" s="1" t="s">
        <v>19</v>
      </c>
      <c r="D97" s="1" t="s">
        <v>314</v>
      </c>
      <c r="E97" s="1" t="s">
        <v>127</v>
      </c>
      <c r="F97" s="6" t="s">
        <v>618</v>
      </c>
      <c r="G97" s="1" t="s">
        <v>23</v>
      </c>
      <c r="H97" s="1" t="s">
        <v>24</v>
      </c>
      <c r="I97" s="1" t="s">
        <v>24</v>
      </c>
      <c r="J97" s="1" t="s">
        <v>64</v>
      </c>
      <c r="K97" s="1" t="s">
        <v>154</v>
      </c>
      <c r="L97" s="1" t="s">
        <v>79</v>
      </c>
      <c r="M97" s="1" t="s">
        <v>24</v>
      </c>
      <c r="N97" s="1" t="s">
        <v>28</v>
      </c>
      <c r="O97" s="1" t="s">
        <v>37</v>
      </c>
      <c r="P97" s="1" t="s">
        <v>34</v>
      </c>
      <c r="Q97" s="1">
        <v>1500</v>
      </c>
      <c r="R97" s="1" t="s">
        <v>24</v>
      </c>
      <c r="S97" s="1" t="s">
        <v>32</v>
      </c>
      <c r="T97" s="1" t="s">
        <v>52</v>
      </c>
      <c r="U97" s="1" t="s">
        <v>34</v>
      </c>
      <c r="V97" s="1">
        <v>68000</v>
      </c>
      <c r="W97" s="1" t="s">
        <v>24</v>
      </c>
      <c r="X97" s="1" t="s">
        <v>443</v>
      </c>
      <c r="Y97" s="1" t="s">
        <v>52</v>
      </c>
      <c r="Z97" s="1">
        <v>1000</v>
      </c>
      <c r="AA97" s="1">
        <v>5</v>
      </c>
    </row>
    <row r="98" spans="1:28" x14ac:dyDescent="0.25">
      <c r="A98" s="2">
        <v>45074.703385011569</v>
      </c>
      <c r="B98" s="1">
        <v>0</v>
      </c>
      <c r="C98" s="1" t="s">
        <v>19</v>
      </c>
      <c r="D98" s="1" t="s">
        <v>47</v>
      </c>
      <c r="E98" s="1" t="s">
        <v>55</v>
      </c>
      <c r="F98" s="6" t="s">
        <v>618</v>
      </c>
      <c r="G98" s="1" t="s">
        <v>23</v>
      </c>
      <c r="H98" s="1" t="s">
        <v>24</v>
      </c>
      <c r="J98" s="1" t="s">
        <v>25</v>
      </c>
      <c r="K98" s="1" t="s">
        <v>357</v>
      </c>
      <c r="L98" s="1" t="s">
        <v>438</v>
      </c>
      <c r="M98" s="1" t="s">
        <v>24</v>
      </c>
      <c r="N98" s="1" t="s">
        <v>28</v>
      </c>
      <c r="O98" s="1" t="s">
        <v>37</v>
      </c>
      <c r="P98" s="1" t="s">
        <v>34</v>
      </c>
      <c r="Q98" s="1">
        <v>1800</v>
      </c>
      <c r="R98" s="1" t="s">
        <v>24</v>
      </c>
      <c r="S98" s="1" t="s">
        <v>445</v>
      </c>
      <c r="T98" s="1" t="s">
        <v>52</v>
      </c>
      <c r="U98" s="1" t="s">
        <v>34</v>
      </c>
      <c r="V98" s="1">
        <v>60000</v>
      </c>
      <c r="W98" s="1" t="s">
        <v>24</v>
      </c>
      <c r="X98" s="1" t="s">
        <v>443</v>
      </c>
      <c r="Y98" s="1" t="s">
        <v>52</v>
      </c>
      <c r="Z98" s="1">
        <v>1000</v>
      </c>
      <c r="AA98" s="1">
        <v>5</v>
      </c>
    </row>
    <row r="99" spans="1:28" x14ac:dyDescent="0.25">
      <c r="A99" s="2">
        <v>45074.704451689817</v>
      </c>
      <c r="B99" s="1">
        <v>0</v>
      </c>
      <c r="C99" s="1" t="s">
        <v>40</v>
      </c>
      <c r="D99" s="1" t="s">
        <v>20</v>
      </c>
      <c r="E99" s="1" t="s">
        <v>62</v>
      </c>
      <c r="F99" s="6" t="s">
        <v>618</v>
      </c>
      <c r="G99" s="1" t="s">
        <v>23</v>
      </c>
      <c r="H99" s="1" t="s">
        <v>24</v>
      </c>
      <c r="I99" s="1" t="s">
        <v>24</v>
      </c>
      <c r="J99" s="1" t="s">
        <v>71</v>
      </c>
      <c r="K99" s="1" t="s">
        <v>43</v>
      </c>
      <c r="L99" s="1" t="s">
        <v>90</v>
      </c>
      <c r="M99" s="1" t="s">
        <v>24</v>
      </c>
      <c r="N99" s="1" t="s">
        <v>446</v>
      </c>
      <c r="O99" s="1" t="s">
        <v>144</v>
      </c>
      <c r="P99" s="1" t="s">
        <v>30</v>
      </c>
      <c r="Q99" s="1">
        <v>1200</v>
      </c>
      <c r="R99" s="1" t="s">
        <v>24</v>
      </c>
      <c r="S99" s="1" t="s">
        <v>447</v>
      </c>
      <c r="T99" s="1" t="s">
        <v>52</v>
      </c>
      <c r="U99" s="1" t="s">
        <v>30</v>
      </c>
      <c r="V99" s="1">
        <v>5000</v>
      </c>
      <c r="W99" s="1" t="s">
        <v>24</v>
      </c>
      <c r="X99" s="1" t="s">
        <v>296</v>
      </c>
      <c r="Y99" s="1" t="s">
        <v>29</v>
      </c>
      <c r="Z99" s="1">
        <v>790</v>
      </c>
      <c r="AA99" s="1">
        <v>4</v>
      </c>
      <c r="AB99" s="1" t="s">
        <v>448</v>
      </c>
    </row>
    <row r="100" spans="1:28" x14ac:dyDescent="0.25">
      <c r="A100" s="2">
        <v>45074.706111134263</v>
      </c>
      <c r="B100" s="1">
        <v>0</v>
      </c>
      <c r="C100" s="1" t="s">
        <v>19</v>
      </c>
      <c r="D100" s="1" t="s">
        <v>20</v>
      </c>
      <c r="E100" s="1" t="s">
        <v>41</v>
      </c>
      <c r="F100" s="6" t="s">
        <v>617</v>
      </c>
      <c r="G100" s="1" t="s">
        <v>23</v>
      </c>
      <c r="H100" s="1" t="s">
        <v>24</v>
      </c>
      <c r="I100" s="1" t="s">
        <v>24</v>
      </c>
      <c r="J100" s="1" t="s">
        <v>71</v>
      </c>
      <c r="K100" s="1" t="s">
        <v>98</v>
      </c>
      <c r="L100" s="1" t="s">
        <v>79</v>
      </c>
      <c r="M100" s="1" t="s">
        <v>24</v>
      </c>
      <c r="N100" s="1" t="s">
        <v>175</v>
      </c>
      <c r="O100" s="1" t="s">
        <v>37</v>
      </c>
      <c r="P100" s="1" t="s">
        <v>30</v>
      </c>
      <c r="Q100" s="1">
        <v>1800</v>
      </c>
      <c r="R100" s="1" t="s">
        <v>24</v>
      </c>
      <c r="S100" s="1" t="s">
        <v>450</v>
      </c>
      <c r="T100" s="1" t="s">
        <v>52</v>
      </c>
      <c r="U100" s="1" t="s">
        <v>34</v>
      </c>
      <c r="V100" s="1">
        <v>63500</v>
      </c>
      <c r="W100" s="1" t="s">
        <v>24</v>
      </c>
      <c r="X100" s="1" t="s">
        <v>443</v>
      </c>
      <c r="Y100" s="1" t="s">
        <v>52</v>
      </c>
      <c r="Z100" s="1">
        <v>1000</v>
      </c>
      <c r="AA100" s="1">
        <v>4</v>
      </c>
    </row>
    <row r="101" spans="1:28" x14ac:dyDescent="0.25">
      <c r="A101" s="2">
        <v>45074.707742557875</v>
      </c>
      <c r="B101" s="1">
        <v>0</v>
      </c>
      <c r="C101" s="1" t="s">
        <v>40</v>
      </c>
      <c r="D101" s="1" t="s">
        <v>20</v>
      </c>
      <c r="E101" s="1" t="s">
        <v>21</v>
      </c>
      <c r="F101" s="6" t="s">
        <v>617</v>
      </c>
      <c r="G101" s="1" t="s">
        <v>23</v>
      </c>
      <c r="H101" s="1" t="s">
        <v>24</v>
      </c>
      <c r="I101" s="1" t="s">
        <v>24</v>
      </c>
      <c r="J101" s="1" t="s">
        <v>71</v>
      </c>
      <c r="K101" s="1" t="s">
        <v>78</v>
      </c>
      <c r="L101" s="1" t="s">
        <v>167</v>
      </c>
      <c r="M101" s="1" t="s">
        <v>24</v>
      </c>
      <c r="N101" s="1" t="s">
        <v>433</v>
      </c>
      <c r="O101" s="1" t="s">
        <v>144</v>
      </c>
      <c r="P101" s="1" t="s">
        <v>30</v>
      </c>
      <c r="Q101" s="1">
        <v>500</v>
      </c>
      <c r="R101" s="1" t="s">
        <v>24</v>
      </c>
      <c r="S101" s="1" t="s">
        <v>433</v>
      </c>
      <c r="T101" s="1" t="s">
        <v>45</v>
      </c>
      <c r="U101" s="1" t="s">
        <v>34</v>
      </c>
      <c r="V101" s="1">
        <v>600</v>
      </c>
      <c r="W101" s="1" t="s">
        <v>24</v>
      </c>
      <c r="X101" s="1" t="s">
        <v>452</v>
      </c>
      <c r="Y101" s="1" t="s">
        <v>29</v>
      </c>
      <c r="Z101" s="1">
        <v>500</v>
      </c>
      <c r="AA101" s="1">
        <v>5</v>
      </c>
      <c r="AB101" s="1" t="s">
        <v>453</v>
      </c>
    </row>
    <row r="102" spans="1:28" x14ac:dyDescent="0.25">
      <c r="A102" s="2">
        <v>45074.718362650463</v>
      </c>
      <c r="B102" s="1">
        <v>0</v>
      </c>
      <c r="C102" s="1" t="s">
        <v>40</v>
      </c>
      <c r="D102" s="1" t="s">
        <v>20</v>
      </c>
      <c r="E102" s="1" t="s">
        <v>62</v>
      </c>
      <c r="F102" s="6" t="s">
        <v>618</v>
      </c>
      <c r="G102" s="1" t="s">
        <v>23</v>
      </c>
      <c r="H102" s="1" t="s">
        <v>24</v>
      </c>
      <c r="I102" s="1" t="s">
        <v>24</v>
      </c>
      <c r="J102" s="1" t="s">
        <v>71</v>
      </c>
      <c r="K102" s="1" t="s">
        <v>236</v>
      </c>
      <c r="L102" s="1" t="s">
        <v>90</v>
      </c>
      <c r="M102" s="1" t="s">
        <v>24</v>
      </c>
      <c r="O102" s="1" t="s">
        <v>144</v>
      </c>
      <c r="P102" s="1" t="s">
        <v>34</v>
      </c>
      <c r="Q102" s="1">
        <v>1300</v>
      </c>
      <c r="S102" s="1" t="s">
        <v>454</v>
      </c>
      <c r="T102" s="1" t="s">
        <v>52</v>
      </c>
      <c r="U102" s="1" t="s">
        <v>30</v>
      </c>
      <c r="V102" s="1">
        <v>7000</v>
      </c>
      <c r="W102" s="1" t="s">
        <v>24</v>
      </c>
      <c r="X102" s="1" t="s">
        <v>191</v>
      </c>
      <c r="Y102" s="1" t="s">
        <v>46</v>
      </c>
      <c r="Z102" s="1">
        <v>700</v>
      </c>
      <c r="AA102" s="1">
        <v>4</v>
      </c>
      <c r="AB102" s="1" t="s">
        <v>455</v>
      </c>
    </row>
    <row r="103" spans="1:28" x14ac:dyDescent="0.25">
      <c r="A103" s="2">
        <v>45074.739485763886</v>
      </c>
      <c r="B103" s="1">
        <v>0</v>
      </c>
      <c r="C103" s="1" t="s">
        <v>19</v>
      </c>
      <c r="D103" s="1" t="s">
        <v>20</v>
      </c>
      <c r="E103" s="1" t="s">
        <v>41</v>
      </c>
      <c r="F103" s="6" t="s">
        <v>618</v>
      </c>
      <c r="G103" s="1" t="s">
        <v>23</v>
      </c>
      <c r="H103" s="1" t="s">
        <v>24</v>
      </c>
      <c r="I103" s="1" t="s">
        <v>24</v>
      </c>
      <c r="J103" s="1" t="s">
        <v>71</v>
      </c>
      <c r="K103" s="1" t="s">
        <v>212</v>
      </c>
      <c r="L103" s="1" t="s">
        <v>27</v>
      </c>
      <c r="M103" s="1" t="s">
        <v>24</v>
      </c>
      <c r="N103" s="1" t="s">
        <v>179</v>
      </c>
      <c r="O103" s="1" t="s">
        <v>37</v>
      </c>
      <c r="P103" s="1" t="s">
        <v>34</v>
      </c>
      <c r="Q103" s="1">
        <v>1190</v>
      </c>
      <c r="R103" s="1" t="s">
        <v>24</v>
      </c>
      <c r="S103" s="1" t="s">
        <v>456</v>
      </c>
      <c r="T103" s="1" t="s">
        <v>52</v>
      </c>
      <c r="U103" s="1" t="s">
        <v>34</v>
      </c>
      <c r="V103" s="1">
        <v>9000</v>
      </c>
      <c r="W103" s="1" t="s">
        <v>24</v>
      </c>
      <c r="X103" s="1" t="s">
        <v>457</v>
      </c>
      <c r="Y103" s="1" t="s">
        <v>37</v>
      </c>
      <c r="Z103" s="1">
        <v>790</v>
      </c>
      <c r="AA103" s="1">
        <v>3</v>
      </c>
      <c r="AB103" s="1" t="s">
        <v>140</v>
      </c>
    </row>
    <row r="104" spans="1:28" x14ac:dyDescent="0.25">
      <c r="A104" s="2">
        <v>45074.74103351852</v>
      </c>
      <c r="B104" s="1">
        <v>0</v>
      </c>
      <c r="C104" s="1" t="s">
        <v>40</v>
      </c>
      <c r="D104" s="1" t="s">
        <v>20</v>
      </c>
      <c r="E104" s="1" t="s">
        <v>55</v>
      </c>
      <c r="F104" s="6" t="s">
        <v>617</v>
      </c>
      <c r="G104" s="1" t="s">
        <v>23</v>
      </c>
      <c r="H104" s="1" t="s">
        <v>24</v>
      </c>
      <c r="I104" s="1" t="s">
        <v>24</v>
      </c>
      <c r="J104" s="1" t="s">
        <v>25</v>
      </c>
      <c r="K104" s="1" t="s">
        <v>89</v>
      </c>
      <c r="L104" s="1" t="s">
        <v>79</v>
      </c>
      <c r="M104" s="1" t="s">
        <v>24</v>
      </c>
      <c r="N104" s="1" t="s">
        <v>458</v>
      </c>
      <c r="O104" s="1" t="s">
        <v>37</v>
      </c>
      <c r="P104" s="1" t="s">
        <v>34</v>
      </c>
      <c r="Q104" s="1">
        <v>600</v>
      </c>
      <c r="R104" s="1" t="s">
        <v>24</v>
      </c>
      <c r="S104" s="1" t="s">
        <v>459</v>
      </c>
      <c r="T104" s="1" t="s">
        <v>45</v>
      </c>
      <c r="U104" s="1" t="s">
        <v>34</v>
      </c>
      <c r="V104" s="1">
        <v>1000</v>
      </c>
      <c r="W104" s="1" t="s">
        <v>24</v>
      </c>
      <c r="X104" s="1" t="s">
        <v>460</v>
      </c>
      <c r="Y104" s="1" t="s">
        <v>46</v>
      </c>
      <c r="Z104" s="1">
        <v>350</v>
      </c>
      <c r="AA104" s="1">
        <v>4</v>
      </c>
      <c r="AB104" s="1" t="s">
        <v>461</v>
      </c>
    </row>
    <row r="105" spans="1:28" x14ac:dyDescent="0.25">
      <c r="A105" s="2">
        <v>45074.741038796295</v>
      </c>
      <c r="B105" s="1">
        <v>0</v>
      </c>
      <c r="C105" s="1" t="s">
        <v>40</v>
      </c>
      <c r="D105" s="1" t="s">
        <v>20</v>
      </c>
      <c r="E105" s="1" t="s">
        <v>62</v>
      </c>
      <c r="F105" s="6" t="s">
        <v>618</v>
      </c>
      <c r="G105" s="1" t="s">
        <v>23</v>
      </c>
      <c r="H105" s="1" t="s">
        <v>24</v>
      </c>
      <c r="I105" s="1" t="s">
        <v>24</v>
      </c>
      <c r="J105" s="1" t="s">
        <v>64</v>
      </c>
      <c r="K105" s="1" t="s">
        <v>462</v>
      </c>
      <c r="L105" s="1" t="s">
        <v>27</v>
      </c>
      <c r="M105" s="1" t="s">
        <v>24</v>
      </c>
      <c r="N105" s="1" t="s">
        <v>232</v>
      </c>
      <c r="O105" s="1" t="s">
        <v>33</v>
      </c>
      <c r="P105" s="1" t="s">
        <v>34</v>
      </c>
      <c r="Q105" s="1">
        <v>1500</v>
      </c>
      <c r="R105" s="1" t="s">
        <v>24</v>
      </c>
      <c r="S105" s="1" t="s">
        <v>463</v>
      </c>
      <c r="T105" s="1" t="s">
        <v>37</v>
      </c>
      <c r="U105" s="1" t="s">
        <v>34</v>
      </c>
      <c r="V105" s="1">
        <v>13500</v>
      </c>
      <c r="W105" s="1" t="s">
        <v>24</v>
      </c>
      <c r="X105" s="1" t="s">
        <v>464</v>
      </c>
      <c r="Y105" s="1" t="s">
        <v>37</v>
      </c>
      <c r="Z105" s="1">
        <v>900</v>
      </c>
      <c r="AA105" s="1">
        <v>5</v>
      </c>
      <c r="AB105" s="1" t="s">
        <v>465</v>
      </c>
    </row>
    <row r="106" spans="1:28" x14ac:dyDescent="0.25">
      <c r="A106" s="2">
        <v>45074.741403356486</v>
      </c>
      <c r="B106" s="1">
        <v>0</v>
      </c>
      <c r="C106" s="1" t="s">
        <v>40</v>
      </c>
      <c r="D106" s="1" t="s">
        <v>20</v>
      </c>
      <c r="E106" s="1" t="s">
        <v>62</v>
      </c>
      <c r="F106" s="6" t="s">
        <v>618</v>
      </c>
      <c r="G106" s="1" t="s">
        <v>23</v>
      </c>
      <c r="H106" s="1" t="s">
        <v>24</v>
      </c>
      <c r="I106" s="1" t="s">
        <v>24</v>
      </c>
      <c r="J106" s="1" t="s">
        <v>71</v>
      </c>
      <c r="K106" s="1" t="s">
        <v>89</v>
      </c>
      <c r="L106" s="1" t="s">
        <v>251</v>
      </c>
      <c r="M106" s="1" t="s">
        <v>24</v>
      </c>
      <c r="N106" s="1" t="s">
        <v>466</v>
      </c>
      <c r="O106" s="1" t="s">
        <v>37</v>
      </c>
      <c r="P106" s="1" t="s">
        <v>30</v>
      </c>
      <c r="Q106" s="1" t="s">
        <v>467</v>
      </c>
      <c r="R106" s="1" t="s">
        <v>24</v>
      </c>
      <c r="S106" s="1" t="s">
        <v>468</v>
      </c>
      <c r="T106" s="1" t="s">
        <v>45</v>
      </c>
      <c r="U106" s="1" t="s">
        <v>34</v>
      </c>
      <c r="V106" s="1" t="s">
        <v>469</v>
      </c>
      <c r="W106" s="1" t="s">
        <v>24</v>
      </c>
      <c r="X106" s="1" t="s">
        <v>470</v>
      </c>
      <c r="Y106" s="1" t="s">
        <v>46</v>
      </c>
      <c r="Z106" s="1" t="s">
        <v>471</v>
      </c>
      <c r="AA106" s="1">
        <v>3</v>
      </c>
      <c r="AB106" s="1" t="s">
        <v>472</v>
      </c>
    </row>
    <row r="107" spans="1:28" x14ac:dyDescent="0.25">
      <c r="A107" s="2">
        <v>45074.743680856482</v>
      </c>
      <c r="B107" s="1">
        <v>0</v>
      </c>
      <c r="C107" s="1" t="s">
        <v>40</v>
      </c>
      <c r="D107" s="1" t="s">
        <v>20</v>
      </c>
      <c r="E107" s="1" t="s">
        <v>55</v>
      </c>
      <c r="F107" s="6" t="s">
        <v>617</v>
      </c>
      <c r="G107" s="1" t="s">
        <v>23</v>
      </c>
      <c r="H107" s="1" t="s">
        <v>24</v>
      </c>
      <c r="I107" s="1" t="s">
        <v>24</v>
      </c>
      <c r="J107" s="1" t="s">
        <v>25</v>
      </c>
      <c r="K107" s="1" t="s">
        <v>43</v>
      </c>
      <c r="L107" s="1" t="s">
        <v>207</v>
      </c>
      <c r="M107" s="1" t="s">
        <v>24</v>
      </c>
      <c r="N107" s="1" t="s">
        <v>473</v>
      </c>
      <c r="O107" s="1" t="s">
        <v>45</v>
      </c>
      <c r="P107" s="1" t="s">
        <v>30</v>
      </c>
      <c r="Q107" s="1">
        <v>1200</v>
      </c>
      <c r="R107" s="1" t="s">
        <v>24</v>
      </c>
      <c r="S107" s="1" t="s">
        <v>474</v>
      </c>
      <c r="T107" s="1" t="s">
        <v>52</v>
      </c>
      <c r="U107" s="1" t="s">
        <v>30</v>
      </c>
      <c r="V107" s="1" t="s">
        <v>475</v>
      </c>
      <c r="W107" s="1" t="s">
        <v>24</v>
      </c>
      <c r="X107" s="1" t="s">
        <v>476</v>
      </c>
      <c r="Y107" s="1" t="s">
        <v>46</v>
      </c>
      <c r="Z107" s="1" t="s">
        <v>477</v>
      </c>
      <c r="AA107" s="1">
        <v>4</v>
      </c>
    </row>
    <row r="108" spans="1:28" x14ac:dyDescent="0.25">
      <c r="A108" s="2">
        <v>45074.745288993057</v>
      </c>
      <c r="B108" s="1">
        <v>0</v>
      </c>
      <c r="C108" s="1" t="s">
        <v>19</v>
      </c>
      <c r="D108" s="1" t="s">
        <v>20</v>
      </c>
      <c r="E108" s="1" t="s">
        <v>21</v>
      </c>
      <c r="F108" s="6" t="s">
        <v>617</v>
      </c>
      <c r="G108" s="1" t="s">
        <v>23</v>
      </c>
      <c r="H108" s="1" t="s">
        <v>24</v>
      </c>
      <c r="I108" s="1" t="s">
        <v>24</v>
      </c>
      <c r="J108" s="1" t="s">
        <v>64</v>
      </c>
      <c r="K108" s="1" t="s">
        <v>183</v>
      </c>
      <c r="L108" s="1" t="s">
        <v>371</v>
      </c>
      <c r="O108" s="1" t="s">
        <v>37</v>
      </c>
      <c r="P108" s="1" t="s">
        <v>30</v>
      </c>
      <c r="Q108" s="1">
        <v>1000</v>
      </c>
      <c r="R108" s="1" t="s">
        <v>24</v>
      </c>
      <c r="T108" s="1" t="s">
        <v>45</v>
      </c>
      <c r="U108" s="1" t="s">
        <v>30</v>
      </c>
      <c r="Y108" s="1" t="s">
        <v>52</v>
      </c>
      <c r="Z108" s="1" t="s">
        <v>478</v>
      </c>
      <c r="AA108" s="1">
        <v>5</v>
      </c>
    </row>
    <row r="109" spans="1:28" x14ac:dyDescent="0.25">
      <c r="A109" s="2">
        <v>45074.748104513885</v>
      </c>
      <c r="B109" s="1">
        <v>0</v>
      </c>
      <c r="C109" s="1" t="s">
        <v>40</v>
      </c>
      <c r="D109" s="1" t="s">
        <v>20</v>
      </c>
      <c r="E109" s="1" t="s">
        <v>141</v>
      </c>
      <c r="F109" s="6" t="s">
        <v>617</v>
      </c>
      <c r="G109" s="1" t="s">
        <v>23</v>
      </c>
      <c r="H109" s="1" t="s">
        <v>24</v>
      </c>
      <c r="I109" s="1" t="s">
        <v>24</v>
      </c>
      <c r="J109" s="1" t="s">
        <v>25</v>
      </c>
      <c r="K109" s="1" t="s">
        <v>89</v>
      </c>
      <c r="L109" s="1" t="s">
        <v>90</v>
      </c>
      <c r="M109" s="1" t="s">
        <v>24</v>
      </c>
      <c r="N109" s="1" t="s">
        <v>479</v>
      </c>
      <c r="O109" s="1" t="s">
        <v>144</v>
      </c>
      <c r="P109" s="1" t="s">
        <v>30</v>
      </c>
      <c r="Q109" s="1">
        <v>800</v>
      </c>
      <c r="R109" s="1" t="s">
        <v>24</v>
      </c>
      <c r="S109" s="1" t="s">
        <v>398</v>
      </c>
      <c r="T109" s="1" t="s">
        <v>52</v>
      </c>
      <c r="U109" s="1" t="s">
        <v>34</v>
      </c>
      <c r="V109" s="1" t="s">
        <v>480</v>
      </c>
      <c r="X109" s="1" t="s">
        <v>312</v>
      </c>
      <c r="Y109" s="1" t="s">
        <v>37</v>
      </c>
      <c r="Z109" s="1">
        <v>500</v>
      </c>
      <c r="AA109" s="1">
        <v>4</v>
      </c>
    </row>
    <row r="110" spans="1:28" x14ac:dyDescent="0.25">
      <c r="A110" s="2">
        <v>45074.753027511571</v>
      </c>
      <c r="B110" s="1">
        <v>0</v>
      </c>
      <c r="C110" s="1" t="s">
        <v>40</v>
      </c>
      <c r="D110" s="1" t="s">
        <v>96</v>
      </c>
      <c r="E110" s="1" t="s">
        <v>55</v>
      </c>
      <c r="F110" s="6" t="s">
        <v>618</v>
      </c>
      <c r="G110" s="1" t="s">
        <v>23</v>
      </c>
      <c r="H110" s="1" t="s">
        <v>24</v>
      </c>
      <c r="I110" s="1" t="s">
        <v>24</v>
      </c>
      <c r="J110" s="1" t="s">
        <v>64</v>
      </c>
      <c r="K110" s="1" t="s">
        <v>481</v>
      </c>
      <c r="L110" s="1" t="s">
        <v>79</v>
      </c>
      <c r="M110" s="1" t="s">
        <v>24</v>
      </c>
      <c r="N110" s="1" t="s">
        <v>482</v>
      </c>
      <c r="O110" s="1" t="s">
        <v>37</v>
      </c>
      <c r="P110" s="1" t="s">
        <v>30</v>
      </c>
      <c r="Q110" s="1" t="s">
        <v>483</v>
      </c>
      <c r="R110" s="1" t="s">
        <v>24</v>
      </c>
      <c r="S110" s="1" t="s">
        <v>484</v>
      </c>
      <c r="T110" s="1" t="s">
        <v>52</v>
      </c>
      <c r="U110" s="1" t="s">
        <v>30</v>
      </c>
      <c r="V110" s="1" t="s">
        <v>485</v>
      </c>
      <c r="W110" s="1" t="s">
        <v>24</v>
      </c>
      <c r="X110" s="1" t="s">
        <v>486</v>
      </c>
      <c r="Y110" s="1" t="s">
        <v>37</v>
      </c>
      <c r="Z110" s="1" t="s">
        <v>487</v>
      </c>
      <c r="AA110" s="1">
        <v>4</v>
      </c>
      <c r="AB110" s="1" t="s">
        <v>230</v>
      </c>
    </row>
    <row r="111" spans="1:28" x14ac:dyDescent="0.25">
      <c r="A111" s="2">
        <v>45074.753809502319</v>
      </c>
      <c r="B111" s="1">
        <v>0</v>
      </c>
      <c r="C111" s="1" t="s">
        <v>19</v>
      </c>
      <c r="D111" s="1" t="s">
        <v>20</v>
      </c>
      <c r="E111" s="1" t="s">
        <v>55</v>
      </c>
      <c r="F111" s="6" t="s">
        <v>618</v>
      </c>
      <c r="G111" s="1" t="s">
        <v>23</v>
      </c>
      <c r="H111" s="1" t="s">
        <v>24</v>
      </c>
      <c r="I111" s="1" t="s">
        <v>24</v>
      </c>
      <c r="J111" s="1" t="s">
        <v>64</v>
      </c>
      <c r="K111" s="1" t="s">
        <v>89</v>
      </c>
      <c r="L111" s="1" t="s">
        <v>207</v>
      </c>
      <c r="M111" s="1" t="s">
        <v>24</v>
      </c>
      <c r="N111" s="1" t="s">
        <v>489</v>
      </c>
      <c r="O111" s="1" t="s">
        <v>144</v>
      </c>
      <c r="P111" s="1" t="s">
        <v>30</v>
      </c>
      <c r="Q111" s="1">
        <v>1500</v>
      </c>
      <c r="R111" s="1" t="s">
        <v>24</v>
      </c>
      <c r="S111" s="1" t="s">
        <v>490</v>
      </c>
      <c r="T111" s="1" t="s">
        <v>52</v>
      </c>
      <c r="U111" s="1" t="s">
        <v>34</v>
      </c>
      <c r="V111" s="1">
        <v>8000</v>
      </c>
      <c r="W111" s="1" t="s">
        <v>24</v>
      </c>
      <c r="X111" s="1" t="s">
        <v>245</v>
      </c>
      <c r="Y111" s="1" t="s">
        <v>52</v>
      </c>
      <c r="Z111" s="1">
        <v>1200</v>
      </c>
      <c r="AA111" s="1">
        <v>4</v>
      </c>
      <c r="AB111" s="1" t="s">
        <v>140</v>
      </c>
    </row>
    <row r="112" spans="1:28" x14ac:dyDescent="0.25">
      <c r="A112" s="2">
        <v>45074.757571759255</v>
      </c>
      <c r="B112" s="1">
        <v>0</v>
      </c>
      <c r="C112" s="1" t="s">
        <v>19</v>
      </c>
      <c r="D112" s="1" t="s">
        <v>20</v>
      </c>
      <c r="E112" s="1" t="s">
        <v>62</v>
      </c>
      <c r="F112" s="6" t="s">
        <v>618</v>
      </c>
      <c r="G112" s="1" t="s">
        <v>23</v>
      </c>
      <c r="H112" s="1" t="s">
        <v>24</v>
      </c>
      <c r="I112" s="1" t="s">
        <v>24</v>
      </c>
      <c r="J112" s="1" t="s">
        <v>71</v>
      </c>
      <c r="K112" s="1" t="s">
        <v>104</v>
      </c>
      <c r="L112" s="1" t="s">
        <v>27</v>
      </c>
      <c r="M112" s="1" t="s">
        <v>24</v>
      </c>
      <c r="N112" s="1" t="s">
        <v>491</v>
      </c>
      <c r="O112" s="1" t="s">
        <v>52</v>
      </c>
      <c r="P112" s="1" t="s">
        <v>30</v>
      </c>
      <c r="Q112" s="1">
        <v>200</v>
      </c>
      <c r="R112" s="1" t="s">
        <v>24</v>
      </c>
      <c r="S112" s="1" t="s">
        <v>492</v>
      </c>
      <c r="T112" s="1" t="s">
        <v>52</v>
      </c>
      <c r="U112" s="1" t="s">
        <v>34</v>
      </c>
      <c r="V112" s="1">
        <v>100</v>
      </c>
      <c r="W112" s="1" t="s">
        <v>24</v>
      </c>
      <c r="X112" s="1" t="s">
        <v>493</v>
      </c>
      <c r="Y112" s="1" t="s">
        <v>45</v>
      </c>
      <c r="Z112" s="1">
        <v>150</v>
      </c>
      <c r="AA112" s="1">
        <v>3</v>
      </c>
    </row>
    <row r="113" spans="1:28" x14ac:dyDescent="0.25">
      <c r="A113" s="2">
        <v>45074.763258263891</v>
      </c>
      <c r="B113" s="1">
        <v>0</v>
      </c>
      <c r="C113" s="1" t="s">
        <v>40</v>
      </c>
      <c r="D113" s="1" t="s">
        <v>20</v>
      </c>
      <c r="E113" s="1" t="s">
        <v>141</v>
      </c>
      <c r="F113" s="6" t="s">
        <v>617</v>
      </c>
      <c r="G113" s="1" t="s">
        <v>23</v>
      </c>
      <c r="H113" s="1" t="s">
        <v>24</v>
      </c>
      <c r="I113" s="1" t="s">
        <v>24</v>
      </c>
      <c r="J113" s="1" t="s">
        <v>71</v>
      </c>
      <c r="K113" s="1" t="s">
        <v>154</v>
      </c>
      <c r="L113" s="1" t="s">
        <v>90</v>
      </c>
      <c r="M113" s="1" t="s">
        <v>24</v>
      </c>
      <c r="N113" s="1" t="s">
        <v>494</v>
      </c>
      <c r="O113" s="1" t="s">
        <v>37</v>
      </c>
      <c r="P113" s="1" t="s">
        <v>30</v>
      </c>
      <c r="Q113" s="1" t="s">
        <v>94</v>
      </c>
      <c r="R113" s="1" t="s">
        <v>24</v>
      </c>
      <c r="S113" s="1" t="s">
        <v>495</v>
      </c>
      <c r="T113" s="1" t="s">
        <v>52</v>
      </c>
      <c r="U113" s="1" t="s">
        <v>34</v>
      </c>
      <c r="V113" s="1" t="s">
        <v>496</v>
      </c>
      <c r="W113" s="1" t="s">
        <v>24</v>
      </c>
      <c r="X113" s="1" t="s">
        <v>497</v>
      </c>
      <c r="Y113" s="1" t="s">
        <v>45</v>
      </c>
      <c r="Z113" s="1">
        <v>1200</v>
      </c>
      <c r="AA113" s="1">
        <v>5</v>
      </c>
    </row>
    <row r="114" spans="1:28" x14ac:dyDescent="0.25">
      <c r="A114" s="2">
        <v>45074.765078217592</v>
      </c>
      <c r="B114" s="1">
        <v>0</v>
      </c>
      <c r="C114" s="1" t="s">
        <v>40</v>
      </c>
      <c r="D114" s="1" t="s">
        <v>20</v>
      </c>
      <c r="E114" s="1" t="s">
        <v>55</v>
      </c>
      <c r="F114" s="6" t="s">
        <v>617</v>
      </c>
      <c r="G114" s="1" t="s">
        <v>23</v>
      </c>
      <c r="H114" s="1" t="s">
        <v>24</v>
      </c>
      <c r="I114" s="1" t="s">
        <v>24</v>
      </c>
      <c r="J114" s="1" t="s">
        <v>64</v>
      </c>
      <c r="K114" s="1" t="s">
        <v>78</v>
      </c>
      <c r="L114" s="1" t="s">
        <v>79</v>
      </c>
      <c r="M114" s="1" t="s">
        <v>24</v>
      </c>
      <c r="N114" s="1" t="s">
        <v>399</v>
      </c>
      <c r="O114" s="1" t="s">
        <v>144</v>
      </c>
      <c r="P114" s="1" t="s">
        <v>30</v>
      </c>
      <c r="Q114" s="1">
        <v>3000</v>
      </c>
      <c r="R114" s="1" t="s">
        <v>24</v>
      </c>
      <c r="S114" s="1" t="s">
        <v>498</v>
      </c>
      <c r="T114" s="1" t="s">
        <v>52</v>
      </c>
      <c r="U114" s="1" t="s">
        <v>30</v>
      </c>
      <c r="V114" s="1">
        <v>5900</v>
      </c>
      <c r="W114" s="1" t="s">
        <v>24</v>
      </c>
      <c r="X114" s="1" t="s">
        <v>499</v>
      </c>
      <c r="Y114" s="1" t="s">
        <v>37</v>
      </c>
      <c r="Z114" s="1">
        <v>500</v>
      </c>
      <c r="AA114" s="1">
        <v>5</v>
      </c>
      <c r="AB114" s="1" t="s">
        <v>140</v>
      </c>
    </row>
    <row r="115" spans="1:28" x14ac:dyDescent="0.25">
      <c r="A115" s="2">
        <v>45074.766520185185</v>
      </c>
      <c r="B115" s="1">
        <v>0</v>
      </c>
      <c r="C115" s="1" t="s">
        <v>40</v>
      </c>
      <c r="D115" s="1" t="s">
        <v>20</v>
      </c>
      <c r="E115" s="1" t="s">
        <v>62</v>
      </c>
      <c r="F115" s="6" t="s">
        <v>617</v>
      </c>
      <c r="G115" s="1" t="s">
        <v>23</v>
      </c>
      <c r="H115" s="1" t="s">
        <v>24</v>
      </c>
      <c r="I115" s="1" t="s">
        <v>24</v>
      </c>
      <c r="J115" s="1" t="s">
        <v>25</v>
      </c>
      <c r="K115" s="1" t="s">
        <v>112</v>
      </c>
      <c r="L115" s="1" t="s">
        <v>371</v>
      </c>
      <c r="M115" s="1" t="s">
        <v>24</v>
      </c>
      <c r="N115" s="1" t="s">
        <v>500</v>
      </c>
      <c r="O115" s="1" t="s">
        <v>45</v>
      </c>
      <c r="P115" s="1" t="s">
        <v>34</v>
      </c>
      <c r="Q115" s="1">
        <v>690</v>
      </c>
      <c r="R115" s="1" t="s">
        <v>24</v>
      </c>
      <c r="S115" s="1" t="s">
        <v>501</v>
      </c>
      <c r="T115" s="1" t="s">
        <v>52</v>
      </c>
      <c r="U115" s="1" t="s">
        <v>34</v>
      </c>
      <c r="V115" s="1">
        <v>2500</v>
      </c>
      <c r="W115" s="1" t="s">
        <v>24</v>
      </c>
      <c r="X115" s="1" t="s">
        <v>502</v>
      </c>
      <c r="Y115" s="1" t="s">
        <v>37</v>
      </c>
      <c r="Z115" s="1">
        <v>560</v>
      </c>
      <c r="AA115" s="1">
        <v>5</v>
      </c>
      <c r="AB115" s="1" t="s">
        <v>230</v>
      </c>
    </row>
    <row r="116" spans="1:28" x14ac:dyDescent="0.25">
      <c r="A116" s="2">
        <v>45074.774274953699</v>
      </c>
      <c r="B116" s="1">
        <v>0</v>
      </c>
      <c r="C116" s="1" t="s">
        <v>40</v>
      </c>
      <c r="D116" s="1" t="s">
        <v>47</v>
      </c>
      <c r="E116" s="1" t="s">
        <v>55</v>
      </c>
      <c r="F116" s="6" t="s">
        <v>618</v>
      </c>
      <c r="H116" s="1" t="s">
        <v>24</v>
      </c>
      <c r="J116" s="1" t="s">
        <v>71</v>
      </c>
      <c r="K116" s="1" t="s">
        <v>432</v>
      </c>
      <c r="L116" s="1" t="s">
        <v>109</v>
      </c>
      <c r="M116" s="1" t="s">
        <v>24</v>
      </c>
      <c r="N116" s="1" t="s">
        <v>504</v>
      </c>
      <c r="O116" s="1" t="s">
        <v>37</v>
      </c>
      <c r="P116" s="1" t="s">
        <v>30</v>
      </c>
      <c r="Q116" s="1">
        <v>1300</v>
      </c>
      <c r="R116" s="1" t="s">
        <v>24</v>
      </c>
      <c r="S116" s="1" t="s">
        <v>505</v>
      </c>
      <c r="T116" s="1" t="s">
        <v>52</v>
      </c>
      <c r="U116" s="1" t="s">
        <v>34</v>
      </c>
      <c r="V116" s="1" t="s">
        <v>506</v>
      </c>
      <c r="W116" s="1" t="s">
        <v>24</v>
      </c>
      <c r="X116" s="1" t="s">
        <v>507</v>
      </c>
      <c r="Y116" s="1" t="s">
        <v>37</v>
      </c>
      <c r="Z116" s="1">
        <v>650</v>
      </c>
      <c r="AA116" s="1">
        <v>4</v>
      </c>
      <c r="AB116" s="1" t="s">
        <v>508</v>
      </c>
    </row>
    <row r="117" spans="1:28" x14ac:dyDescent="0.25">
      <c r="A117" s="2">
        <v>45074.780909340276</v>
      </c>
      <c r="B117" s="1">
        <v>0</v>
      </c>
      <c r="C117" s="1" t="s">
        <v>40</v>
      </c>
      <c r="D117" s="1" t="s">
        <v>20</v>
      </c>
      <c r="E117" s="1" t="s">
        <v>62</v>
      </c>
      <c r="F117" s="6" t="s">
        <v>617</v>
      </c>
      <c r="G117" s="1" t="s">
        <v>23</v>
      </c>
      <c r="H117" s="1" t="s">
        <v>24</v>
      </c>
      <c r="I117" s="1" t="s">
        <v>24</v>
      </c>
      <c r="J117" s="1" t="s">
        <v>71</v>
      </c>
      <c r="K117" s="1" t="s">
        <v>396</v>
      </c>
      <c r="L117" s="1" t="s">
        <v>167</v>
      </c>
      <c r="M117" s="1" t="s">
        <v>24</v>
      </c>
      <c r="N117" s="1" t="s">
        <v>509</v>
      </c>
      <c r="O117" s="1" t="s">
        <v>144</v>
      </c>
      <c r="P117" s="1" t="s">
        <v>30</v>
      </c>
      <c r="Q117" s="1">
        <v>500</v>
      </c>
      <c r="R117" s="1" t="s">
        <v>24</v>
      </c>
      <c r="S117" s="1" t="s">
        <v>510</v>
      </c>
      <c r="T117" s="1" t="s">
        <v>52</v>
      </c>
      <c r="U117" s="1" t="s">
        <v>34</v>
      </c>
      <c r="V117" s="1">
        <v>1500</v>
      </c>
      <c r="W117" s="1" t="s">
        <v>24</v>
      </c>
      <c r="X117" s="1" t="s">
        <v>511</v>
      </c>
      <c r="Y117" s="1" t="s">
        <v>29</v>
      </c>
      <c r="Z117" s="1">
        <v>400</v>
      </c>
      <c r="AA117" s="1">
        <v>5</v>
      </c>
      <c r="AB117" s="1" t="s">
        <v>512</v>
      </c>
    </row>
    <row r="118" spans="1:28" x14ac:dyDescent="0.25">
      <c r="A118" s="2">
        <v>45074.801123252313</v>
      </c>
      <c r="B118" s="1">
        <v>0</v>
      </c>
      <c r="C118" s="1" t="s">
        <v>40</v>
      </c>
      <c r="D118" s="1" t="s">
        <v>20</v>
      </c>
      <c r="E118" s="1" t="s">
        <v>62</v>
      </c>
      <c r="F118" s="6" t="s">
        <v>617</v>
      </c>
      <c r="G118" s="1" t="s">
        <v>23</v>
      </c>
      <c r="H118" s="1" t="s">
        <v>24</v>
      </c>
      <c r="I118" s="1" t="s">
        <v>24</v>
      </c>
      <c r="J118" s="1" t="s">
        <v>71</v>
      </c>
      <c r="K118" s="1" t="s">
        <v>261</v>
      </c>
      <c r="L118" s="1" t="s">
        <v>79</v>
      </c>
      <c r="M118" s="1" t="s">
        <v>24</v>
      </c>
      <c r="N118" s="1" t="s">
        <v>513</v>
      </c>
      <c r="O118" s="1" t="s">
        <v>37</v>
      </c>
      <c r="P118" s="1" t="s">
        <v>30</v>
      </c>
      <c r="Q118" s="1">
        <v>1400</v>
      </c>
      <c r="R118" s="1" t="s">
        <v>24</v>
      </c>
      <c r="S118" s="1" t="s">
        <v>514</v>
      </c>
      <c r="T118" s="1" t="s">
        <v>45</v>
      </c>
      <c r="U118" s="1" t="s">
        <v>34</v>
      </c>
      <c r="V118" s="1">
        <v>1000</v>
      </c>
      <c r="W118" s="1" t="s">
        <v>24</v>
      </c>
      <c r="X118" s="1" t="s">
        <v>442</v>
      </c>
      <c r="Y118" s="1" t="s">
        <v>45</v>
      </c>
      <c r="Z118" s="1">
        <v>400</v>
      </c>
      <c r="AA118" s="1">
        <v>4</v>
      </c>
    </row>
    <row r="119" spans="1:28" x14ac:dyDescent="0.25">
      <c r="A119" s="2">
        <v>45074.801414340276</v>
      </c>
      <c r="B119" s="1">
        <v>0</v>
      </c>
      <c r="C119" s="1" t="s">
        <v>19</v>
      </c>
      <c r="D119" s="1" t="s">
        <v>20</v>
      </c>
      <c r="E119" s="1" t="s">
        <v>141</v>
      </c>
      <c r="F119" s="6" t="s">
        <v>618</v>
      </c>
      <c r="G119" s="1" t="s">
        <v>23</v>
      </c>
      <c r="H119" s="1" t="s">
        <v>24</v>
      </c>
      <c r="I119" s="1" t="s">
        <v>24</v>
      </c>
      <c r="J119" s="1" t="s">
        <v>71</v>
      </c>
      <c r="K119" s="1" t="s">
        <v>236</v>
      </c>
      <c r="L119" s="1" t="s">
        <v>57</v>
      </c>
      <c r="M119" s="1" t="s">
        <v>24</v>
      </c>
      <c r="O119" s="1" t="s">
        <v>144</v>
      </c>
      <c r="P119" s="1" t="s">
        <v>30</v>
      </c>
      <c r="Q119" s="1">
        <v>770</v>
      </c>
      <c r="R119" s="1" t="s">
        <v>24</v>
      </c>
      <c r="T119" s="1" t="s">
        <v>29</v>
      </c>
      <c r="U119" s="1" t="s">
        <v>34</v>
      </c>
      <c r="W119" s="1" t="s">
        <v>24</v>
      </c>
      <c r="Y119" s="1" t="s">
        <v>37</v>
      </c>
      <c r="Z119" s="1">
        <v>800</v>
      </c>
      <c r="AA119" s="1">
        <v>5</v>
      </c>
    </row>
    <row r="120" spans="1:28" x14ac:dyDescent="0.25">
      <c r="A120" s="2">
        <v>45074.865191793986</v>
      </c>
      <c r="B120" s="1">
        <v>0</v>
      </c>
      <c r="C120" s="1" t="s">
        <v>40</v>
      </c>
      <c r="D120" s="1" t="s">
        <v>20</v>
      </c>
      <c r="E120" s="1" t="s">
        <v>55</v>
      </c>
      <c r="F120" s="6" t="s">
        <v>618</v>
      </c>
      <c r="G120" s="1" t="s">
        <v>23</v>
      </c>
      <c r="H120" s="1" t="s">
        <v>24</v>
      </c>
      <c r="I120" s="1" t="s">
        <v>24</v>
      </c>
      <c r="J120" s="1" t="s">
        <v>71</v>
      </c>
      <c r="K120" s="1" t="s">
        <v>236</v>
      </c>
      <c r="L120" s="1" t="s">
        <v>27</v>
      </c>
      <c r="M120" s="1" t="s">
        <v>24</v>
      </c>
      <c r="N120" s="1" t="s">
        <v>433</v>
      </c>
      <c r="O120" s="1" t="s">
        <v>37</v>
      </c>
      <c r="P120" s="1" t="s">
        <v>30</v>
      </c>
      <c r="Q120" s="1">
        <v>400</v>
      </c>
      <c r="R120" s="1" t="s">
        <v>24</v>
      </c>
      <c r="S120" s="1" t="s">
        <v>515</v>
      </c>
      <c r="T120" s="1" t="s">
        <v>52</v>
      </c>
      <c r="U120" s="1" t="s">
        <v>34</v>
      </c>
      <c r="V120" s="1">
        <v>5000</v>
      </c>
      <c r="W120" s="1" t="s">
        <v>24</v>
      </c>
      <c r="X120" s="1" t="s">
        <v>165</v>
      </c>
      <c r="Y120" s="1" t="s">
        <v>37</v>
      </c>
      <c r="Z120" s="1">
        <v>900</v>
      </c>
      <c r="AA120" s="1">
        <v>5</v>
      </c>
      <c r="AB120" s="1" t="s">
        <v>516</v>
      </c>
    </row>
    <row r="121" spans="1:28" x14ac:dyDescent="0.25">
      <c r="A121" s="2">
        <v>45074.867559004633</v>
      </c>
      <c r="B121" s="1">
        <v>0</v>
      </c>
      <c r="C121" s="1" t="s">
        <v>40</v>
      </c>
      <c r="D121" s="1" t="s">
        <v>314</v>
      </c>
      <c r="E121" s="1" t="s">
        <v>21</v>
      </c>
      <c r="F121" s="6" t="s">
        <v>617</v>
      </c>
      <c r="G121" s="1" t="s">
        <v>23</v>
      </c>
      <c r="H121" s="1" t="s">
        <v>24</v>
      </c>
      <c r="I121" s="1" t="s">
        <v>24</v>
      </c>
      <c r="J121" s="1" t="s">
        <v>71</v>
      </c>
      <c r="K121" s="1" t="s">
        <v>517</v>
      </c>
      <c r="L121" s="1" t="s">
        <v>386</v>
      </c>
      <c r="M121" s="1" t="s">
        <v>24</v>
      </c>
      <c r="N121" s="1" t="s">
        <v>283</v>
      </c>
      <c r="O121" s="1" t="s">
        <v>144</v>
      </c>
      <c r="P121" s="1" t="s">
        <v>34</v>
      </c>
      <c r="Q121" s="1">
        <v>800</v>
      </c>
      <c r="R121" s="1" t="s">
        <v>24</v>
      </c>
      <c r="S121" s="1" t="s">
        <v>518</v>
      </c>
      <c r="T121" s="1" t="s">
        <v>144</v>
      </c>
      <c r="U121" s="1" t="s">
        <v>34</v>
      </c>
      <c r="V121" s="1">
        <v>1400</v>
      </c>
      <c r="W121" s="1" t="s">
        <v>24</v>
      </c>
      <c r="X121" s="1" t="s">
        <v>283</v>
      </c>
      <c r="Y121" s="1" t="s">
        <v>37</v>
      </c>
      <c r="Z121" s="1">
        <v>600</v>
      </c>
      <c r="AA121" s="1">
        <v>4</v>
      </c>
      <c r="AB121" s="1" t="s">
        <v>519</v>
      </c>
    </row>
    <row r="122" spans="1:28" x14ac:dyDescent="0.25">
      <c r="A122" s="2">
        <v>45074.867791307872</v>
      </c>
      <c r="B122" s="1">
        <v>0</v>
      </c>
      <c r="C122" s="1" t="s">
        <v>40</v>
      </c>
      <c r="D122" s="1" t="s">
        <v>96</v>
      </c>
      <c r="E122" s="1" t="s">
        <v>41</v>
      </c>
      <c r="F122" s="6" t="s">
        <v>617</v>
      </c>
      <c r="G122" s="1" t="s">
        <v>23</v>
      </c>
      <c r="H122" s="1" t="s">
        <v>24</v>
      </c>
      <c r="I122" s="1" t="s">
        <v>24</v>
      </c>
      <c r="J122" s="1" t="s">
        <v>25</v>
      </c>
      <c r="K122" s="1" t="s">
        <v>347</v>
      </c>
      <c r="L122" s="1" t="s">
        <v>207</v>
      </c>
      <c r="M122" s="1" t="s">
        <v>24</v>
      </c>
      <c r="N122" s="1" t="s">
        <v>520</v>
      </c>
      <c r="O122" s="1" t="s">
        <v>45</v>
      </c>
      <c r="P122" s="1" t="s">
        <v>30</v>
      </c>
      <c r="Q122" s="1">
        <v>2500</v>
      </c>
      <c r="R122" s="1" t="s">
        <v>24</v>
      </c>
      <c r="S122" s="1" t="s">
        <v>521</v>
      </c>
      <c r="T122" s="1" t="s">
        <v>52</v>
      </c>
      <c r="U122" s="1" t="s">
        <v>34</v>
      </c>
      <c r="V122" s="1" t="s">
        <v>522</v>
      </c>
      <c r="W122" s="1" t="s">
        <v>24</v>
      </c>
      <c r="X122" s="1" t="s">
        <v>523</v>
      </c>
      <c r="Y122" s="1" t="s">
        <v>29</v>
      </c>
      <c r="Z122" s="1">
        <v>500</v>
      </c>
      <c r="AA122" s="1">
        <v>3</v>
      </c>
    </row>
    <row r="123" spans="1:28" x14ac:dyDescent="0.25">
      <c r="A123" s="2">
        <v>45074.868043645838</v>
      </c>
      <c r="B123" s="1">
        <v>0</v>
      </c>
      <c r="C123" s="1" t="s">
        <v>40</v>
      </c>
      <c r="D123" s="1" t="s">
        <v>20</v>
      </c>
      <c r="E123" s="1" t="s">
        <v>21</v>
      </c>
      <c r="F123" s="6" t="s">
        <v>617</v>
      </c>
      <c r="G123" s="1" t="s">
        <v>23</v>
      </c>
      <c r="H123" s="1" t="s">
        <v>24</v>
      </c>
      <c r="I123" s="1" t="s">
        <v>24</v>
      </c>
      <c r="J123" s="1" t="s">
        <v>71</v>
      </c>
      <c r="K123" s="1" t="s">
        <v>98</v>
      </c>
      <c r="L123" s="1" t="s">
        <v>90</v>
      </c>
      <c r="M123" s="1" t="s">
        <v>24</v>
      </c>
      <c r="N123" s="1" t="s">
        <v>524</v>
      </c>
      <c r="O123" s="1" t="s">
        <v>144</v>
      </c>
      <c r="P123" s="1" t="s">
        <v>30</v>
      </c>
      <c r="Q123" s="1" t="s">
        <v>525</v>
      </c>
      <c r="R123" s="1" t="s">
        <v>24</v>
      </c>
      <c r="S123" s="1" t="s">
        <v>526</v>
      </c>
      <c r="T123" s="1" t="s">
        <v>52</v>
      </c>
      <c r="U123" s="1" t="s">
        <v>34</v>
      </c>
      <c r="V123" s="1" t="s">
        <v>151</v>
      </c>
      <c r="W123" s="1" t="s">
        <v>24</v>
      </c>
      <c r="X123" s="1" t="s">
        <v>527</v>
      </c>
      <c r="Y123" s="1" t="s">
        <v>29</v>
      </c>
      <c r="Z123" s="1" t="s">
        <v>528</v>
      </c>
      <c r="AA123" s="1">
        <v>4</v>
      </c>
    </row>
    <row r="124" spans="1:28" x14ac:dyDescent="0.25">
      <c r="A124" s="2">
        <v>45074.897328622683</v>
      </c>
      <c r="B124" s="1">
        <v>0</v>
      </c>
      <c r="C124" s="1" t="s">
        <v>40</v>
      </c>
      <c r="D124" s="1" t="s">
        <v>20</v>
      </c>
      <c r="E124" s="1" t="s">
        <v>62</v>
      </c>
      <c r="F124" s="6" t="s">
        <v>617</v>
      </c>
      <c r="G124" s="1" t="s">
        <v>23</v>
      </c>
      <c r="H124" s="1" t="s">
        <v>24</v>
      </c>
      <c r="I124" s="1" t="s">
        <v>24</v>
      </c>
      <c r="J124" s="1" t="s">
        <v>71</v>
      </c>
      <c r="K124" s="1" t="s">
        <v>89</v>
      </c>
      <c r="L124" s="1" t="s">
        <v>167</v>
      </c>
      <c r="M124" s="1" t="s">
        <v>24</v>
      </c>
      <c r="N124" s="1" t="s">
        <v>529</v>
      </c>
      <c r="O124" s="1" t="s">
        <v>45</v>
      </c>
      <c r="P124" s="1" t="s">
        <v>30</v>
      </c>
      <c r="Q124" s="1" t="s">
        <v>530</v>
      </c>
      <c r="R124" s="1" t="s">
        <v>24</v>
      </c>
      <c r="S124" s="1" t="s">
        <v>531</v>
      </c>
      <c r="T124" s="1" t="s">
        <v>46</v>
      </c>
      <c r="U124" s="1" t="s">
        <v>34</v>
      </c>
      <c r="V124" s="1" t="s">
        <v>532</v>
      </c>
      <c r="W124" s="1" t="s">
        <v>24</v>
      </c>
      <c r="X124" s="1" t="s">
        <v>533</v>
      </c>
      <c r="Y124" s="1" t="s">
        <v>29</v>
      </c>
      <c r="Z124" s="1" t="s">
        <v>534</v>
      </c>
      <c r="AA124" s="1">
        <v>4</v>
      </c>
      <c r="AB124" s="1" t="s">
        <v>535</v>
      </c>
    </row>
    <row r="125" spans="1:28" x14ac:dyDescent="0.25">
      <c r="A125" s="2">
        <v>45074.902087499999</v>
      </c>
      <c r="B125" s="1">
        <v>0</v>
      </c>
      <c r="C125" s="1" t="s">
        <v>40</v>
      </c>
      <c r="D125" s="1" t="s">
        <v>47</v>
      </c>
      <c r="E125" s="1" t="s">
        <v>41</v>
      </c>
      <c r="F125" s="6" t="s">
        <v>618</v>
      </c>
      <c r="G125" s="1" t="s">
        <v>23</v>
      </c>
      <c r="H125" s="1" t="s">
        <v>24</v>
      </c>
      <c r="I125" s="1" t="s">
        <v>24</v>
      </c>
      <c r="J125" s="1" t="s">
        <v>25</v>
      </c>
      <c r="K125" s="1" t="s">
        <v>112</v>
      </c>
      <c r="L125" s="1" t="s">
        <v>207</v>
      </c>
      <c r="M125" s="1" t="s">
        <v>24</v>
      </c>
      <c r="N125" s="1" t="s">
        <v>536</v>
      </c>
      <c r="O125" s="1" t="s">
        <v>144</v>
      </c>
      <c r="P125" s="1" t="s">
        <v>30</v>
      </c>
      <c r="Q125" s="1">
        <v>1500</v>
      </c>
      <c r="R125" s="1" t="s">
        <v>24</v>
      </c>
      <c r="S125" s="1" t="s">
        <v>447</v>
      </c>
      <c r="T125" s="1" t="s">
        <v>45</v>
      </c>
      <c r="U125" s="1" t="s">
        <v>30</v>
      </c>
      <c r="V125" s="1" t="s">
        <v>537</v>
      </c>
      <c r="W125" s="1" t="s">
        <v>24</v>
      </c>
      <c r="X125" s="1" t="s">
        <v>105</v>
      </c>
      <c r="Y125" s="1" t="s">
        <v>37</v>
      </c>
      <c r="Z125" s="1">
        <v>550</v>
      </c>
      <c r="AA125" s="1">
        <v>3</v>
      </c>
    </row>
    <row r="126" spans="1:28" x14ac:dyDescent="0.25">
      <c r="A126" s="2">
        <v>45074.926323032407</v>
      </c>
      <c r="B126" s="1">
        <v>0</v>
      </c>
      <c r="C126" s="1" t="s">
        <v>19</v>
      </c>
      <c r="D126" s="1" t="s">
        <v>96</v>
      </c>
      <c r="E126" s="1" t="s">
        <v>41</v>
      </c>
      <c r="F126" s="6" t="s">
        <v>618</v>
      </c>
      <c r="G126" s="1" t="s">
        <v>23</v>
      </c>
      <c r="H126" s="1" t="s">
        <v>24</v>
      </c>
      <c r="I126" s="1" t="s">
        <v>24</v>
      </c>
      <c r="J126" s="1" t="s">
        <v>64</v>
      </c>
      <c r="K126" s="1" t="s">
        <v>432</v>
      </c>
      <c r="L126" s="1" t="s">
        <v>90</v>
      </c>
      <c r="M126" s="1" t="s">
        <v>24</v>
      </c>
      <c r="N126" s="1" t="s">
        <v>538</v>
      </c>
      <c r="O126" s="1" t="s">
        <v>144</v>
      </c>
      <c r="P126" s="1" t="s">
        <v>30</v>
      </c>
      <c r="Q126" s="1">
        <v>500</v>
      </c>
      <c r="R126" s="1" t="s">
        <v>24</v>
      </c>
      <c r="S126" s="1" t="s">
        <v>539</v>
      </c>
      <c r="T126" s="1" t="s">
        <v>45</v>
      </c>
      <c r="U126" s="1" t="s">
        <v>30</v>
      </c>
      <c r="V126" s="1">
        <v>2000</v>
      </c>
      <c r="W126" s="1" t="s">
        <v>24</v>
      </c>
      <c r="X126" s="1" t="s">
        <v>149</v>
      </c>
      <c r="Y126" s="1" t="s">
        <v>46</v>
      </c>
      <c r="Z126" s="1">
        <v>350</v>
      </c>
      <c r="AA126" s="1">
        <v>3</v>
      </c>
      <c r="AB126" s="1" t="s">
        <v>230</v>
      </c>
    </row>
    <row r="127" spans="1:28" x14ac:dyDescent="0.25">
      <c r="A127" s="2">
        <v>45074.927058148147</v>
      </c>
      <c r="B127" s="1">
        <v>0</v>
      </c>
      <c r="C127" s="1" t="s">
        <v>19</v>
      </c>
      <c r="D127" s="1" t="s">
        <v>96</v>
      </c>
      <c r="E127" s="1" t="s">
        <v>55</v>
      </c>
      <c r="F127" s="6" t="s">
        <v>617</v>
      </c>
      <c r="G127" s="1" t="s">
        <v>23</v>
      </c>
      <c r="H127" s="1" t="s">
        <v>24</v>
      </c>
      <c r="I127" s="1" t="s">
        <v>24</v>
      </c>
      <c r="J127" s="1" t="s">
        <v>64</v>
      </c>
      <c r="K127" s="1" t="s">
        <v>154</v>
      </c>
      <c r="L127" s="1" t="s">
        <v>27</v>
      </c>
      <c r="M127" s="1" t="s">
        <v>24</v>
      </c>
      <c r="N127" s="1" t="s">
        <v>540</v>
      </c>
      <c r="O127" s="1" t="s">
        <v>37</v>
      </c>
      <c r="P127" s="1" t="s">
        <v>34</v>
      </c>
      <c r="Q127" s="1">
        <v>690</v>
      </c>
      <c r="R127" s="1" t="s">
        <v>24</v>
      </c>
      <c r="S127" s="1" t="s">
        <v>541</v>
      </c>
      <c r="T127" s="1" t="s">
        <v>52</v>
      </c>
      <c r="U127" s="1" t="s">
        <v>34</v>
      </c>
      <c r="V127" s="1" t="s">
        <v>542</v>
      </c>
      <c r="W127" s="1" t="s">
        <v>24</v>
      </c>
      <c r="X127" s="1" t="s">
        <v>543</v>
      </c>
      <c r="Y127" s="1" t="s">
        <v>37</v>
      </c>
      <c r="Z127" s="1">
        <v>890</v>
      </c>
      <c r="AA127" s="1">
        <v>4</v>
      </c>
      <c r="AB127" s="1" t="s">
        <v>140</v>
      </c>
    </row>
    <row r="128" spans="1:28" x14ac:dyDescent="0.25">
      <c r="A128" s="2">
        <v>45074.928000601853</v>
      </c>
      <c r="B128" s="1">
        <v>0</v>
      </c>
      <c r="C128" s="1" t="s">
        <v>40</v>
      </c>
      <c r="D128" s="1" t="s">
        <v>20</v>
      </c>
      <c r="E128" s="1" t="s">
        <v>62</v>
      </c>
      <c r="F128" s="6" t="s">
        <v>618</v>
      </c>
      <c r="G128" s="1" t="s">
        <v>23</v>
      </c>
      <c r="H128" s="1" t="s">
        <v>24</v>
      </c>
      <c r="I128" s="1" t="s">
        <v>24</v>
      </c>
      <c r="J128" s="1" t="s">
        <v>71</v>
      </c>
      <c r="K128" s="1" t="s">
        <v>112</v>
      </c>
      <c r="L128" s="1" t="s">
        <v>73</v>
      </c>
      <c r="M128" s="1" t="s">
        <v>24</v>
      </c>
      <c r="N128" s="1" t="s">
        <v>28</v>
      </c>
      <c r="O128" s="1" t="s">
        <v>37</v>
      </c>
      <c r="P128" s="1" t="s">
        <v>34</v>
      </c>
      <c r="Q128" s="1">
        <v>990</v>
      </c>
      <c r="R128" s="1" t="s">
        <v>24</v>
      </c>
      <c r="S128" s="1" t="s">
        <v>544</v>
      </c>
      <c r="T128" s="1" t="s">
        <v>52</v>
      </c>
      <c r="U128" s="1" t="s">
        <v>34</v>
      </c>
      <c r="V128" s="1">
        <v>10000</v>
      </c>
      <c r="W128" s="1" t="s">
        <v>24</v>
      </c>
      <c r="X128" s="1" t="s">
        <v>545</v>
      </c>
      <c r="Y128" s="1" t="s">
        <v>37</v>
      </c>
      <c r="Z128" s="1">
        <v>790</v>
      </c>
      <c r="AA128" s="1">
        <v>5</v>
      </c>
    </row>
    <row r="129" spans="1:28" x14ac:dyDescent="0.25">
      <c r="A129" s="2">
        <v>45074.929138043983</v>
      </c>
      <c r="B129" s="1">
        <v>0</v>
      </c>
      <c r="C129" s="1" t="s">
        <v>19</v>
      </c>
      <c r="D129" s="1" t="s">
        <v>96</v>
      </c>
      <c r="E129" s="1" t="s">
        <v>55</v>
      </c>
      <c r="F129" s="6" t="s">
        <v>617</v>
      </c>
      <c r="G129" s="1" t="s">
        <v>23</v>
      </c>
      <c r="H129" s="1" t="s">
        <v>24</v>
      </c>
      <c r="I129" s="1" t="s">
        <v>24</v>
      </c>
      <c r="J129" s="1" t="s">
        <v>71</v>
      </c>
      <c r="K129" s="1" t="s">
        <v>72</v>
      </c>
      <c r="L129" s="1" t="s">
        <v>57</v>
      </c>
      <c r="M129" s="1" t="s">
        <v>24</v>
      </c>
      <c r="N129" s="1" t="s">
        <v>327</v>
      </c>
      <c r="O129" s="1" t="s">
        <v>37</v>
      </c>
      <c r="P129" s="1" t="s">
        <v>30</v>
      </c>
      <c r="Q129" s="1">
        <v>400</v>
      </c>
      <c r="R129" s="1" t="s">
        <v>24</v>
      </c>
      <c r="S129" s="1" t="s">
        <v>546</v>
      </c>
      <c r="T129" s="1" t="s">
        <v>52</v>
      </c>
      <c r="U129" s="1" t="s">
        <v>34</v>
      </c>
      <c r="V129" s="1">
        <v>6000</v>
      </c>
      <c r="W129" s="1" t="s">
        <v>24</v>
      </c>
      <c r="X129" s="1" t="s">
        <v>547</v>
      </c>
      <c r="Y129" s="1" t="s">
        <v>37</v>
      </c>
      <c r="Z129" s="1">
        <v>300</v>
      </c>
      <c r="AA129" s="1">
        <v>3</v>
      </c>
      <c r="AB129" s="1" t="s">
        <v>548</v>
      </c>
    </row>
    <row r="130" spans="1:28" x14ac:dyDescent="0.25">
      <c r="A130" s="2">
        <v>45074.930955231481</v>
      </c>
      <c r="B130" s="1">
        <v>0</v>
      </c>
      <c r="C130" s="1" t="s">
        <v>19</v>
      </c>
      <c r="D130" s="1" t="s">
        <v>47</v>
      </c>
      <c r="E130" s="1" t="s">
        <v>141</v>
      </c>
      <c r="F130" s="6" t="s">
        <v>618</v>
      </c>
      <c r="G130" s="1" t="s">
        <v>23</v>
      </c>
      <c r="H130" s="1" t="s">
        <v>24</v>
      </c>
      <c r="I130" s="1" t="s">
        <v>24</v>
      </c>
      <c r="J130" s="1" t="s">
        <v>64</v>
      </c>
      <c r="K130" s="1" t="s">
        <v>236</v>
      </c>
      <c r="L130" s="1" t="s">
        <v>27</v>
      </c>
      <c r="M130" s="1" t="s">
        <v>24</v>
      </c>
      <c r="N130" s="1" t="s">
        <v>549</v>
      </c>
      <c r="O130" s="1" t="s">
        <v>37</v>
      </c>
      <c r="P130" s="1" t="s">
        <v>30</v>
      </c>
      <c r="Q130" s="1">
        <v>650</v>
      </c>
      <c r="R130" s="1" t="s">
        <v>24</v>
      </c>
      <c r="S130" s="1" t="s">
        <v>550</v>
      </c>
      <c r="T130" s="1" t="s">
        <v>52</v>
      </c>
      <c r="U130" s="1" t="s">
        <v>34</v>
      </c>
      <c r="V130" s="1">
        <v>45000</v>
      </c>
      <c r="W130" s="1" t="s">
        <v>24</v>
      </c>
      <c r="X130" s="1" t="s">
        <v>551</v>
      </c>
      <c r="Y130" s="1" t="s">
        <v>37</v>
      </c>
      <c r="Z130" s="1">
        <v>500</v>
      </c>
      <c r="AA130" s="1">
        <v>4</v>
      </c>
      <c r="AB130" s="1" t="s">
        <v>140</v>
      </c>
    </row>
    <row r="131" spans="1:28" x14ac:dyDescent="0.25">
      <c r="A131" s="2">
        <v>45074.932144340273</v>
      </c>
      <c r="B131" s="1">
        <v>0</v>
      </c>
      <c r="C131" s="1" t="s">
        <v>19</v>
      </c>
      <c r="D131" s="1" t="s">
        <v>47</v>
      </c>
      <c r="E131" s="1" t="s">
        <v>21</v>
      </c>
      <c r="F131" s="6" t="s">
        <v>617</v>
      </c>
      <c r="G131" s="1" t="s">
        <v>23</v>
      </c>
      <c r="H131" s="1" t="s">
        <v>24</v>
      </c>
      <c r="I131" s="1" t="s">
        <v>24</v>
      </c>
      <c r="J131" s="1" t="s">
        <v>64</v>
      </c>
      <c r="K131" s="1" t="s">
        <v>98</v>
      </c>
      <c r="L131" s="1" t="s">
        <v>90</v>
      </c>
      <c r="M131" s="1" t="s">
        <v>24</v>
      </c>
      <c r="N131" s="1" t="s">
        <v>552</v>
      </c>
      <c r="O131" s="1" t="s">
        <v>144</v>
      </c>
      <c r="P131" s="1" t="s">
        <v>30</v>
      </c>
      <c r="Q131" s="1">
        <v>590</v>
      </c>
      <c r="R131" s="1" t="s">
        <v>24</v>
      </c>
      <c r="S131" s="1" t="s">
        <v>553</v>
      </c>
      <c r="T131" s="1" t="s">
        <v>52</v>
      </c>
      <c r="U131" s="1" t="s">
        <v>34</v>
      </c>
      <c r="V131" s="1">
        <v>7000</v>
      </c>
      <c r="W131" s="1" t="s">
        <v>24</v>
      </c>
      <c r="X131" s="1" t="s">
        <v>283</v>
      </c>
      <c r="Y131" s="1" t="s">
        <v>37</v>
      </c>
      <c r="Z131" s="1">
        <v>420</v>
      </c>
      <c r="AA131" s="1">
        <v>4</v>
      </c>
      <c r="AB131" s="1" t="s">
        <v>554</v>
      </c>
    </row>
    <row r="132" spans="1:28" x14ac:dyDescent="0.25">
      <c r="A132" s="2">
        <v>45074.932851805555</v>
      </c>
      <c r="B132" s="1">
        <v>0</v>
      </c>
      <c r="C132" s="1" t="s">
        <v>40</v>
      </c>
      <c r="D132" s="1" t="s">
        <v>47</v>
      </c>
      <c r="E132" s="1" t="s">
        <v>55</v>
      </c>
      <c r="F132" s="6" t="s">
        <v>618</v>
      </c>
      <c r="G132" s="1" t="s">
        <v>23</v>
      </c>
      <c r="H132" s="1" t="s">
        <v>24</v>
      </c>
      <c r="I132" s="1" t="s">
        <v>24</v>
      </c>
      <c r="J132" s="1" t="s">
        <v>71</v>
      </c>
      <c r="K132" s="1" t="s">
        <v>183</v>
      </c>
      <c r="L132" s="1" t="s">
        <v>109</v>
      </c>
      <c r="N132" s="1" t="s">
        <v>555</v>
      </c>
      <c r="O132" s="1" t="s">
        <v>37</v>
      </c>
      <c r="P132" s="1" t="s">
        <v>30</v>
      </c>
      <c r="Q132" s="1">
        <v>700</v>
      </c>
      <c r="R132" s="1" t="s">
        <v>24</v>
      </c>
      <c r="S132" s="1" t="s">
        <v>556</v>
      </c>
      <c r="T132" s="1" t="s">
        <v>45</v>
      </c>
      <c r="U132" s="1" t="s">
        <v>30</v>
      </c>
      <c r="V132" s="1" t="s">
        <v>557</v>
      </c>
      <c r="W132" s="1" t="s">
        <v>24</v>
      </c>
      <c r="X132" s="1" t="s">
        <v>245</v>
      </c>
      <c r="Y132" s="1" t="s">
        <v>52</v>
      </c>
      <c r="Z132" s="1">
        <v>400</v>
      </c>
      <c r="AA132" s="1">
        <v>3</v>
      </c>
      <c r="AB132" s="1" t="s">
        <v>30</v>
      </c>
    </row>
    <row r="133" spans="1:28" x14ac:dyDescent="0.25">
      <c r="A133" s="2">
        <v>45074.933316574075</v>
      </c>
      <c r="B133" s="1">
        <v>0</v>
      </c>
      <c r="C133" s="1" t="s">
        <v>19</v>
      </c>
      <c r="D133" s="1" t="s">
        <v>96</v>
      </c>
      <c r="E133" s="1" t="s">
        <v>55</v>
      </c>
      <c r="F133" s="6" t="s">
        <v>617</v>
      </c>
      <c r="G133" s="1" t="s">
        <v>23</v>
      </c>
      <c r="H133" s="1" t="s">
        <v>24</v>
      </c>
      <c r="I133" s="1" t="s">
        <v>24</v>
      </c>
      <c r="J133" s="1" t="s">
        <v>25</v>
      </c>
      <c r="K133" s="1" t="s">
        <v>26</v>
      </c>
      <c r="L133" s="1" t="s">
        <v>90</v>
      </c>
      <c r="M133" s="1" t="s">
        <v>24</v>
      </c>
      <c r="N133" s="1" t="s">
        <v>558</v>
      </c>
      <c r="O133" s="1" t="s">
        <v>144</v>
      </c>
      <c r="P133" s="1" t="s">
        <v>30</v>
      </c>
      <c r="Q133" s="1">
        <v>740</v>
      </c>
      <c r="R133" s="1" t="s">
        <v>24</v>
      </c>
      <c r="S133" s="1" t="s">
        <v>559</v>
      </c>
      <c r="T133" s="1" t="s">
        <v>37</v>
      </c>
      <c r="U133" s="1" t="s">
        <v>34</v>
      </c>
      <c r="V133" s="1">
        <v>12000</v>
      </c>
      <c r="W133" s="1" t="s">
        <v>24</v>
      </c>
      <c r="X133" s="1" t="s">
        <v>560</v>
      </c>
      <c r="Y133" s="1" t="s">
        <v>37</v>
      </c>
      <c r="Z133" s="1">
        <v>690</v>
      </c>
      <c r="AA133" s="1">
        <v>5</v>
      </c>
      <c r="AB133" s="1" t="s">
        <v>140</v>
      </c>
    </row>
    <row r="134" spans="1:28" x14ac:dyDescent="0.25">
      <c r="A134" s="2">
        <v>45074.934410937502</v>
      </c>
      <c r="B134" s="1">
        <v>0</v>
      </c>
      <c r="C134" s="1" t="s">
        <v>40</v>
      </c>
      <c r="D134" s="1" t="s">
        <v>20</v>
      </c>
      <c r="E134" s="1" t="s">
        <v>127</v>
      </c>
      <c r="F134" s="6" t="s">
        <v>618</v>
      </c>
      <c r="G134" s="1" t="s">
        <v>23</v>
      </c>
      <c r="H134" s="1" t="s">
        <v>24</v>
      </c>
      <c r="I134" s="1" t="s">
        <v>24</v>
      </c>
      <c r="J134" s="1" t="s">
        <v>71</v>
      </c>
      <c r="K134" s="1" t="s">
        <v>112</v>
      </c>
      <c r="L134" s="1" t="s">
        <v>371</v>
      </c>
      <c r="M134" s="1" t="s">
        <v>24</v>
      </c>
      <c r="N134" s="1" t="s">
        <v>561</v>
      </c>
      <c r="O134" s="1" t="s">
        <v>33</v>
      </c>
      <c r="P134" s="1" t="s">
        <v>34</v>
      </c>
      <c r="Q134" s="1">
        <v>1690</v>
      </c>
      <c r="R134" s="1" t="s">
        <v>24</v>
      </c>
      <c r="S134" s="1" t="s">
        <v>562</v>
      </c>
      <c r="T134" s="1" t="s">
        <v>45</v>
      </c>
      <c r="U134" s="1" t="s">
        <v>34</v>
      </c>
      <c r="V134" s="1">
        <v>6000</v>
      </c>
      <c r="W134" s="1" t="s">
        <v>24</v>
      </c>
      <c r="X134" s="1" t="s">
        <v>563</v>
      </c>
      <c r="Y134" s="1" t="s">
        <v>37</v>
      </c>
      <c r="Z134" s="1">
        <v>990</v>
      </c>
      <c r="AA134" s="1">
        <v>5</v>
      </c>
    </row>
    <row r="135" spans="1:28" x14ac:dyDescent="0.25">
      <c r="A135" s="2">
        <v>45074.936228206017</v>
      </c>
      <c r="B135" s="1">
        <v>0</v>
      </c>
      <c r="C135" s="1" t="s">
        <v>19</v>
      </c>
      <c r="D135" s="1" t="s">
        <v>96</v>
      </c>
      <c r="E135" s="1" t="s">
        <v>21</v>
      </c>
      <c r="F135" s="6" t="s">
        <v>617</v>
      </c>
      <c r="G135" s="1" t="s">
        <v>23</v>
      </c>
      <c r="H135" s="1" t="s">
        <v>24</v>
      </c>
      <c r="I135" s="1" t="s">
        <v>24</v>
      </c>
      <c r="J135" s="1" t="s">
        <v>71</v>
      </c>
      <c r="K135" s="1" t="s">
        <v>98</v>
      </c>
      <c r="L135" s="1" t="s">
        <v>73</v>
      </c>
      <c r="M135" s="1" t="s">
        <v>24</v>
      </c>
      <c r="N135" s="1" t="s">
        <v>549</v>
      </c>
      <c r="O135" s="1" t="s">
        <v>33</v>
      </c>
      <c r="P135" s="1" t="s">
        <v>34</v>
      </c>
      <c r="Q135" s="1">
        <v>670</v>
      </c>
      <c r="R135" s="1" t="s">
        <v>24</v>
      </c>
      <c r="S135" s="1" t="s">
        <v>564</v>
      </c>
      <c r="T135" s="1" t="s">
        <v>45</v>
      </c>
      <c r="U135" s="1" t="s">
        <v>34</v>
      </c>
      <c r="V135" s="1">
        <v>7000</v>
      </c>
      <c r="W135" s="1" t="s">
        <v>24</v>
      </c>
      <c r="X135" s="1" t="s">
        <v>565</v>
      </c>
      <c r="Y135" s="1" t="s">
        <v>37</v>
      </c>
      <c r="Z135" s="1">
        <v>590</v>
      </c>
      <c r="AA135" s="1">
        <v>2</v>
      </c>
      <c r="AB135" s="1" t="s">
        <v>566</v>
      </c>
    </row>
    <row r="136" spans="1:28" x14ac:dyDescent="0.25">
      <c r="A136" s="2">
        <v>45074.937731412036</v>
      </c>
      <c r="B136" s="1">
        <v>0</v>
      </c>
      <c r="C136" s="1" t="s">
        <v>19</v>
      </c>
      <c r="D136" s="1" t="s">
        <v>20</v>
      </c>
      <c r="E136" s="1" t="s">
        <v>141</v>
      </c>
      <c r="F136" s="6" t="s">
        <v>618</v>
      </c>
      <c r="G136" s="1" t="s">
        <v>23</v>
      </c>
      <c r="H136" s="1" t="s">
        <v>24</v>
      </c>
      <c r="I136" s="1" t="s">
        <v>24</v>
      </c>
      <c r="J136" s="1" t="s">
        <v>71</v>
      </c>
      <c r="K136" s="1" t="s">
        <v>72</v>
      </c>
      <c r="L136" s="1" t="s">
        <v>57</v>
      </c>
      <c r="M136" s="1" t="s">
        <v>24</v>
      </c>
      <c r="N136" s="1" t="s">
        <v>44</v>
      </c>
      <c r="O136" s="1" t="s">
        <v>37</v>
      </c>
      <c r="P136" s="1" t="s">
        <v>30</v>
      </c>
      <c r="Q136" s="1">
        <v>400</v>
      </c>
      <c r="R136" s="1" t="s">
        <v>24</v>
      </c>
      <c r="S136" s="1" t="s">
        <v>447</v>
      </c>
      <c r="T136" s="1" t="s">
        <v>52</v>
      </c>
      <c r="U136" s="1" t="s">
        <v>30</v>
      </c>
      <c r="V136" s="1">
        <v>4000</v>
      </c>
      <c r="W136" s="1" t="s">
        <v>24</v>
      </c>
      <c r="X136" s="1" t="s">
        <v>567</v>
      </c>
      <c r="Y136" s="1" t="s">
        <v>37</v>
      </c>
      <c r="Z136" s="1">
        <v>480</v>
      </c>
      <c r="AA136" s="1">
        <v>4</v>
      </c>
      <c r="AB136" s="1" t="s">
        <v>140</v>
      </c>
    </row>
    <row r="137" spans="1:28" x14ac:dyDescent="0.25">
      <c r="A137" s="2">
        <v>45074.942044988427</v>
      </c>
      <c r="B137" s="1">
        <v>0</v>
      </c>
      <c r="C137" s="1" t="s">
        <v>19</v>
      </c>
      <c r="D137" s="1" t="s">
        <v>20</v>
      </c>
      <c r="E137" s="1" t="s">
        <v>21</v>
      </c>
      <c r="F137" s="6" t="s">
        <v>617</v>
      </c>
      <c r="G137" s="1" t="s">
        <v>23</v>
      </c>
      <c r="H137" s="1" t="s">
        <v>24</v>
      </c>
      <c r="I137" s="1" t="s">
        <v>24</v>
      </c>
      <c r="J137" s="1" t="s">
        <v>25</v>
      </c>
      <c r="K137" s="1" t="s">
        <v>396</v>
      </c>
      <c r="L137" s="1" t="s">
        <v>371</v>
      </c>
      <c r="M137" s="1" t="s">
        <v>24</v>
      </c>
      <c r="N137" s="1" t="s">
        <v>568</v>
      </c>
      <c r="O137" s="1" t="s">
        <v>37</v>
      </c>
      <c r="P137" s="1" t="s">
        <v>30</v>
      </c>
      <c r="Q137" s="1">
        <v>680</v>
      </c>
      <c r="R137" s="1" t="s">
        <v>24</v>
      </c>
      <c r="S137" s="1" t="s">
        <v>416</v>
      </c>
      <c r="T137" s="1" t="s">
        <v>45</v>
      </c>
      <c r="U137" s="1" t="s">
        <v>34</v>
      </c>
      <c r="V137" s="1">
        <v>10999</v>
      </c>
      <c r="W137" s="1" t="s">
        <v>24</v>
      </c>
      <c r="X137" s="1" t="s">
        <v>569</v>
      </c>
      <c r="Y137" s="1" t="s">
        <v>52</v>
      </c>
      <c r="Z137" s="1">
        <v>590</v>
      </c>
      <c r="AA137" s="1">
        <v>5</v>
      </c>
      <c r="AB137" s="1" t="s">
        <v>140</v>
      </c>
    </row>
    <row r="138" spans="1:28" x14ac:dyDescent="0.25">
      <c r="A138" s="2">
        <v>45074.942661898152</v>
      </c>
      <c r="B138" s="1">
        <v>0</v>
      </c>
      <c r="C138" s="1" t="s">
        <v>19</v>
      </c>
      <c r="D138" s="1" t="s">
        <v>20</v>
      </c>
      <c r="E138" s="1" t="s">
        <v>55</v>
      </c>
      <c r="F138" s="6" t="s">
        <v>617</v>
      </c>
      <c r="G138" s="1" t="s">
        <v>23</v>
      </c>
      <c r="H138" s="1" t="s">
        <v>24</v>
      </c>
      <c r="I138" s="1" t="s">
        <v>24</v>
      </c>
      <c r="J138" s="1" t="s">
        <v>71</v>
      </c>
      <c r="K138" s="1" t="s">
        <v>396</v>
      </c>
      <c r="L138" s="1" t="s">
        <v>371</v>
      </c>
      <c r="M138" s="1" t="s">
        <v>24</v>
      </c>
      <c r="N138" s="1" t="s">
        <v>28</v>
      </c>
      <c r="O138" s="1" t="s">
        <v>37</v>
      </c>
      <c r="P138" s="1" t="s">
        <v>30</v>
      </c>
      <c r="Q138" s="1">
        <v>1000</v>
      </c>
      <c r="R138" s="1" t="s">
        <v>24</v>
      </c>
      <c r="S138" s="1" t="s">
        <v>570</v>
      </c>
      <c r="T138" s="1" t="s">
        <v>52</v>
      </c>
      <c r="U138" s="1" t="s">
        <v>34</v>
      </c>
      <c r="V138" s="1">
        <v>80000</v>
      </c>
      <c r="W138" s="1" t="s">
        <v>24</v>
      </c>
      <c r="X138" s="1" t="s">
        <v>571</v>
      </c>
      <c r="Y138" s="1" t="s">
        <v>52</v>
      </c>
      <c r="Z138" s="1">
        <v>800</v>
      </c>
      <c r="AA138" s="1">
        <v>5</v>
      </c>
      <c r="AB138" s="1" t="s">
        <v>572</v>
      </c>
    </row>
    <row r="139" spans="1:28" x14ac:dyDescent="0.25">
      <c r="A139" s="2">
        <v>45074.942992731478</v>
      </c>
      <c r="B139" s="1">
        <v>0</v>
      </c>
      <c r="C139" s="1" t="s">
        <v>19</v>
      </c>
      <c r="D139" s="1" t="s">
        <v>20</v>
      </c>
      <c r="E139" s="1" t="s">
        <v>141</v>
      </c>
      <c r="F139" s="6" t="s">
        <v>618</v>
      </c>
      <c r="G139" s="1" t="s">
        <v>23</v>
      </c>
      <c r="H139" s="1" t="s">
        <v>24</v>
      </c>
      <c r="I139" s="1" t="s">
        <v>24</v>
      </c>
      <c r="J139" s="1" t="s">
        <v>64</v>
      </c>
      <c r="K139" s="1" t="s">
        <v>65</v>
      </c>
      <c r="L139" s="1" t="s">
        <v>79</v>
      </c>
      <c r="M139" s="1" t="s">
        <v>24</v>
      </c>
      <c r="N139" s="1" t="s">
        <v>175</v>
      </c>
      <c r="O139" s="1" t="s">
        <v>37</v>
      </c>
      <c r="P139" s="1" t="s">
        <v>34</v>
      </c>
      <c r="Q139" s="1">
        <v>1190</v>
      </c>
      <c r="R139" s="1" t="s">
        <v>24</v>
      </c>
      <c r="S139" s="1" t="s">
        <v>573</v>
      </c>
      <c r="T139" s="1" t="s">
        <v>52</v>
      </c>
      <c r="U139" s="1" t="s">
        <v>34</v>
      </c>
      <c r="V139" s="1" t="s">
        <v>574</v>
      </c>
      <c r="W139" s="1" t="s">
        <v>24</v>
      </c>
      <c r="X139" s="1" t="s">
        <v>575</v>
      </c>
      <c r="Y139" s="1" t="s">
        <v>37</v>
      </c>
      <c r="Z139" s="1">
        <v>890</v>
      </c>
      <c r="AA139" s="1">
        <v>4</v>
      </c>
      <c r="AB139" s="1" t="s">
        <v>576</v>
      </c>
    </row>
    <row r="140" spans="1:28" x14ac:dyDescent="0.25">
      <c r="A140" s="2">
        <v>45074.943024930559</v>
      </c>
      <c r="B140" s="1">
        <v>0</v>
      </c>
      <c r="C140" s="1" t="s">
        <v>19</v>
      </c>
      <c r="D140" s="1" t="s">
        <v>20</v>
      </c>
      <c r="E140" s="1" t="s">
        <v>141</v>
      </c>
      <c r="F140" s="6" t="s">
        <v>618</v>
      </c>
      <c r="G140" s="1" t="s">
        <v>23</v>
      </c>
      <c r="H140" s="1" t="s">
        <v>24</v>
      </c>
      <c r="I140" s="1" t="s">
        <v>24</v>
      </c>
      <c r="J140" s="1" t="s">
        <v>64</v>
      </c>
      <c r="K140" s="1" t="s">
        <v>65</v>
      </c>
      <c r="L140" s="1" t="s">
        <v>79</v>
      </c>
      <c r="M140" s="1" t="s">
        <v>24</v>
      </c>
      <c r="N140" s="1" t="s">
        <v>175</v>
      </c>
      <c r="O140" s="1" t="s">
        <v>37</v>
      </c>
      <c r="P140" s="1" t="s">
        <v>34</v>
      </c>
      <c r="Q140" s="1">
        <v>1190</v>
      </c>
      <c r="R140" s="1" t="s">
        <v>24</v>
      </c>
      <c r="S140" s="1" t="s">
        <v>573</v>
      </c>
      <c r="T140" s="1" t="s">
        <v>52</v>
      </c>
      <c r="U140" s="1" t="s">
        <v>34</v>
      </c>
      <c r="V140" s="1" t="s">
        <v>574</v>
      </c>
      <c r="W140" s="1" t="s">
        <v>24</v>
      </c>
      <c r="X140" s="1" t="s">
        <v>575</v>
      </c>
      <c r="Y140" s="1" t="s">
        <v>37</v>
      </c>
      <c r="Z140" s="1">
        <v>890</v>
      </c>
      <c r="AA140" s="1">
        <v>4</v>
      </c>
      <c r="AB140" s="1" t="s">
        <v>576</v>
      </c>
    </row>
    <row r="141" spans="1:28" x14ac:dyDescent="0.25">
      <c r="A141" s="2">
        <v>45074.94374206019</v>
      </c>
      <c r="B141" s="1">
        <v>0</v>
      </c>
      <c r="C141" s="1" t="s">
        <v>19</v>
      </c>
      <c r="D141" s="1" t="s">
        <v>47</v>
      </c>
      <c r="E141" s="1" t="s">
        <v>55</v>
      </c>
      <c r="F141" s="6" t="s">
        <v>618</v>
      </c>
      <c r="G141" s="1" t="s">
        <v>23</v>
      </c>
      <c r="H141" s="1" t="s">
        <v>24</v>
      </c>
      <c r="I141" s="1" t="s">
        <v>24</v>
      </c>
      <c r="J141" s="1" t="s">
        <v>25</v>
      </c>
      <c r="K141" s="1" t="s">
        <v>577</v>
      </c>
      <c r="L141" s="1" t="s">
        <v>79</v>
      </c>
      <c r="M141" s="1" t="s">
        <v>24</v>
      </c>
      <c r="N141" s="1" t="s">
        <v>28</v>
      </c>
      <c r="O141" s="1" t="s">
        <v>37</v>
      </c>
      <c r="P141" s="1" t="s">
        <v>30</v>
      </c>
      <c r="Q141" s="1">
        <v>1800</v>
      </c>
      <c r="R141" s="1" t="s">
        <v>24</v>
      </c>
      <c r="S141" s="1" t="s">
        <v>319</v>
      </c>
      <c r="T141" s="1" t="s">
        <v>52</v>
      </c>
      <c r="U141" s="1" t="s">
        <v>34</v>
      </c>
      <c r="V141" s="1">
        <v>60000</v>
      </c>
      <c r="W141" s="1" t="s">
        <v>24</v>
      </c>
      <c r="X141" s="1" t="s">
        <v>578</v>
      </c>
      <c r="Y141" s="1" t="s">
        <v>52</v>
      </c>
      <c r="Z141" s="1">
        <v>1000</v>
      </c>
      <c r="AA141" s="1">
        <v>5</v>
      </c>
    </row>
    <row r="142" spans="1:28" x14ac:dyDescent="0.25">
      <c r="A142" s="2">
        <v>45074.944364212963</v>
      </c>
      <c r="B142" s="1">
        <v>0</v>
      </c>
      <c r="C142" s="1" t="s">
        <v>40</v>
      </c>
      <c r="D142" s="1" t="s">
        <v>20</v>
      </c>
      <c r="E142" s="1" t="s">
        <v>127</v>
      </c>
      <c r="F142" s="6" t="s">
        <v>618</v>
      </c>
      <c r="G142" s="1" t="s">
        <v>23</v>
      </c>
      <c r="H142" s="1" t="s">
        <v>24</v>
      </c>
      <c r="I142" s="1" t="s">
        <v>24</v>
      </c>
      <c r="J142" s="1" t="s">
        <v>71</v>
      </c>
      <c r="K142" s="1" t="s">
        <v>183</v>
      </c>
      <c r="L142" s="1" t="s">
        <v>57</v>
      </c>
      <c r="M142" s="1" t="s">
        <v>24</v>
      </c>
      <c r="N142" s="1" t="s">
        <v>579</v>
      </c>
      <c r="O142" s="1" t="s">
        <v>37</v>
      </c>
      <c r="P142" s="1" t="s">
        <v>34</v>
      </c>
      <c r="Q142" s="1">
        <v>450</v>
      </c>
      <c r="R142" s="1" t="s">
        <v>24</v>
      </c>
      <c r="S142" s="1" t="s">
        <v>580</v>
      </c>
      <c r="T142" s="1" t="s">
        <v>37</v>
      </c>
      <c r="U142" s="1" t="s">
        <v>34</v>
      </c>
      <c r="V142" s="1">
        <v>4000</v>
      </c>
      <c r="W142" s="1" t="s">
        <v>24</v>
      </c>
      <c r="X142" s="1" t="s">
        <v>105</v>
      </c>
      <c r="Y142" s="1" t="s">
        <v>37</v>
      </c>
      <c r="Z142" s="1">
        <v>500</v>
      </c>
      <c r="AA142" s="1">
        <v>5</v>
      </c>
      <c r="AB142" s="1" t="s">
        <v>581</v>
      </c>
    </row>
    <row r="143" spans="1:28" x14ac:dyDescent="0.25">
      <c r="A143" s="2">
        <v>45074.944827743057</v>
      </c>
      <c r="B143" s="1">
        <v>0</v>
      </c>
      <c r="C143" s="1" t="s">
        <v>19</v>
      </c>
      <c r="D143" s="1" t="s">
        <v>47</v>
      </c>
      <c r="E143" s="1" t="s">
        <v>41</v>
      </c>
      <c r="F143" s="6" t="s">
        <v>617</v>
      </c>
      <c r="G143" s="1" t="s">
        <v>23</v>
      </c>
      <c r="H143" s="1" t="s">
        <v>24</v>
      </c>
      <c r="I143" s="1" t="s">
        <v>24</v>
      </c>
      <c r="J143" s="1" t="s">
        <v>64</v>
      </c>
      <c r="K143" s="1" t="s">
        <v>357</v>
      </c>
      <c r="L143" s="1" t="s">
        <v>90</v>
      </c>
      <c r="M143" s="1" t="s">
        <v>24</v>
      </c>
      <c r="N143" s="1" t="s">
        <v>28</v>
      </c>
      <c r="O143" s="1" t="s">
        <v>37</v>
      </c>
      <c r="P143" s="1" t="s">
        <v>34</v>
      </c>
      <c r="Q143" s="1">
        <v>1800</v>
      </c>
      <c r="R143" s="1" t="s">
        <v>24</v>
      </c>
      <c r="S143" s="1" t="s">
        <v>32</v>
      </c>
      <c r="T143" s="1" t="s">
        <v>52</v>
      </c>
      <c r="U143" s="1" t="s">
        <v>34</v>
      </c>
      <c r="V143" s="1">
        <v>62000</v>
      </c>
      <c r="W143" s="1" t="s">
        <v>24</v>
      </c>
      <c r="X143" s="1" t="s">
        <v>578</v>
      </c>
      <c r="Y143" s="1" t="s">
        <v>52</v>
      </c>
      <c r="Z143" s="1">
        <v>850</v>
      </c>
      <c r="AA143" s="1">
        <v>5</v>
      </c>
    </row>
    <row r="144" spans="1:28" x14ac:dyDescent="0.25">
      <c r="A144" s="2">
        <v>45074.946903483797</v>
      </c>
      <c r="B144" s="1">
        <v>0</v>
      </c>
      <c r="C144" s="1" t="s">
        <v>19</v>
      </c>
      <c r="D144" s="1" t="s">
        <v>96</v>
      </c>
      <c r="E144" s="1" t="s">
        <v>62</v>
      </c>
      <c r="F144" s="6" t="s">
        <v>618</v>
      </c>
      <c r="G144" s="1" t="s">
        <v>23</v>
      </c>
      <c r="H144" s="1" t="s">
        <v>24</v>
      </c>
      <c r="I144" s="1" t="s">
        <v>24</v>
      </c>
      <c r="J144" s="1" t="s">
        <v>25</v>
      </c>
      <c r="K144" s="1" t="s">
        <v>26</v>
      </c>
      <c r="L144" s="1" t="s">
        <v>79</v>
      </c>
      <c r="M144" s="1" t="s">
        <v>24</v>
      </c>
      <c r="N144" s="1" t="s">
        <v>28</v>
      </c>
      <c r="O144" s="1" t="s">
        <v>37</v>
      </c>
      <c r="P144" s="1" t="s">
        <v>34</v>
      </c>
      <c r="Q144" s="1">
        <v>1600</v>
      </c>
      <c r="R144" s="1" t="s">
        <v>24</v>
      </c>
      <c r="S144" s="1" t="s">
        <v>582</v>
      </c>
      <c r="T144" s="1" t="s">
        <v>52</v>
      </c>
      <c r="U144" s="1" t="s">
        <v>34</v>
      </c>
      <c r="V144" s="1">
        <v>53000</v>
      </c>
      <c r="W144" s="1" t="s">
        <v>24</v>
      </c>
      <c r="X144" s="1" t="s">
        <v>571</v>
      </c>
      <c r="Y144" s="1" t="s">
        <v>52</v>
      </c>
      <c r="Z144" s="1">
        <v>860</v>
      </c>
      <c r="AA144" s="1">
        <v>3</v>
      </c>
    </row>
    <row r="145" spans="1:28" x14ac:dyDescent="0.25">
      <c r="A145" s="2">
        <v>45074.947011782409</v>
      </c>
      <c r="B145" s="1">
        <v>0</v>
      </c>
      <c r="C145" s="1" t="s">
        <v>19</v>
      </c>
      <c r="D145" s="1" t="s">
        <v>20</v>
      </c>
      <c r="E145" s="1" t="s">
        <v>41</v>
      </c>
      <c r="F145" s="6" t="s">
        <v>618</v>
      </c>
      <c r="G145" s="1" t="s">
        <v>23</v>
      </c>
      <c r="H145" s="1" t="s">
        <v>24</v>
      </c>
      <c r="I145" s="1" t="s">
        <v>24</v>
      </c>
      <c r="J145" s="1" t="s">
        <v>71</v>
      </c>
      <c r="K145" s="1" t="s">
        <v>78</v>
      </c>
      <c r="L145" s="1" t="s">
        <v>57</v>
      </c>
      <c r="M145" s="1" t="s">
        <v>24</v>
      </c>
      <c r="N145" s="1" t="s">
        <v>583</v>
      </c>
      <c r="O145" s="1" t="s">
        <v>37</v>
      </c>
      <c r="P145" s="1" t="s">
        <v>34</v>
      </c>
      <c r="Q145" s="1" t="s">
        <v>584</v>
      </c>
      <c r="R145" s="1" t="s">
        <v>24</v>
      </c>
      <c r="S145" s="1" t="s">
        <v>163</v>
      </c>
      <c r="T145" s="1" t="s">
        <v>52</v>
      </c>
      <c r="U145" s="1" t="s">
        <v>34</v>
      </c>
      <c r="V145" s="1" t="s">
        <v>585</v>
      </c>
      <c r="W145" s="1" t="s">
        <v>24</v>
      </c>
      <c r="X145" s="1" t="s">
        <v>437</v>
      </c>
      <c r="Y145" s="1" t="s">
        <v>29</v>
      </c>
      <c r="Z145" s="1">
        <v>410</v>
      </c>
      <c r="AA145" s="1">
        <v>4</v>
      </c>
      <c r="AB145" s="1" t="s">
        <v>30</v>
      </c>
    </row>
    <row r="146" spans="1:28" x14ac:dyDescent="0.25">
      <c r="A146" s="2">
        <v>45074.947040127314</v>
      </c>
      <c r="B146" s="1">
        <v>0</v>
      </c>
      <c r="C146" s="1" t="s">
        <v>19</v>
      </c>
      <c r="D146" s="1" t="s">
        <v>20</v>
      </c>
      <c r="E146" s="1" t="s">
        <v>41</v>
      </c>
      <c r="F146" s="6" t="s">
        <v>618</v>
      </c>
      <c r="G146" s="1" t="s">
        <v>23</v>
      </c>
      <c r="H146" s="1" t="s">
        <v>24</v>
      </c>
      <c r="I146" s="1" t="s">
        <v>24</v>
      </c>
      <c r="J146" s="1" t="s">
        <v>71</v>
      </c>
      <c r="K146" s="1" t="s">
        <v>78</v>
      </c>
      <c r="L146" s="1" t="s">
        <v>57</v>
      </c>
      <c r="M146" s="1" t="s">
        <v>24</v>
      </c>
      <c r="N146" s="1" t="s">
        <v>583</v>
      </c>
      <c r="O146" s="1" t="s">
        <v>37</v>
      </c>
      <c r="P146" s="1" t="s">
        <v>34</v>
      </c>
      <c r="Q146" s="1" t="s">
        <v>584</v>
      </c>
      <c r="R146" s="1" t="s">
        <v>24</v>
      </c>
      <c r="S146" s="1" t="s">
        <v>163</v>
      </c>
      <c r="T146" s="1" t="s">
        <v>52</v>
      </c>
      <c r="U146" s="1" t="s">
        <v>34</v>
      </c>
      <c r="V146" s="1" t="s">
        <v>585</v>
      </c>
      <c r="W146" s="1" t="s">
        <v>24</v>
      </c>
      <c r="X146" s="1" t="s">
        <v>437</v>
      </c>
      <c r="Y146" s="1" t="s">
        <v>29</v>
      </c>
      <c r="Z146" s="1">
        <v>410</v>
      </c>
      <c r="AA146" s="1">
        <v>4</v>
      </c>
      <c r="AB146" s="1" t="s">
        <v>30</v>
      </c>
    </row>
    <row r="147" spans="1:28" x14ac:dyDescent="0.25">
      <c r="A147" s="2">
        <v>45074.949736736111</v>
      </c>
      <c r="B147" s="1">
        <v>0</v>
      </c>
      <c r="C147" s="1" t="s">
        <v>19</v>
      </c>
      <c r="D147" s="1" t="s">
        <v>20</v>
      </c>
      <c r="E147" s="1" t="s">
        <v>55</v>
      </c>
      <c r="F147" s="6" t="s">
        <v>617</v>
      </c>
      <c r="G147" s="1" t="s">
        <v>23</v>
      </c>
      <c r="H147" s="1" t="s">
        <v>24</v>
      </c>
      <c r="I147" s="1" t="s">
        <v>24</v>
      </c>
      <c r="J147" s="1" t="s">
        <v>71</v>
      </c>
      <c r="K147" s="1" t="s">
        <v>112</v>
      </c>
      <c r="L147" s="1" t="s">
        <v>27</v>
      </c>
      <c r="M147" s="1" t="s">
        <v>24</v>
      </c>
      <c r="N147" s="1" t="s">
        <v>586</v>
      </c>
      <c r="O147" s="1" t="s">
        <v>144</v>
      </c>
      <c r="P147" s="1" t="s">
        <v>30</v>
      </c>
      <c r="Q147" s="1">
        <v>800</v>
      </c>
      <c r="R147" s="1" t="s">
        <v>24</v>
      </c>
      <c r="S147" s="1" t="s">
        <v>81</v>
      </c>
      <c r="T147" s="1" t="s">
        <v>52</v>
      </c>
      <c r="U147" s="1" t="s">
        <v>34</v>
      </c>
      <c r="V147" s="1">
        <v>6000</v>
      </c>
      <c r="W147" s="1" t="s">
        <v>24</v>
      </c>
      <c r="X147" s="1" t="s">
        <v>587</v>
      </c>
      <c r="Y147" s="1" t="s">
        <v>46</v>
      </c>
      <c r="Z147" s="1">
        <v>600</v>
      </c>
      <c r="AA147" s="1">
        <v>5</v>
      </c>
      <c r="AB147" s="1" t="s">
        <v>140</v>
      </c>
    </row>
    <row r="148" spans="1:28" x14ac:dyDescent="0.25">
      <c r="A148" s="2">
        <v>45074.952331956018</v>
      </c>
      <c r="B148" s="1">
        <v>0</v>
      </c>
      <c r="C148" s="1" t="s">
        <v>19</v>
      </c>
      <c r="D148" s="1" t="s">
        <v>96</v>
      </c>
      <c r="E148" s="1" t="s">
        <v>127</v>
      </c>
      <c r="F148" s="6" t="s">
        <v>617</v>
      </c>
      <c r="G148" s="1" t="s">
        <v>23</v>
      </c>
      <c r="H148" s="1" t="s">
        <v>24</v>
      </c>
      <c r="I148" s="1" t="s">
        <v>24</v>
      </c>
      <c r="J148" s="1" t="s">
        <v>64</v>
      </c>
      <c r="K148" s="1" t="s">
        <v>261</v>
      </c>
      <c r="L148" s="1" t="s">
        <v>79</v>
      </c>
      <c r="M148" s="1" t="s">
        <v>24</v>
      </c>
      <c r="N148" s="1" t="s">
        <v>28</v>
      </c>
      <c r="O148" s="1" t="s">
        <v>37</v>
      </c>
      <c r="P148" s="1" t="s">
        <v>30</v>
      </c>
      <c r="Q148" s="1">
        <v>1000</v>
      </c>
      <c r="R148" s="1" t="s">
        <v>24</v>
      </c>
      <c r="S148" s="1" t="s">
        <v>589</v>
      </c>
      <c r="T148" s="1" t="s">
        <v>52</v>
      </c>
      <c r="U148" s="1" t="s">
        <v>34</v>
      </c>
      <c r="V148" s="1">
        <v>48000</v>
      </c>
      <c r="W148" s="1" t="s">
        <v>24</v>
      </c>
      <c r="X148" s="1" t="s">
        <v>443</v>
      </c>
      <c r="Y148" s="1" t="s">
        <v>52</v>
      </c>
      <c r="Z148" s="1">
        <v>670</v>
      </c>
      <c r="AA148" s="1">
        <v>4</v>
      </c>
    </row>
    <row r="149" spans="1:28" x14ac:dyDescent="0.25">
      <c r="A149" s="2">
        <v>45074.95346300926</v>
      </c>
      <c r="B149" s="1">
        <v>0</v>
      </c>
      <c r="C149" s="1" t="s">
        <v>19</v>
      </c>
      <c r="D149" s="1" t="s">
        <v>96</v>
      </c>
      <c r="E149" s="1" t="s">
        <v>62</v>
      </c>
      <c r="F149" s="6" t="s">
        <v>618</v>
      </c>
      <c r="G149" s="1" t="s">
        <v>23</v>
      </c>
      <c r="H149" s="1" t="s">
        <v>24</v>
      </c>
      <c r="I149" s="1" t="s">
        <v>24</v>
      </c>
      <c r="J149" s="1" t="s">
        <v>71</v>
      </c>
      <c r="K149" s="1" t="s">
        <v>65</v>
      </c>
      <c r="L149" s="1" t="s">
        <v>79</v>
      </c>
      <c r="M149" s="1" t="s">
        <v>24</v>
      </c>
      <c r="N149" s="1" t="s">
        <v>28</v>
      </c>
      <c r="O149" s="1" t="s">
        <v>37</v>
      </c>
      <c r="P149" s="1" t="s">
        <v>30</v>
      </c>
      <c r="Q149" s="1">
        <v>900</v>
      </c>
      <c r="R149" s="1" t="s">
        <v>24</v>
      </c>
      <c r="S149" s="1" t="s">
        <v>590</v>
      </c>
      <c r="T149" s="1" t="s">
        <v>52</v>
      </c>
      <c r="U149" s="1" t="s">
        <v>34</v>
      </c>
      <c r="V149" s="1">
        <v>48000</v>
      </c>
      <c r="W149" s="1" t="s">
        <v>24</v>
      </c>
      <c r="X149" s="1" t="s">
        <v>591</v>
      </c>
      <c r="Y149" s="1" t="s">
        <v>52</v>
      </c>
      <c r="Z149" s="1">
        <v>980</v>
      </c>
      <c r="AA149" s="1">
        <v>4</v>
      </c>
    </row>
    <row r="150" spans="1:28" x14ac:dyDescent="0.25">
      <c r="A150" s="2">
        <v>45074.95453717593</v>
      </c>
      <c r="B150" s="1">
        <v>0</v>
      </c>
      <c r="C150" s="1" t="s">
        <v>19</v>
      </c>
      <c r="D150" s="1" t="s">
        <v>47</v>
      </c>
      <c r="E150" s="1" t="s">
        <v>127</v>
      </c>
      <c r="F150" s="6" t="s">
        <v>618</v>
      </c>
      <c r="G150" s="1" t="s">
        <v>23</v>
      </c>
      <c r="H150" s="1" t="s">
        <v>24</v>
      </c>
      <c r="I150" s="1" t="s">
        <v>24</v>
      </c>
      <c r="J150" s="1" t="s">
        <v>64</v>
      </c>
      <c r="K150" s="1" t="s">
        <v>261</v>
      </c>
      <c r="L150" s="1" t="s">
        <v>79</v>
      </c>
      <c r="M150" s="1" t="s">
        <v>24</v>
      </c>
      <c r="N150" s="1" t="s">
        <v>28</v>
      </c>
      <c r="O150" s="1" t="s">
        <v>37</v>
      </c>
      <c r="P150" s="1" t="s">
        <v>30</v>
      </c>
      <c r="Q150" s="1">
        <v>1200</v>
      </c>
      <c r="R150" s="1" t="s">
        <v>24</v>
      </c>
      <c r="S150" s="1" t="s">
        <v>582</v>
      </c>
      <c r="T150" s="1" t="s">
        <v>52</v>
      </c>
      <c r="U150" s="1" t="s">
        <v>34</v>
      </c>
      <c r="V150" s="1">
        <v>58000</v>
      </c>
      <c r="W150" s="1" t="s">
        <v>24</v>
      </c>
      <c r="X150" s="1" t="s">
        <v>571</v>
      </c>
      <c r="Y150" s="1" t="s">
        <v>52</v>
      </c>
      <c r="Z150" s="1">
        <v>900</v>
      </c>
      <c r="AA150" s="1">
        <v>4</v>
      </c>
    </row>
    <row r="151" spans="1:28" x14ac:dyDescent="0.25">
      <c r="A151" s="2">
        <v>45074.956103182871</v>
      </c>
      <c r="B151" s="1">
        <v>0</v>
      </c>
      <c r="C151" s="1" t="s">
        <v>19</v>
      </c>
      <c r="D151" s="1" t="s">
        <v>20</v>
      </c>
      <c r="E151" s="1" t="s">
        <v>62</v>
      </c>
      <c r="F151" s="6" t="s">
        <v>618</v>
      </c>
      <c r="G151" s="1" t="s">
        <v>23</v>
      </c>
      <c r="H151" s="1" t="s">
        <v>24</v>
      </c>
      <c r="I151" s="1" t="s">
        <v>24</v>
      </c>
      <c r="J151" s="1" t="s">
        <v>25</v>
      </c>
      <c r="K151" s="1" t="s">
        <v>593</v>
      </c>
      <c r="L151" s="1" t="s">
        <v>90</v>
      </c>
      <c r="M151" s="1" t="s">
        <v>24</v>
      </c>
      <c r="N151" s="1" t="s">
        <v>594</v>
      </c>
      <c r="O151" s="1" t="s">
        <v>144</v>
      </c>
      <c r="P151" s="1" t="s">
        <v>34</v>
      </c>
      <c r="Q151" s="1">
        <v>700</v>
      </c>
      <c r="R151" s="1" t="s">
        <v>24</v>
      </c>
      <c r="S151" s="1" t="s">
        <v>595</v>
      </c>
      <c r="T151" s="1" t="s">
        <v>52</v>
      </c>
      <c r="U151" s="1" t="s">
        <v>34</v>
      </c>
      <c r="V151" s="1">
        <v>60000</v>
      </c>
      <c r="W151" s="1" t="s">
        <v>24</v>
      </c>
      <c r="X151" s="1" t="s">
        <v>105</v>
      </c>
      <c r="Y151" s="1" t="s">
        <v>37</v>
      </c>
      <c r="Z151" s="1">
        <v>680</v>
      </c>
      <c r="AA151" s="1">
        <v>5</v>
      </c>
      <c r="AB151" s="1" t="s">
        <v>140</v>
      </c>
    </row>
    <row r="152" spans="1:28" x14ac:dyDescent="0.25">
      <c r="A152" s="2">
        <v>45074.959106481481</v>
      </c>
      <c r="B152" s="1">
        <v>0</v>
      </c>
      <c r="C152" s="1" t="s">
        <v>19</v>
      </c>
      <c r="D152" s="1" t="s">
        <v>96</v>
      </c>
      <c r="E152" s="1" t="s">
        <v>55</v>
      </c>
      <c r="F152" s="6" t="s">
        <v>617</v>
      </c>
      <c r="G152" s="1" t="s">
        <v>23</v>
      </c>
      <c r="H152" s="1" t="s">
        <v>24</v>
      </c>
      <c r="I152" s="1" t="s">
        <v>24</v>
      </c>
      <c r="J152" s="1" t="s">
        <v>71</v>
      </c>
      <c r="K152" s="1" t="s">
        <v>72</v>
      </c>
      <c r="L152" s="1" t="s">
        <v>57</v>
      </c>
      <c r="M152" s="1" t="s">
        <v>24</v>
      </c>
      <c r="N152" s="1" t="s">
        <v>597</v>
      </c>
      <c r="O152" s="1" t="s">
        <v>37</v>
      </c>
      <c r="P152" s="1" t="s">
        <v>34</v>
      </c>
      <c r="Q152" s="1">
        <v>500</v>
      </c>
      <c r="R152" s="1" t="s">
        <v>24</v>
      </c>
      <c r="S152" s="1" t="s">
        <v>514</v>
      </c>
      <c r="T152" s="1" t="s">
        <v>52</v>
      </c>
      <c r="U152" s="1" t="s">
        <v>34</v>
      </c>
      <c r="V152" s="1">
        <v>1000</v>
      </c>
      <c r="W152" s="1" t="s">
        <v>24</v>
      </c>
      <c r="X152" s="1" t="s">
        <v>345</v>
      </c>
      <c r="Y152" s="1" t="s">
        <v>45</v>
      </c>
      <c r="Z152" s="1">
        <v>600</v>
      </c>
      <c r="AA152" s="1">
        <v>4</v>
      </c>
    </row>
    <row r="153" spans="1:28" x14ac:dyDescent="0.25">
      <c r="A153" s="2">
        <v>45074.960279120365</v>
      </c>
      <c r="B153" s="1">
        <v>0</v>
      </c>
      <c r="C153" s="1" t="s">
        <v>40</v>
      </c>
      <c r="D153" s="1" t="s">
        <v>20</v>
      </c>
      <c r="E153" s="1" t="s">
        <v>127</v>
      </c>
      <c r="F153" s="6" t="s">
        <v>618</v>
      </c>
      <c r="G153" s="1" t="s">
        <v>23</v>
      </c>
      <c r="H153" s="1" t="s">
        <v>24</v>
      </c>
      <c r="J153" s="1" t="s">
        <v>64</v>
      </c>
      <c r="K153" s="1" t="s">
        <v>98</v>
      </c>
      <c r="L153" s="1" t="s">
        <v>27</v>
      </c>
      <c r="M153" s="1" t="s">
        <v>24</v>
      </c>
      <c r="N153" s="1" t="s">
        <v>598</v>
      </c>
      <c r="O153" s="1" t="s">
        <v>46</v>
      </c>
      <c r="P153" s="1" t="s">
        <v>34</v>
      </c>
      <c r="Q153" s="1">
        <v>1500</v>
      </c>
      <c r="R153" s="1" t="s">
        <v>24</v>
      </c>
      <c r="S153" s="1" t="s">
        <v>599</v>
      </c>
      <c r="T153" s="1" t="s">
        <v>52</v>
      </c>
      <c r="U153" s="1" t="s">
        <v>34</v>
      </c>
      <c r="V153" s="1">
        <v>10000</v>
      </c>
      <c r="W153" s="1" t="s">
        <v>24</v>
      </c>
      <c r="X153" s="1" t="s">
        <v>345</v>
      </c>
      <c r="Y153" s="1" t="s">
        <v>37</v>
      </c>
      <c r="Z153" s="1">
        <v>1000</v>
      </c>
      <c r="AA153" s="1">
        <v>3</v>
      </c>
    </row>
    <row r="154" spans="1:28" x14ac:dyDescent="0.25">
      <c r="A154" s="2">
        <v>45074.961138506944</v>
      </c>
      <c r="B154" s="1">
        <v>0</v>
      </c>
      <c r="C154" s="1" t="s">
        <v>40</v>
      </c>
      <c r="D154" s="1" t="s">
        <v>47</v>
      </c>
      <c r="E154" s="1" t="s">
        <v>21</v>
      </c>
      <c r="F154" s="6" t="s">
        <v>617</v>
      </c>
      <c r="G154" s="1" t="s">
        <v>23</v>
      </c>
      <c r="H154" s="1" t="s">
        <v>24</v>
      </c>
      <c r="I154" s="1" t="s">
        <v>24</v>
      </c>
      <c r="J154" s="1" t="s">
        <v>64</v>
      </c>
      <c r="K154" s="1" t="s">
        <v>432</v>
      </c>
      <c r="L154" s="1" t="s">
        <v>167</v>
      </c>
      <c r="M154" s="1" t="s">
        <v>24</v>
      </c>
      <c r="N154" s="1" t="s">
        <v>28</v>
      </c>
      <c r="O154" s="1" t="s">
        <v>45</v>
      </c>
      <c r="P154" s="1" t="s">
        <v>30</v>
      </c>
      <c r="Q154" s="1">
        <v>1500</v>
      </c>
      <c r="R154" s="1" t="s">
        <v>24</v>
      </c>
      <c r="S154" s="1" t="s">
        <v>601</v>
      </c>
      <c r="T154" s="1" t="s">
        <v>52</v>
      </c>
      <c r="U154" s="1" t="s">
        <v>34</v>
      </c>
      <c r="V154" s="1">
        <v>7000</v>
      </c>
      <c r="W154" s="1" t="s">
        <v>24</v>
      </c>
      <c r="X154" s="1" t="s">
        <v>345</v>
      </c>
      <c r="Y154" s="1" t="s">
        <v>45</v>
      </c>
      <c r="Z154" s="1">
        <v>1000</v>
      </c>
      <c r="AA154" s="1">
        <v>5</v>
      </c>
    </row>
    <row r="155" spans="1:28" x14ac:dyDescent="0.25">
      <c r="A155" s="2">
        <v>45074.99574564815</v>
      </c>
      <c r="B155" s="1">
        <v>0</v>
      </c>
      <c r="C155" s="1" t="s">
        <v>40</v>
      </c>
      <c r="D155" s="1" t="s">
        <v>96</v>
      </c>
      <c r="E155" s="1" t="s">
        <v>55</v>
      </c>
      <c r="F155" s="6" t="s">
        <v>617</v>
      </c>
      <c r="G155" s="1" t="s">
        <v>23</v>
      </c>
      <c r="H155" s="1" t="s">
        <v>24</v>
      </c>
      <c r="I155" s="1" t="s">
        <v>24</v>
      </c>
      <c r="J155" s="1" t="s">
        <v>71</v>
      </c>
      <c r="K155" s="1" t="s">
        <v>43</v>
      </c>
      <c r="L155" s="1" t="s">
        <v>90</v>
      </c>
      <c r="M155" s="1" t="s">
        <v>24</v>
      </c>
      <c r="N155" s="1" t="s">
        <v>28</v>
      </c>
      <c r="O155" s="1" t="s">
        <v>144</v>
      </c>
      <c r="P155" s="1" t="s">
        <v>30</v>
      </c>
      <c r="Q155" s="1">
        <v>1500</v>
      </c>
      <c r="R155" s="1" t="s">
        <v>24</v>
      </c>
      <c r="S155" s="1" t="s">
        <v>602</v>
      </c>
      <c r="T155" s="1" t="s">
        <v>45</v>
      </c>
      <c r="U155" s="1" t="s">
        <v>30</v>
      </c>
      <c r="V155" s="1">
        <v>4000</v>
      </c>
      <c r="W155" s="1" t="s">
        <v>24</v>
      </c>
      <c r="X155" s="1" t="s">
        <v>603</v>
      </c>
      <c r="Y155" s="1" t="s">
        <v>37</v>
      </c>
      <c r="Z155" s="1">
        <v>500</v>
      </c>
      <c r="AA155" s="1">
        <v>4</v>
      </c>
      <c r="AB155" s="1" t="s">
        <v>30</v>
      </c>
    </row>
    <row r="156" spans="1:28" x14ac:dyDescent="0.25">
      <c r="A156" s="2">
        <v>45075.393732534721</v>
      </c>
      <c r="B156" s="1">
        <v>0</v>
      </c>
      <c r="C156" s="1" t="s">
        <v>40</v>
      </c>
      <c r="D156" s="1" t="s">
        <v>20</v>
      </c>
      <c r="E156" s="1" t="s">
        <v>62</v>
      </c>
      <c r="F156" s="6" t="s">
        <v>617</v>
      </c>
      <c r="G156" s="1" t="s">
        <v>23</v>
      </c>
      <c r="H156" s="1" t="s">
        <v>24</v>
      </c>
      <c r="I156" s="1" t="s">
        <v>24</v>
      </c>
      <c r="J156" s="1" t="s">
        <v>71</v>
      </c>
      <c r="K156" s="1" t="s">
        <v>347</v>
      </c>
      <c r="L156" s="1" t="s">
        <v>27</v>
      </c>
      <c r="M156" s="1" t="s">
        <v>24</v>
      </c>
      <c r="O156" s="1" t="s">
        <v>33</v>
      </c>
      <c r="P156" s="1" t="s">
        <v>30</v>
      </c>
      <c r="Q156" s="1">
        <v>900</v>
      </c>
      <c r="R156" s="1" t="s">
        <v>24</v>
      </c>
      <c r="T156" s="1" t="s">
        <v>52</v>
      </c>
      <c r="U156" s="1" t="s">
        <v>34</v>
      </c>
      <c r="V156" s="1">
        <v>700</v>
      </c>
      <c r="W156" s="1" t="s">
        <v>24</v>
      </c>
      <c r="Y156" s="1" t="s">
        <v>37</v>
      </c>
      <c r="Z156" s="1">
        <v>500</v>
      </c>
      <c r="AA156" s="1">
        <v>2</v>
      </c>
    </row>
    <row r="157" spans="1:28" x14ac:dyDescent="0.25">
      <c r="A157" s="2">
        <v>45075.590236481483</v>
      </c>
      <c r="B157" s="1">
        <v>0</v>
      </c>
      <c r="C157" s="1" t="s">
        <v>40</v>
      </c>
      <c r="D157" s="1" t="s">
        <v>20</v>
      </c>
      <c r="E157" s="1" t="s">
        <v>55</v>
      </c>
      <c r="F157" s="6" t="s">
        <v>618</v>
      </c>
      <c r="G157" s="1" t="s">
        <v>23</v>
      </c>
      <c r="H157" s="1" t="s">
        <v>24</v>
      </c>
      <c r="I157" s="1" t="s">
        <v>24</v>
      </c>
      <c r="J157" s="1" t="s">
        <v>25</v>
      </c>
      <c r="K157" s="1" t="s">
        <v>49</v>
      </c>
      <c r="L157" s="1" t="s">
        <v>27</v>
      </c>
      <c r="M157" s="1" t="s">
        <v>24</v>
      </c>
      <c r="O157" s="1" t="s">
        <v>37</v>
      </c>
      <c r="P157" s="1" t="s">
        <v>30</v>
      </c>
      <c r="Q157" s="1">
        <v>1000</v>
      </c>
      <c r="R157" s="1" t="s">
        <v>24</v>
      </c>
      <c r="T157" s="1" t="s">
        <v>52</v>
      </c>
      <c r="U157" s="1" t="s">
        <v>30</v>
      </c>
      <c r="V157" s="1">
        <v>10000</v>
      </c>
      <c r="W157" s="1" t="s">
        <v>24</v>
      </c>
      <c r="X157" s="1" t="s">
        <v>249</v>
      </c>
      <c r="Y157" s="1" t="s">
        <v>37</v>
      </c>
      <c r="Z157" s="1">
        <v>500</v>
      </c>
      <c r="AA157" s="1">
        <v>1</v>
      </c>
    </row>
  </sheetData>
  <autoFilter ref="F1:F157" xr:uid="{5F1DF15C-FABE-4B84-9140-5509167702E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35A2-2AC4-4174-A5C9-839F244E6A0D}">
  <dimension ref="B3:K171"/>
  <sheetViews>
    <sheetView tabSelected="1" workbookViewId="0">
      <selection activeCell="B3" sqref="B3:E3"/>
    </sheetView>
  </sheetViews>
  <sheetFormatPr defaultRowHeight="13.2" x14ac:dyDescent="0.25"/>
  <sheetData>
    <row r="3" spans="2:11" x14ac:dyDescent="0.25">
      <c r="B3" s="10" t="s">
        <v>620</v>
      </c>
      <c r="C3" s="10"/>
      <c r="D3" s="10"/>
      <c r="E3" s="10"/>
      <c r="G3" s="10" t="s">
        <v>621</v>
      </c>
      <c r="H3" s="10"/>
      <c r="I3" s="10"/>
    </row>
    <row r="4" spans="2:11" x14ac:dyDescent="0.25">
      <c r="B4" t="s">
        <v>604</v>
      </c>
      <c r="C4" s="8" t="s">
        <v>30</v>
      </c>
      <c r="D4" s="8" t="s">
        <v>34</v>
      </c>
      <c r="E4" s="7" t="s">
        <v>606</v>
      </c>
      <c r="G4" t="s">
        <v>604</v>
      </c>
      <c r="H4" s="8" t="s">
        <v>30</v>
      </c>
      <c r="I4" s="8" t="s">
        <v>34</v>
      </c>
    </row>
    <row r="5" spans="2:11" x14ac:dyDescent="0.25">
      <c r="B5" t="s">
        <v>605</v>
      </c>
      <c r="G5" t="s">
        <v>605</v>
      </c>
    </row>
    <row r="6" spans="2:11" x14ac:dyDescent="0.25">
      <c r="B6" s="7">
        <v>1</v>
      </c>
      <c r="C6">
        <f>COUNTIFS('Ответы на форму (1)'!$AA$2:$AA$157, Лист1!B6, 'Ответы на форму (1)'!$P$2:$P$157, Лист1!$C$4)</f>
        <v>3</v>
      </c>
      <c r="D6">
        <f>COUNTIFS('Ответы на форму (1)'!$AA$2:$AA$157, Лист1!B6, 'Ответы на форму (1)'!$P$2:$P$157, Лист1!$D$4)</f>
        <v>4</v>
      </c>
      <c r="E6">
        <f>SUM(C6:D6)</f>
        <v>7</v>
      </c>
      <c r="G6" s="7">
        <v>1</v>
      </c>
      <c r="H6" s="4">
        <f>E6*$C$11/$E$11</f>
        <v>4.3974358974358978</v>
      </c>
      <c r="I6" s="4">
        <f>E6*$D$11/$E$11</f>
        <v>2.6025641025641026</v>
      </c>
      <c r="K6" s="7" t="s">
        <v>607</v>
      </c>
    </row>
    <row r="7" spans="2:11" x14ac:dyDescent="0.25">
      <c r="B7" s="7">
        <v>2</v>
      </c>
      <c r="C7">
        <f>COUNTIFS('Ответы на форму (1)'!$AA$2:$AA$157, Лист1!B7, 'Ответы на форму (1)'!$P$2:$P$157, Лист1!$C$4)</f>
        <v>5</v>
      </c>
      <c r="D7">
        <f>COUNTIFS('Ответы на форму (1)'!$AA$2:$AA$157, Лист1!B7, 'Ответы на форму (1)'!$P$2:$P$157, Лист1!$D$4)</f>
        <v>6</v>
      </c>
      <c r="E7">
        <f t="shared" ref="E7:E10" si="0">SUM(C7:D7)</f>
        <v>11</v>
      </c>
      <c r="G7" s="7">
        <v>2</v>
      </c>
      <c r="H7" s="4">
        <f t="shared" ref="H7:H10" si="1">E7*$C$11/$E$11</f>
        <v>6.9102564102564106</v>
      </c>
      <c r="I7" s="4">
        <f t="shared" ref="I7:I10" si="2">E7*$D$11/$E$11</f>
        <v>4.0897435897435894</v>
      </c>
      <c r="K7">
        <f>_xlfn.CHISQ.TEST(C6:D10,H6:I10)</f>
        <v>0.44822517865827061</v>
      </c>
    </row>
    <row r="8" spans="2:11" x14ac:dyDescent="0.25">
      <c r="B8" s="7">
        <v>3</v>
      </c>
      <c r="C8">
        <f>COUNTIFS('Ответы на форму (1)'!$AA$2:$AA$157, Лист1!B8, 'Ответы на форму (1)'!$P$2:$P$157, Лист1!$C$4)</f>
        <v>19</v>
      </c>
      <c r="D8">
        <f>COUNTIFS('Ответы на форму (1)'!$AA$2:$AA$157, Лист1!B8, 'Ответы на форму (1)'!$P$2:$P$157, Лист1!$D$4)</f>
        <v>8</v>
      </c>
      <c r="E8">
        <f t="shared" si="0"/>
        <v>27</v>
      </c>
      <c r="G8" s="7">
        <v>3</v>
      </c>
      <c r="H8" s="4">
        <f t="shared" si="1"/>
        <v>16.96153846153846</v>
      </c>
      <c r="I8" s="4">
        <f t="shared" si="2"/>
        <v>10.038461538461538</v>
      </c>
    </row>
    <row r="9" spans="2:11" x14ac:dyDescent="0.25">
      <c r="B9" s="7">
        <v>4</v>
      </c>
      <c r="C9">
        <f>COUNTIFS('Ответы на форму (1)'!$AA$2:$AA$157, Лист1!B9, 'Ответы на форму (1)'!$P$2:$P$157, Лист1!$C$4)</f>
        <v>29</v>
      </c>
      <c r="D9">
        <f>COUNTIFS('Ответы на форму (1)'!$AA$2:$AA$157, Лист1!B9, 'Ответы на форму (1)'!$P$2:$P$157, Лист1!$D$4)</f>
        <v>14</v>
      </c>
      <c r="E9">
        <f t="shared" si="0"/>
        <v>43</v>
      </c>
      <c r="G9" s="7">
        <v>4</v>
      </c>
      <c r="H9" s="4">
        <f t="shared" si="1"/>
        <v>27.012820512820515</v>
      </c>
      <c r="I9" s="4">
        <f t="shared" si="2"/>
        <v>15.987179487179487</v>
      </c>
    </row>
    <row r="10" spans="2:11" x14ac:dyDescent="0.25">
      <c r="B10" s="7">
        <v>5</v>
      </c>
      <c r="C10">
        <f>COUNTIFS('Ответы на форму (1)'!$AA$2:$AA$157, Лист1!B10, 'Ответы на форму (1)'!$P$2:$P$157, Лист1!$C$4)</f>
        <v>42</v>
      </c>
      <c r="D10">
        <f>COUNTIFS('Ответы на форму (1)'!$AA$2:$AA$157, Лист1!B10, 'Ответы на форму (1)'!$P$2:$P$157, Лист1!$D$4)</f>
        <v>26</v>
      </c>
      <c r="E10">
        <f t="shared" si="0"/>
        <v>68</v>
      </c>
      <c r="G10" s="7">
        <v>5</v>
      </c>
      <c r="H10" s="4">
        <f t="shared" si="1"/>
        <v>42.717948717948715</v>
      </c>
      <c r="I10" s="4">
        <f t="shared" si="2"/>
        <v>25.282051282051281</v>
      </c>
    </row>
    <row r="11" spans="2:11" x14ac:dyDescent="0.25">
      <c r="B11" s="7" t="s">
        <v>606</v>
      </c>
      <c r="C11">
        <f>SUM(C6:C10)</f>
        <v>98</v>
      </c>
      <c r="D11">
        <f>SUM(D6:D10)</f>
        <v>58</v>
      </c>
      <c r="E11">
        <f>SUM(C6:D10)</f>
        <v>156</v>
      </c>
    </row>
    <row r="15" spans="2:11" x14ac:dyDescent="0.25">
      <c r="B15" s="5" t="s">
        <v>604</v>
      </c>
      <c r="C15" s="5" t="s">
        <v>605</v>
      </c>
      <c r="E15" s="7" t="s">
        <v>608</v>
      </c>
      <c r="F15" s="7"/>
      <c r="G15" s="7" t="s">
        <v>609</v>
      </c>
      <c r="H15" s="7" t="s">
        <v>610</v>
      </c>
      <c r="I15" s="7" t="s">
        <v>611</v>
      </c>
    </row>
    <row r="16" spans="2:11" x14ac:dyDescent="0.25">
      <c r="B16" s="1" t="s">
        <v>30</v>
      </c>
      <c r="C16" s="1">
        <v>4</v>
      </c>
      <c r="E16">
        <f>_xlfn.IFS(B16=$D$4, 1, B16=$C$4, 0)</f>
        <v>0</v>
      </c>
      <c r="G16">
        <f>PEARSON(C16:C171,E16:E171)</f>
        <v>-6.127402357877694E-2</v>
      </c>
      <c r="H16">
        <v>156</v>
      </c>
      <c r="I16">
        <v>0.16</v>
      </c>
    </row>
    <row r="17" spans="2:5" x14ac:dyDescent="0.25">
      <c r="B17" s="1" t="s">
        <v>30</v>
      </c>
      <c r="C17" s="1">
        <v>3</v>
      </c>
      <c r="E17">
        <f t="shared" ref="E17:E80" si="3">_xlfn.IFS(B17=$D$4, 1, B17=$C$4, 0)</f>
        <v>0</v>
      </c>
    </row>
    <row r="18" spans="2:5" x14ac:dyDescent="0.25">
      <c r="B18" s="1" t="s">
        <v>34</v>
      </c>
      <c r="C18" s="1">
        <v>5</v>
      </c>
      <c r="E18">
        <f t="shared" si="3"/>
        <v>1</v>
      </c>
    </row>
    <row r="19" spans="2:5" x14ac:dyDescent="0.25">
      <c r="B19" s="1" t="s">
        <v>34</v>
      </c>
      <c r="C19" s="1">
        <v>2</v>
      </c>
      <c r="E19">
        <f t="shared" si="3"/>
        <v>1</v>
      </c>
    </row>
    <row r="20" spans="2:5" x14ac:dyDescent="0.25">
      <c r="B20" s="1" t="s">
        <v>30</v>
      </c>
      <c r="C20" s="1">
        <v>5</v>
      </c>
      <c r="E20">
        <f t="shared" si="3"/>
        <v>0</v>
      </c>
    </row>
    <row r="21" spans="2:5" x14ac:dyDescent="0.25">
      <c r="B21" s="1" t="s">
        <v>30</v>
      </c>
      <c r="C21" s="1">
        <v>5</v>
      </c>
      <c r="E21">
        <f t="shared" si="3"/>
        <v>0</v>
      </c>
    </row>
    <row r="22" spans="2:5" x14ac:dyDescent="0.25">
      <c r="B22" s="1" t="s">
        <v>34</v>
      </c>
      <c r="C22" s="1">
        <v>4</v>
      </c>
      <c r="E22">
        <f t="shared" si="3"/>
        <v>1</v>
      </c>
    </row>
    <row r="23" spans="2:5" x14ac:dyDescent="0.25">
      <c r="B23" s="1" t="s">
        <v>34</v>
      </c>
      <c r="C23" s="1">
        <v>5</v>
      </c>
      <c r="E23">
        <f t="shared" si="3"/>
        <v>1</v>
      </c>
    </row>
    <row r="24" spans="2:5" x14ac:dyDescent="0.25">
      <c r="B24" s="1" t="s">
        <v>34</v>
      </c>
      <c r="C24" s="1">
        <v>5</v>
      </c>
      <c r="E24">
        <f t="shared" si="3"/>
        <v>1</v>
      </c>
    </row>
    <row r="25" spans="2:5" x14ac:dyDescent="0.25">
      <c r="B25" s="1" t="s">
        <v>30</v>
      </c>
      <c r="C25" s="1">
        <v>5</v>
      </c>
      <c r="E25">
        <f t="shared" si="3"/>
        <v>0</v>
      </c>
    </row>
    <row r="26" spans="2:5" x14ac:dyDescent="0.25">
      <c r="B26" s="1" t="s">
        <v>30</v>
      </c>
      <c r="C26" s="1">
        <v>5</v>
      </c>
      <c r="E26">
        <f t="shared" si="3"/>
        <v>0</v>
      </c>
    </row>
    <row r="27" spans="2:5" x14ac:dyDescent="0.25">
      <c r="B27" s="1" t="s">
        <v>34</v>
      </c>
      <c r="C27" s="1">
        <v>5</v>
      </c>
      <c r="E27">
        <f t="shared" si="3"/>
        <v>1</v>
      </c>
    </row>
    <row r="28" spans="2:5" x14ac:dyDescent="0.25">
      <c r="B28" s="1" t="s">
        <v>30</v>
      </c>
      <c r="C28" s="1">
        <v>4</v>
      </c>
      <c r="E28">
        <f t="shared" si="3"/>
        <v>0</v>
      </c>
    </row>
    <row r="29" spans="2:5" x14ac:dyDescent="0.25">
      <c r="B29" s="1" t="s">
        <v>34</v>
      </c>
      <c r="C29" s="1">
        <v>1</v>
      </c>
      <c r="E29">
        <f t="shared" si="3"/>
        <v>1</v>
      </c>
    </row>
    <row r="30" spans="2:5" x14ac:dyDescent="0.25">
      <c r="B30" s="1" t="s">
        <v>34</v>
      </c>
      <c r="C30" s="1">
        <v>2</v>
      </c>
      <c r="E30">
        <f t="shared" si="3"/>
        <v>1</v>
      </c>
    </row>
    <row r="31" spans="2:5" x14ac:dyDescent="0.25">
      <c r="B31" s="1" t="s">
        <v>30</v>
      </c>
      <c r="C31" s="1">
        <v>4</v>
      </c>
      <c r="E31">
        <f t="shared" si="3"/>
        <v>0</v>
      </c>
    </row>
    <row r="32" spans="2:5" x14ac:dyDescent="0.25">
      <c r="B32" s="1" t="s">
        <v>30</v>
      </c>
      <c r="C32" s="1">
        <v>4</v>
      </c>
      <c r="E32">
        <f t="shared" si="3"/>
        <v>0</v>
      </c>
    </row>
    <row r="33" spans="2:5" x14ac:dyDescent="0.25">
      <c r="B33" s="1" t="s">
        <v>34</v>
      </c>
      <c r="C33" s="1">
        <v>5</v>
      </c>
      <c r="E33">
        <f t="shared" si="3"/>
        <v>1</v>
      </c>
    </row>
    <row r="34" spans="2:5" x14ac:dyDescent="0.25">
      <c r="B34" s="1" t="s">
        <v>30</v>
      </c>
      <c r="C34" s="1">
        <v>5</v>
      </c>
      <c r="E34">
        <f t="shared" si="3"/>
        <v>0</v>
      </c>
    </row>
    <row r="35" spans="2:5" x14ac:dyDescent="0.25">
      <c r="B35" s="1" t="s">
        <v>30</v>
      </c>
      <c r="C35" s="1">
        <v>4</v>
      </c>
      <c r="E35">
        <f t="shared" si="3"/>
        <v>0</v>
      </c>
    </row>
    <row r="36" spans="2:5" x14ac:dyDescent="0.25">
      <c r="B36" s="1" t="s">
        <v>30</v>
      </c>
      <c r="C36" s="1">
        <v>4</v>
      </c>
      <c r="E36">
        <f t="shared" si="3"/>
        <v>0</v>
      </c>
    </row>
    <row r="37" spans="2:5" x14ac:dyDescent="0.25">
      <c r="B37" s="1" t="s">
        <v>30</v>
      </c>
      <c r="C37" s="1">
        <v>2</v>
      </c>
      <c r="E37">
        <f t="shared" si="3"/>
        <v>0</v>
      </c>
    </row>
    <row r="38" spans="2:5" x14ac:dyDescent="0.25">
      <c r="B38" s="1" t="s">
        <v>30</v>
      </c>
      <c r="C38" s="1">
        <v>4</v>
      </c>
      <c r="E38">
        <f t="shared" si="3"/>
        <v>0</v>
      </c>
    </row>
    <row r="39" spans="2:5" x14ac:dyDescent="0.25">
      <c r="B39" s="1" t="s">
        <v>34</v>
      </c>
      <c r="C39" s="1">
        <v>3</v>
      </c>
      <c r="E39">
        <f t="shared" si="3"/>
        <v>1</v>
      </c>
    </row>
    <row r="40" spans="2:5" x14ac:dyDescent="0.25">
      <c r="B40" s="1" t="s">
        <v>30</v>
      </c>
      <c r="C40" s="1">
        <v>5</v>
      </c>
      <c r="E40">
        <f t="shared" si="3"/>
        <v>0</v>
      </c>
    </row>
    <row r="41" spans="2:5" x14ac:dyDescent="0.25">
      <c r="B41" s="1" t="s">
        <v>30</v>
      </c>
      <c r="C41" s="1">
        <v>5</v>
      </c>
      <c r="E41">
        <f t="shared" si="3"/>
        <v>0</v>
      </c>
    </row>
    <row r="42" spans="2:5" x14ac:dyDescent="0.25">
      <c r="B42" s="1" t="s">
        <v>30</v>
      </c>
      <c r="C42" s="1">
        <v>5</v>
      </c>
      <c r="E42">
        <f t="shared" si="3"/>
        <v>0</v>
      </c>
    </row>
    <row r="43" spans="2:5" x14ac:dyDescent="0.25">
      <c r="B43" s="1" t="s">
        <v>30</v>
      </c>
      <c r="C43" s="1">
        <v>4</v>
      </c>
      <c r="E43">
        <f t="shared" si="3"/>
        <v>0</v>
      </c>
    </row>
    <row r="44" spans="2:5" x14ac:dyDescent="0.25">
      <c r="B44" s="1" t="s">
        <v>30</v>
      </c>
      <c r="C44" s="1">
        <v>3</v>
      </c>
      <c r="E44">
        <f t="shared" si="3"/>
        <v>0</v>
      </c>
    </row>
    <row r="45" spans="2:5" x14ac:dyDescent="0.25">
      <c r="B45" s="1" t="s">
        <v>30</v>
      </c>
      <c r="C45" s="1">
        <v>5</v>
      </c>
      <c r="E45">
        <f t="shared" si="3"/>
        <v>0</v>
      </c>
    </row>
    <row r="46" spans="2:5" x14ac:dyDescent="0.25">
      <c r="B46" s="1" t="s">
        <v>30</v>
      </c>
      <c r="C46" s="1">
        <v>5</v>
      </c>
      <c r="E46">
        <f t="shared" si="3"/>
        <v>0</v>
      </c>
    </row>
    <row r="47" spans="2:5" x14ac:dyDescent="0.25">
      <c r="B47" s="1" t="s">
        <v>30</v>
      </c>
      <c r="C47" s="1">
        <v>5</v>
      </c>
      <c r="E47">
        <f t="shared" si="3"/>
        <v>0</v>
      </c>
    </row>
    <row r="48" spans="2:5" x14ac:dyDescent="0.25">
      <c r="B48" s="1" t="s">
        <v>30</v>
      </c>
      <c r="C48" s="1">
        <v>3</v>
      </c>
      <c r="E48">
        <f t="shared" si="3"/>
        <v>0</v>
      </c>
    </row>
    <row r="49" spans="2:5" x14ac:dyDescent="0.25">
      <c r="B49" s="1" t="s">
        <v>30</v>
      </c>
      <c r="C49" s="1">
        <v>3</v>
      </c>
      <c r="E49">
        <f t="shared" si="3"/>
        <v>0</v>
      </c>
    </row>
    <row r="50" spans="2:5" x14ac:dyDescent="0.25">
      <c r="B50" s="1" t="s">
        <v>34</v>
      </c>
      <c r="C50" s="1">
        <v>5</v>
      </c>
      <c r="E50">
        <f t="shared" si="3"/>
        <v>1</v>
      </c>
    </row>
    <row r="51" spans="2:5" x14ac:dyDescent="0.25">
      <c r="B51" s="1" t="s">
        <v>30</v>
      </c>
      <c r="C51" s="1">
        <v>4</v>
      </c>
      <c r="E51">
        <f t="shared" si="3"/>
        <v>0</v>
      </c>
    </row>
    <row r="52" spans="2:5" x14ac:dyDescent="0.25">
      <c r="B52" s="1" t="s">
        <v>30</v>
      </c>
      <c r="C52" s="1">
        <v>5</v>
      </c>
      <c r="E52">
        <f t="shared" si="3"/>
        <v>0</v>
      </c>
    </row>
    <row r="53" spans="2:5" x14ac:dyDescent="0.25">
      <c r="B53" s="1" t="s">
        <v>34</v>
      </c>
      <c r="C53" s="1">
        <v>5</v>
      </c>
      <c r="E53">
        <f t="shared" si="3"/>
        <v>1</v>
      </c>
    </row>
    <row r="54" spans="2:5" x14ac:dyDescent="0.25">
      <c r="B54" s="1" t="s">
        <v>30</v>
      </c>
      <c r="C54" s="1">
        <v>4</v>
      </c>
      <c r="E54">
        <f t="shared" si="3"/>
        <v>0</v>
      </c>
    </row>
    <row r="55" spans="2:5" x14ac:dyDescent="0.25">
      <c r="B55" s="1" t="s">
        <v>30</v>
      </c>
      <c r="C55" s="1">
        <v>5</v>
      </c>
      <c r="E55">
        <f t="shared" si="3"/>
        <v>0</v>
      </c>
    </row>
    <row r="56" spans="2:5" x14ac:dyDescent="0.25">
      <c r="B56" s="1" t="s">
        <v>30</v>
      </c>
      <c r="C56" s="1">
        <v>1</v>
      </c>
      <c r="E56">
        <f t="shared" si="3"/>
        <v>0</v>
      </c>
    </row>
    <row r="57" spans="2:5" x14ac:dyDescent="0.25">
      <c r="B57" s="1" t="s">
        <v>30</v>
      </c>
      <c r="C57" s="1">
        <v>5</v>
      </c>
      <c r="E57">
        <f t="shared" si="3"/>
        <v>0</v>
      </c>
    </row>
    <row r="58" spans="2:5" x14ac:dyDescent="0.25">
      <c r="B58" s="1" t="s">
        <v>30</v>
      </c>
      <c r="C58" s="1">
        <v>3</v>
      </c>
      <c r="E58">
        <f t="shared" si="3"/>
        <v>0</v>
      </c>
    </row>
    <row r="59" spans="2:5" x14ac:dyDescent="0.25">
      <c r="B59" s="1" t="s">
        <v>30</v>
      </c>
      <c r="C59" s="1">
        <v>4</v>
      </c>
      <c r="E59">
        <f t="shared" si="3"/>
        <v>0</v>
      </c>
    </row>
    <row r="60" spans="2:5" x14ac:dyDescent="0.25">
      <c r="B60" s="1" t="s">
        <v>30</v>
      </c>
      <c r="C60" s="1">
        <v>3</v>
      </c>
      <c r="E60">
        <f t="shared" si="3"/>
        <v>0</v>
      </c>
    </row>
    <row r="61" spans="2:5" x14ac:dyDescent="0.25">
      <c r="B61" s="1" t="s">
        <v>34</v>
      </c>
      <c r="C61" s="1">
        <v>1</v>
      </c>
      <c r="E61">
        <f t="shared" si="3"/>
        <v>1</v>
      </c>
    </row>
    <row r="62" spans="2:5" x14ac:dyDescent="0.25">
      <c r="B62" s="1" t="s">
        <v>34</v>
      </c>
      <c r="C62" s="1">
        <v>2</v>
      </c>
      <c r="E62">
        <f t="shared" si="3"/>
        <v>1</v>
      </c>
    </row>
    <row r="63" spans="2:5" x14ac:dyDescent="0.25">
      <c r="B63" s="1" t="s">
        <v>30</v>
      </c>
      <c r="C63" s="1">
        <v>5</v>
      </c>
      <c r="E63">
        <f t="shared" si="3"/>
        <v>0</v>
      </c>
    </row>
    <row r="64" spans="2:5" x14ac:dyDescent="0.25">
      <c r="B64" s="1" t="s">
        <v>34</v>
      </c>
      <c r="C64" s="1">
        <v>3</v>
      </c>
      <c r="E64">
        <f t="shared" si="3"/>
        <v>1</v>
      </c>
    </row>
    <row r="65" spans="2:5" x14ac:dyDescent="0.25">
      <c r="B65" s="1" t="s">
        <v>30</v>
      </c>
      <c r="C65" s="1">
        <v>2</v>
      </c>
      <c r="E65">
        <f t="shared" si="3"/>
        <v>0</v>
      </c>
    </row>
    <row r="66" spans="2:5" x14ac:dyDescent="0.25">
      <c r="B66" s="1" t="s">
        <v>30</v>
      </c>
      <c r="C66" s="1">
        <v>2</v>
      </c>
      <c r="E66">
        <f t="shared" si="3"/>
        <v>0</v>
      </c>
    </row>
    <row r="67" spans="2:5" x14ac:dyDescent="0.25">
      <c r="B67" s="1" t="s">
        <v>30</v>
      </c>
      <c r="C67" s="1">
        <v>5</v>
      </c>
      <c r="E67">
        <f t="shared" si="3"/>
        <v>0</v>
      </c>
    </row>
    <row r="68" spans="2:5" x14ac:dyDescent="0.25">
      <c r="B68" s="1" t="s">
        <v>34</v>
      </c>
      <c r="C68" s="1">
        <v>5</v>
      </c>
      <c r="E68">
        <f t="shared" si="3"/>
        <v>1</v>
      </c>
    </row>
    <row r="69" spans="2:5" x14ac:dyDescent="0.25">
      <c r="B69" s="1" t="s">
        <v>34</v>
      </c>
      <c r="C69" s="1">
        <v>2</v>
      </c>
      <c r="E69">
        <f t="shared" si="3"/>
        <v>1</v>
      </c>
    </row>
    <row r="70" spans="2:5" x14ac:dyDescent="0.25">
      <c r="B70" s="1" t="s">
        <v>34</v>
      </c>
      <c r="C70" s="1">
        <v>3</v>
      </c>
      <c r="E70">
        <f t="shared" si="3"/>
        <v>1</v>
      </c>
    </row>
    <row r="71" spans="2:5" x14ac:dyDescent="0.25">
      <c r="B71" s="1" t="s">
        <v>34</v>
      </c>
      <c r="C71" s="1">
        <v>5</v>
      </c>
      <c r="E71">
        <f t="shared" si="3"/>
        <v>1</v>
      </c>
    </row>
    <row r="72" spans="2:5" x14ac:dyDescent="0.25">
      <c r="B72" s="1" t="s">
        <v>34</v>
      </c>
      <c r="C72" s="1">
        <v>1</v>
      </c>
      <c r="E72">
        <f t="shared" si="3"/>
        <v>1</v>
      </c>
    </row>
    <row r="73" spans="2:5" x14ac:dyDescent="0.25">
      <c r="B73" s="1" t="s">
        <v>34</v>
      </c>
      <c r="C73" s="1">
        <v>4</v>
      </c>
      <c r="E73">
        <f t="shared" si="3"/>
        <v>1</v>
      </c>
    </row>
    <row r="74" spans="2:5" x14ac:dyDescent="0.25">
      <c r="B74" s="1" t="s">
        <v>30</v>
      </c>
      <c r="C74" s="1">
        <v>5</v>
      </c>
      <c r="E74">
        <f t="shared" si="3"/>
        <v>0</v>
      </c>
    </row>
    <row r="75" spans="2:5" x14ac:dyDescent="0.25">
      <c r="B75" s="1" t="s">
        <v>30</v>
      </c>
      <c r="C75" s="1">
        <v>5</v>
      </c>
      <c r="E75">
        <f t="shared" si="3"/>
        <v>0</v>
      </c>
    </row>
    <row r="76" spans="2:5" x14ac:dyDescent="0.25">
      <c r="B76" s="1" t="s">
        <v>30</v>
      </c>
      <c r="C76" s="1">
        <v>2</v>
      </c>
      <c r="E76">
        <f t="shared" si="3"/>
        <v>0</v>
      </c>
    </row>
    <row r="77" spans="2:5" x14ac:dyDescent="0.25">
      <c r="B77" s="1" t="s">
        <v>34</v>
      </c>
      <c r="C77" s="1">
        <v>4</v>
      </c>
      <c r="E77">
        <f t="shared" si="3"/>
        <v>1</v>
      </c>
    </row>
    <row r="78" spans="2:5" x14ac:dyDescent="0.25">
      <c r="B78" s="1" t="s">
        <v>30</v>
      </c>
      <c r="C78" s="1">
        <v>3</v>
      </c>
      <c r="E78">
        <f t="shared" si="3"/>
        <v>0</v>
      </c>
    </row>
    <row r="79" spans="2:5" x14ac:dyDescent="0.25">
      <c r="B79" s="1" t="s">
        <v>34</v>
      </c>
      <c r="C79" s="1">
        <v>1</v>
      </c>
      <c r="E79">
        <f t="shared" si="3"/>
        <v>1</v>
      </c>
    </row>
    <row r="80" spans="2:5" x14ac:dyDescent="0.25">
      <c r="B80" s="1" t="s">
        <v>30</v>
      </c>
      <c r="C80" s="1">
        <v>5</v>
      </c>
      <c r="E80">
        <f t="shared" si="3"/>
        <v>0</v>
      </c>
    </row>
    <row r="81" spans="2:5" x14ac:dyDescent="0.25">
      <c r="B81" s="1" t="s">
        <v>34</v>
      </c>
      <c r="C81" s="1">
        <v>5</v>
      </c>
      <c r="E81">
        <f t="shared" ref="E81:E144" si="4">_xlfn.IFS(B81=$D$4, 1, B81=$C$4, 0)</f>
        <v>1</v>
      </c>
    </row>
    <row r="82" spans="2:5" x14ac:dyDescent="0.25">
      <c r="B82" s="1" t="s">
        <v>30</v>
      </c>
      <c r="C82" s="1">
        <v>1</v>
      </c>
      <c r="E82">
        <f t="shared" si="4"/>
        <v>0</v>
      </c>
    </row>
    <row r="83" spans="2:5" x14ac:dyDescent="0.25">
      <c r="B83" s="1" t="s">
        <v>30</v>
      </c>
      <c r="C83" s="1">
        <v>5</v>
      </c>
      <c r="E83">
        <f t="shared" si="4"/>
        <v>0</v>
      </c>
    </row>
    <row r="84" spans="2:5" x14ac:dyDescent="0.25">
      <c r="B84" s="1" t="s">
        <v>30</v>
      </c>
      <c r="C84" s="1">
        <v>4</v>
      </c>
      <c r="E84">
        <f t="shared" si="4"/>
        <v>0</v>
      </c>
    </row>
    <row r="85" spans="2:5" x14ac:dyDescent="0.25">
      <c r="B85" s="1" t="s">
        <v>34</v>
      </c>
      <c r="C85" s="1">
        <v>5</v>
      </c>
      <c r="E85">
        <f t="shared" si="4"/>
        <v>1</v>
      </c>
    </row>
    <row r="86" spans="2:5" x14ac:dyDescent="0.25">
      <c r="B86" s="1" t="s">
        <v>30</v>
      </c>
      <c r="C86" s="1">
        <v>5</v>
      </c>
      <c r="E86">
        <f t="shared" si="4"/>
        <v>0</v>
      </c>
    </row>
    <row r="87" spans="2:5" x14ac:dyDescent="0.25">
      <c r="B87" s="1" t="s">
        <v>34</v>
      </c>
      <c r="C87" s="1">
        <v>5</v>
      </c>
      <c r="E87">
        <f t="shared" si="4"/>
        <v>1</v>
      </c>
    </row>
    <row r="88" spans="2:5" x14ac:dyDescent="0.25">
      <c r="B88" s="1" t="s">
        <v>30</v>
      </c>
      <c r="C88" s="1">
        <v>5</v>
      </c>
      <c r="E88">
        <f t="shared" si="4"/>
        <v>0</v>
      </c>
    </row>
    <row r="89" spans="2:5" x14ac:dyDescent="0.25">
      <c r="B89" s="1" t="s">
        <v>30</v>
      </c>
      <c r="C89" s="1">
        <v>3</v>
      </c>
      <c r="E89">
        <f t="shared" si="4"/>
        <v>0</v>
      </c>
    </row>
    <row r="90" spans="2:5" x14ac:dyDescent="0.25">
      <c r="B90" s="1" t="s">
        <v>30</v>
      </c>
      <c r="C90" s="1">
        <v>5</v>
      </c>
      <c r="E90">
        <f t="shared" si="4"/>
        <v>0</v>
      </c>
    </row>
    <row r="91" spans="2:5" x14ac:dyDescent="0.25">
      <c r="B91" s="1" t="s">
        <v>30</v>
      </c>
      <c r="C91" s="1">
        <v>3</v>
      </c>
      <c r="E91">
        <f t="shared" si="4"/>
        <v>0</v>
      </c>
    </row>
    <row r="92" spans="2:5" x14ac:dyDescent="0.25">
      <c r="B92" s="1" t="s">
        <v>30</v>
      </c>
      <c r="C92" s="1">
        <v>5</v>
      </c>
      <c r="E92">
        <f t="shared" si="4"/>
        <v>0</v>
      </c>
    </row>
    <row r="93" spans="2:5" x14ac:dyDescent="0.25">
      <c r="B93" s="1" t="s">
        <v>30</v>
      </c>
      <c r="C93" s="1">
        <v>5</v>
      </c>
      <c r="E93">
        <f t="shared" si="4"/>
        <v>0</v>
      </c>
    </row>
    <row r="94" spans="2:5" x14ac:dyDescent="0.25">
      <c r="B94" s="1" t="s">
        <v>34</v>
      </c>
      <c r="C94" s="1">
        <v>2</v>
      </c>
      <c r="E94">
        <f t="shared" si="4"/>
        <v>1</v>
      </c>
    </row>
    <row r="95" spans="2:5" x14ac:dyDescent="0.25">
      <c r="B95" s="1" t="s">
        <v>30</v>
      </c>
      <c r="C95" s="1">
        <v>5</v>
      </c>
      <c r="E95">
        <f t="shared" si="4"/>
        <v>0</v>
      </c>
    </row>
    <row r="96" spans="2:5" x14ac:dyDescent="0.25">
      <c r="B96" s="1" t="s">
        <v>30</v>
      </c>
      <c r="C96" s="1">
        <v>3</v>
      </c>
      <c r="E96">
        <f t="shared" si="4"/>
        <v>0</v>
      </c>
    </row>
    <row r="97" spans="2:5" x14ac:dyDescent="0.25">
      <c r="B97" s="1" t="s">
        <v>34</v>
      </c>
      <c r="C97" s="1">
        <v>5</v>
      </c>
      <c r="E97">
        <f t="shared" si="4"/>
        <v>1</v>
      </c>
    </row>
    <row r="98" spans="2:5" x14ac:dyDescent="0.25">
      <c r="B98" s="1" t="s">
        <v>34</v>
      </c>
      <c r="C98" s="1">
        <v>3</v>
      </c>
      <c r="E98">
        <f t="shared" si="4"/>
        <v>1</v>
      </c>
    </row>
    <row r="99" spans="2:5" x14ac:dyDescent="0.25">
      <c r="B99" s="1" t="s">
        <v>34</v>
      </c>
      <c r="C99" s="1">
        <v>4</v>
      </c>
      <c r="E99">
        <f t="shared" si="4"/>
        <v>1</v>
      </c>
    </row>
    <row r="100" spans="2:5" x14ac:dyDescent="0.25">
      <c r="B100" s="1" t="s">
        <v>34</v>
      </c>
      <c r="C100" s="1">
        <v>5</v>
      </c>
      <c r="E100">
        <f t="shared" si="4"/>
        <v>1</v>
      </c>
    </row>
    <row r="101" spans="2:5" x14ac:dyDescent="0.25">
      <c r="B101" s="1" t="s">
        <v>34</v>
      </c>
      <c r="C101" s="1">
        <v>4</v>
      </c>
      <c r="E101">
        <f t="shared" si="4"/>
        <v>1</v>
      </c>
    </row>
    <row r="102" spans="2:5" x14ac:dyDescent="0.25">
      <c r="B102" s="1" t="s">
        <v>34</v>
      </c>
      <c r="C102" s="1">
        <v>5</v>
      </c>
      <c r="E102">
        <f t="shared" si="4"/>
        <v>1</v>
      </c>
    </row>
    <row r="103" spans="2:5" x14ac:dyDescent="0.25">
      <c r="B103" s="1" t="s">
        <v>34</v>
      </c>
      <c r="C103" s="1">
        <v>3</v>
      </c>
      <c r="E103">
        <f t="shared" si="4"/>
        <v>1</v>
      </c>
    </row>
    <row r="104" spans="2:5" x14ac:dyDescent="0.25">
      <c r="B104" s="1" t="s">
        <v>30</v>
      </c>
      <c r="C104" s="1">
        <v>5</v>
      </c>
      <c r="E104">
        <f t="shared" si="4"/>
        <v>0</v>
      </c>
    </row>
    <row r="105" spans="2:5" x14ac:dyDescent="0.25">
      <c r="B105" s="1" t="s">
        <v>30</v>
      </c>
      <c r="C105" s="1">
        <v>3</v>
      </c>
      <c r="E105">
        <f t="shared" si="4"/>
        <v>0</v>
      </c>
    </row>
    <row r="106" spans="2:5" x14ac:dyDescent="0.25">
      <c r="B106" s="1" t="s">
        <v>30</v>
      </c>
      <c r="C106" s="1">
        <v>5</v>
      </c>
      <c r="E106">
        <f t="shared" si="4"/>
        <v>0</v>
      </c>
    </row>
    <row r="107" spans="2:5" x14ac:dyDescent="0.25">
      <c r="B107" s="1" t="s">
        <v>30</v>
      </c>
      <c r="C107" s="1">
        <v>5</v>
      </c>
      <c r="E107">
        <f t="shared" si="4"/>
        <v>0</v>
      </c>
    </row>
    <row r="108" spans="2:5" x14ac:dyDescent="0.25">
      <c r="B108" s="1" t="s">
        <v>34</v>
      </c>
      <c r="C108" s="1">
        <v>5</v>
      </c>
      <c r="E108">
        <f t="shared" si="4"/>
        <v>1</v>
      </c>
    </row>
    <row r="109" spans="2:5" x14ac:dyDescent="0.25">
      <c r="B109" s="1" t="s">
        <v>30</v>
      </c>
      <c r="C109" s="1">
        <v>3</v>
      </c>
      <c r="E109">
        <f t="shared" si="4"/>
        <v>0</v>
      </c>
    </row>
    <row r="110" spans="2:5" x14ac:dyDescent="0.25">
      <c r="B110" s="1" t="s">
        <v>34</v>
      </c>
      <c r="C110" s="1">
        <v>5</v>
      </c>
      <c r="E110">
        <f t="shared" si="4"/>
        <v>1</v>
      </c>
    </row>
    <row r="111" spans="2:5" x14ac:dyDescent="0.25">
      <c r="B111" s="1" t="s">
        <v>34</v>
      </c>
      <c r="C111" s="1">
        <v>5</v>
      </c>
      <c r="E111">
        <f t="shared" si="4"/>
        <v>1</v>
      </c>
    </row>
    <row r="112" spans="2:5" x14ac:dyDescent="0.25">
      <c r="B112" s="1" t="s">
        <v>34</v>
      </c>
      <c r="C112" s="1">
        <v>5</v>
      </c>
      <c r="E112">
        <f t="shared" si="4"/>
        <v>1</v>
      </c>
    </row>
    <row r="113" spans="2:5" x14ac:dyDescent="0.25">
      <c r="B113" s="1" t="s">
        <v>30</v>
      </c>
      <c r="C113" s="1">
        <v>4</v>
      </c>
      <c r="E113">
        <f t="shared" si="4"/>
        <v>0</v>
      </c>
    </row>
    <row r="114" spans="2:5" x14ac:dyDescent="0.25">
      <c r="B114" s="1" t="s">
        <v>30</v>
      </c>
      <c r="C114" s="1">
        <v>4</v>
      </c>
      <c r="E114">
        <f t="shared" si="4"/>
        <v>0</v>
      </c>
    </row>
    <row r="115" spans="2:5" x14ac:dyDescent="0.25">
      <c r="B115" s="1" t="s">
        <v>30</v>
      </c>
      <c r="C115" s="1">
        <v>5</v>
      </c>
      <c r="E115">
        <f t="shared" si="4"/>
        <v>0</v>
      </c>
    </row>
    <row r="116" spans="2:5" x14ac:dyDescent="0.25">
      <c r="B116" s="1" t="s">
        <v>34</v>
      </c>
      <c r="C116" s="1">
        <v>4</v>
      </c>
      <c r="E116">
        <f t="shared" si="4"/>
        <v>1</v>
      </c>
    </row>
    <row r="117" spans="2:5" x14ac:dyDescent="0.25">
      <c r="B117" s="1" t="s">
        <v>34</v>
      </c>
      <c r="C117" s="1">
        <v>3</v>
      </c>
      <c r="E117">
        <f t="shared" si="4"/>
        <v>1</v>
      </c>
    </row>
    <row r="118" spans="2:5" x14ac:dyDescent="0.25">
      <c r="B118" s="1" t="s">
        <v>34</v>
      </c>
      <c r="C118" s="1">
        <v>4</v>
      </c>
      <c r="E118">
        <f t="shared" si="4"/>
        <v>1</v>
      </c>
    </row>
    <row r="119" spans="2:5" x14ac:dyDescent="0.25">
      <c r="B119" s="1" t="s">
        <v>34</v>
      </c>
      <c r="C119" s="1">
        <v>5</v>
      </c>
      <c r="E119">
        <f t="shared" si="4"/>
        <v>1</v>
      </c>
    </row>
    <row r="120" spans="2:5" x14ac:dyDescent="0.25">
      <c r="B120" s="1" t="s">
        <v>30</v>
      </c>
      <c r="C120" s="1">
        <v>3</v>
      </c>
      <c r="E120">
        <f t="shared" si="4"/>
        <v>0</v>
      </c>
    </row>
    <row r="121" spans="2:5" x14ac:dyDescent="0.25">
      <c r="B121" s="1" t="s">
        <v>30</v>
      </c>
      <c r="C121" s="1">
        <v>4</v>
      </c>
      <c r="E121">
        <f t="shared" si="4"/>
        <v>0</v>
      </c>
    </row>
    <row r="122" spans="2:5" x14ac:dyDescent="0.25">
      <c r="B122" s="1" t="s">
        <v>30</v>
      </c>
      <c r="C122" s="1">
        <v>5</v>
      </c>
      <c r="E122">
        <f t="shared" si="4"/>
        <v>0</v>
      </c>
    </row>
    <row r="123" spans="2:5" x14ac:dyDescent="0.25">
      <c r="B123" s="1" t="s">
        <v>30</v>
      </c>
      <c r="C123" s="1">
        <v>4</v>
      </c>
      <c r="E123">
        <f t="shared" si="4"/>
        <v>0</v>
      </c>
    </row>
    <row r="124" spans="2:5" x14ac:dyDescent="0.25">
      <c r="B124" s="1" t="s">
        <v>30</v>
      </c>
      <c r="C124" s="1">
        <v>4</v>
      </c>
      <c r="E124">
        <f t="shared" si="4"/>
        <v>0</v>
      </c>
    </row>
    <row r="125" spans="2:5" x14ac:dyDescent="0.25">
      <c r="B125" s="1" t="s">
        <v>30</v>
      </c>
      <c r="C125" s="1">
        <v>4</v>
      </c>
      <c r="E125">
        <f t="shared" si="4"/>
        <v>0</v>
      </c>
    </row>
    <row r="126" spans="2:5" x14ac:dyDescent="0.25">
      <c r="B126" s="1" t="s">
        <v>30</v>
      </c>
      <c r="C126" s="1">
        <v>3</v>
      </c>
      <c r="E126">
        <f t="shared" si="4"/>
        <v>0</v>
      </c>
    </row>
    <row r="127" spans="2:5" x14ac:dyDescent="0.25">
      <c r="B127" s="1" t="s">
        <v>30</v>
      </c>
      <c r="C127" s="1">
        <v>5</v>
      </c>
      <c r="E127">
        <f t="shared" si="4"/>
        <v>0</v>
      </c>
    </row>
    <row r="128" spans="2:5" x14ac:dyDescent="0.25">
      <c r="B128" s="1" t="s">
        <v>30</v>
      </c>
      <c r="C128" s="1">
        <v>5</v>
      </c>
      <c r="E128">
        <f t="shared" si="4"/>
        <v>0</v>
      </c>
    </row>
    <row r="129" spans="2:5" x14ac:dyDescent="0.25">
      <c r="B129" s="1" t="s">
        <v>34</v>
      </c>
      <c r="C129" s="1">
        <v>5</v>
      </c>
      <c r="E129">
        <f t="shared" si="4"/>
        <v>1</v>
      </c>
    </row>
    <row r="130" spans="2:5" x14ac:dyDescent="0.25">
      <c r="B130" s="1" t="s">
        <v>30</v>
      </c>
      <c r="C130" s="1">
        <v>4</v>
      </c>
      <c r="E130">
        <f t="shared" si="4"/>
        <v>0</v>
      </c>
    </row>
    <row r="131" spans="2:5" x14ac:dyDescent="0.25">
      <c r="B131" s="1" t="s">
        <v>30</v>
      </c>
      <c r="C131" s="1">
        <v>5</v>
      </c>
      <c r="E131">
        <f t="shared" si="4"/>
        <v>0</v>
      </c>
    </row>
    <row r="132" spans="2:5" x14ac:dyDescent="0.25">
      <c r="B132" s="1" t="s">
        <v>30</v>
      </c>
      <c r="C132" s="1">
        <v>4</v>
      </c>
      <c r="E132">
        <f t="shared" si="4"/>
        <v>0</v>
      </c>
    </row>
    <row r="133" spans="2:5" x14ac:dyDescent="0.25">
      <c r="B133" s="1" t="s">
        <v>30</v>
      </c>
      <c r="C133" s="1">
        <v>5</v>
      </c>
      <c r="E133">
        <f t="shared" si="4"/>
        <v>0</v>
      </c>
    </row>
    <row r="134" spans="2:5" x14ac:dyDescent="0.25">
      <c r="B134" s="1" t="s">
        <v>30</v>
      </c>
      <c r="C134" s="1">
        <v>5</v>
      </c>
      <c r="E134">
        <f t="shared" si="4"/>
        <v>0</v>
      </c>
    </row>
    <row r="135" spans="2:5" x14ac:dyDescent="0.25">
      <c r="B135" s="1" t="s">
        <v>34</v>
      </c>
      <c r="C135" s="1">
        <v>4</v>
      </c>
      <c r="E135">
        <f t="shared" si="4"/>
        <v>1</v>
      </c>
    </row>
    <row r="136" spans="2:5" x14ac:dyDescent="0.25">
      <c r="B136" s="1" t="s">
        <v>30</v>
      </c>
      <c r="C136" s="1">
        <v>3</v>
      </c>
      <c r="E136">
        <f t="shared" si="4"/>
        <v>0</v>
      </c>
    </row>
    <row r="137" spans="2:5" x14ac:dyDescent="0.25">
      <c r="B137" s="1" t="s">
        <v>30</v>
      </c>
      <c r="C137" s="1">
        <v>4</v>
      </c>
      <c r="E137">
        <f t="shared" si="4"/>
        <v>0</v>
      </c>
    </row>
    <row r="138" spans="2:5" x14ac:dyDescent="0.25">
      <c r="B138" s="1" t="s">
        <v>30</v>
      </c>
      <c r="C138" s="1">
        <v>4</v>
      </c>
      <c r="E138">
        <f t="shared" si="4"/>
        <v>0</v>
      </c>
    </row>
    <row r="139" spans="2:5" x14ac:dyDescent="0.25">
      <c r="B139" s="1" t="s">
        <v>30</v>
      </c>
      <c r="C139" s="1">
        <v>3</v>
      </c>
      <c r="E139">
        <f t="shared" si="4"/>
        <v>0</v>
      </c>
    </row>
    <row r="140" spans="2:5" x14ac:dyDescent="0.25">
      <c r="B140" s="1" t="s">
        <v>30</v>
      </c>
      <c r="C140" s="1">
        <v>3</v>
      </c>
      <c r="E140">
        <f t="shared" si="4"/>
        <v>0</v>
      </c>
    </row>
    <row r="141" spans="2:5" x14ac:dyDescent="0.25">
      <c r="B141" s="1" t="s">
        <v>34</v>
      </c>
      <c r="C141" s="1">
        <v>4</v>
      </c>
      <c r="E141">
        <f t="shared" si="4"/>
        <v>1</v>
      </c>
    </row>
    <row r="142" spans="2:5" x14ac:dyDescent="0.25">
      <c r="B142" s="1" t="s">
        <v>34</v>
      </c>
      <c r="C142" s="1">
        <v>5</v>
      </c>
      <c r="E142">
        <f t="shared" si="4"/>
        <v>1</v>
      </c>
    </row>
    <row r="143" spans="2:5" x14ac:dyDescent="0.25">
      <c r="B143" s="1" t="s">
        <v>30</v>
      </c>
      <c r="C143" s="1">
        <v>3</v>
      </c>
      <c r="E143">
        <f t="shared" si="4"/>
        <v>0</v>
      </c>
    </row>
    <row r="144" spans="2:5" x14ac:dyDescent="0.25">
      <c r="B144" s="1" t="s">
        <v>30</v>
      </c>
      <c r="C144" s="1">
        <v>4</v>
      </c>
      <c r="E144">
        <f t="shared" si="4"/>
        <v>0</v>
      </c>
    </row>
    <row r="145" spans="2:5" x14ac:dyDescent="0.25">
      <c r="B145" s="1" t="s">
        <v>30</v>
      </c>
      <c r="C145" s="1">
        <v>4</v>
      </c>
      <c r="E145">
        <f t="shared" ref="E145:E171" si="5">_xlfn.IFS(B145=$D$4, 1, B145=$C$4, 0)</f>
        <v>0</v>
      </c>
    </row>
    <row r="146" spans="2:5" x14ac:dyDescent="0.25">
      <c r="B146" s="1" t="s">
        <v>30</v>
      </c>
      <c r="C146" s="1">
        <v>3</v>
      </c>
      <c r="E146">
        <f t="shared" si="5"/>
        <v>0</v>
      </c>
    </row>
    <row r="147" spans="2:5" x14ac:dyDescent="0.25">
      <c r="B147" s="1" t="s">
        <v>30</v>
      </c>
      <c r="C147" s="1">
        <v>5</v>
      </c>
      <c r="E147">
        <f t="shared" si="5"/>
        <v>0</v>
      </c>
    </row>
    <row r="148" spans="2:5" x14ac:dyDescent="0.25">
      <c r="B148" s="1" t="s">
        <v>34</v>
      </c>
      <c r="C148" s="1">
        <v>5</v>
      </c>
      <c r="E148">
        <f t="shared" si="5"/>
        <v>1</v>
      </c>
    </row>
    <row r="149" spans="2:5" x14ac:dyDescent="0.25">
      <c r="B149" s="1" t="s">
        <v>34</v>
      </c>
      <c r="C149" s="1">
        <v>2</v>
      </c>
      <c r="E149">
        <f t="shared" si="5"/>
        <v>1</v>
      </c>
    </row>
    <row r="150" spans="2:5" x14ac:dyDescent="0.25">
      <c r="B150" s="1" t="s">
        <v>30</v>
      </c>
      <c r="C150" s="1">
        <v>4</v>
      </c>
      <c r="E150">
        <f t="shared" si="5"/>
        <v>0</v>
      </c>
    </row>
    <row r="151" spans="2:5" x14ac:dyDescent="0.25">
      <c r="B151" s="1" t="s">
        <v>30</v>
      </c>
      <c r="C151" s="1">
        <v>5</v>
      </c>
      <c r="E151">
        <f t="shared" si="5"/>
        <v>0</v>
      </c>
    </row>
    <row r="152" spans="2:5" x14ac:dyDescent="0.25">
      <c r="B152" s="1" t="s">
        <v>30</v>
      </c>
      <c r="C152" s="1">
        <v>5</v>
      </c>
      <c r="E152">
        <f t="shared" si="5"/>
        <v>0</v>
      </c>
    </row>
    <row r="153" spans="2:5" x14ac:dyDescent="0.25">
      <c r="B153" s="1" t="s">
        <v>34</v>
      </c>
      <c r="C153" s="1">
        <v>4</v>
      </c>
      <c r="E153">
        <f t="shared" si="5"/>
        <v>1</v>
      </c>
    </row>
    <row r="154" spans="2:5" x14ac:dyDescent="0.25">
      <c r="B154" s="1" t="s">
        <v>34</v>
      </c>
      <c r="C154" s="1">
        <v>4</v>
      </c>
      <c r="E154">
        <f t="shared" si="5"/>
        <v>1</v>
      </c>
    </row>
    <row r="155" spans="2:5" x14ac:dyDescent="0.25">
      <c r="B155" s="1" t="s">
        <v>30</v>
      </c>
      <c r="C155" s="1">
        <v>5</v>
      </c>
      <c r="E155">
        <f t="shared" si="5"/>
        <v>0</v>
      </c>
    </row>
    <row r="156" spans="2:5" x14ac:dyDescent="0.25">
      <c r="B156" s="1" t="s">
        <v>34</v>
      </c>
      <c r="C156" s="1">
        <v>5</v>
      </c>
      <c r="E156">
        <f t="shared" si="5"/>
        <v>1</v>
      </c>
    </row>
    <row r="157" spans="2:5" x14ac:dyDescent="0.25">
      <c r="B157" s="1" t="s">
        <v>34</v>
      </c>
      <c r="C157" s="1">
        <v>5</v>
      </c>
      <c r="E157">
        <f t="shared" si="5"/>
        <v>1</v>
      </c>
    </row>
    <row r="158" spans="2:5" x14ac:dyDescent="0.25">
      <c r="B158" s="1" t="s">
        <v>34</v>
      </c>
      <c r="C158" s="1">
        <v>3</v>
      </c>
      <c r="E158">
        <f t="shared" si="5"/>
        <v>1</v>
      </c>
    </row>
    <row r="159" spans="2:5" x14ac:dyDescent="0.25">
      <c r="B159" s="1" t="s">
        <v>34</v>
      </c>
      <c r="C159" s="1">
        <v>4</v>
      </c>
      <c r="E159">
        <f t="shared" si="5"/>
        <v>1</v>
      </c>
    </row>
    <row r="160" spans="2:5" x14ac:dyDescent="0.25">
      <c r="B160" s="1" t="s">
        <v>34</v>
      </c>
      <c r="C160" s="1">
        <v>4</v>
      </c>
      <c r="E160">
        <f t="shared" si="5"/>
        <v>1</v>
      </c>
    </row>
    <row r="161" spans="2:5" x14ac:dyDescent="0.25">
      <c r="B161" s="1" t="s">
        <v>30</v>
      </c>
      <c r="C161" s="1">
        <v>5</v>
      </c>
      <c r="E161">
        <f t="shared" si="5"/>
        <v>0</v>
      </c>
    </row>
    <row r="162" spans="2:5" x14ac:dyDescent="0.25">
      <c r="B162" s="1" t="s">
        <v>30</v>
      </c>
      <c r="C162" s="1">
        <v>4</v>
      </c>
      <c r="E162">
        <f t="shared" si="5"/>
        <v>0</v>
      </c>
    </row>
    <row r="163" spans="2:5" x14ac:dyDescent="0.25">
      <c r="B163" s="1" t="s">
        <v>30</v>
      </c>
      <c r="C163" s="1">
        <v>4</v>
      </c>
      <c r="E163">
        <f t="shared" si="5"/>
        <v>0</v>
      </c>
    </row>
    <row r="164" spans="2:5" x14ac:dyDescent="0.25">
      <c r="B164" s="1" t="s">
        <v>30</v>
      </c>
      <c r="C164" s="1">
        <v>4</v>
      </c>
      <c r="E164">
        <f t="shared" si="5"/>
        <v>0</v>
      </c>
    </row>
    <row r="165" spans="2:5" x14ac:dyDescent="0.25">
      <c r="B165" s="1" t="s">
        <v>34</v>
      </c>
      <c r="C165" s="1">
        <v>5</v>
      </c>
      <c r="E165">
        <f t="shared" si="5"/>
        <v>1</v>
      </c>
    </row>
    <row r="166" spans="2:5" x14ac:dyDescent="0.25">
      <c r="B166" s="1" t="s">
        <v>34</v>
      </c>
      <c r="C166" s="1">
        <v>4</v>
      </c>
      <c r="E166">
        <f t="shared" si="5"/>
        <v>1</v>
      </c>
    </row>
    <row r="167" spans="2:5" x14ac:dyDescent="0.25">
      <c r="B167" s="1" t="s">
        <v>34</v>
      </c>
      <c r="C167" s="1">
        <v>3</v>
      </c>
      <c r="E167">
        <f t="shared" si="5"/>
        <v>1</v>
      </c>
    </row>
    <row r="168" spans="2:5" x14ac:dyDescent="0.25">
      <c r="B168" s="1" t="s">
        <v>30</v>
      </c>
      <c r="C168" s="1">
        <v>5</v>
      </c>
      <c r="E168">
        <f t="shared" si="5"/>
        <v>0</v>
      </c>
    </row>
    <row r="169" spans="2:5" x14ac:dyDescent="0.25">
      <c r="B169" s="1" t="s">
        <v>30</v>
      </c>
      <c r="C169" s="1">
        <v>4</v>
      </c>
      <c r="E169">
        <f t="shared" si="5"/>
        <v>0</v>
      </c>
    </row>
    <row r="170" spans="2:5" x14ac:dyDescent="0.25">
      <c r="B170" s="1" t="s">
        <v>30</v>
      </c>
      <c r="C170" s="1">
        <v>2</v>
      </c>
      <c r="E170">
        <f t="shared" si="5"/>
        <v>0</v>
      </c>
    </row>
    <row r="171" spans="2:5" x14ac:dyDescent="0.25">
      <c r="B171" s="1" t="s">
        <v>30</v>
      </c>
      <c r="C171" s="1">
        <v>1</v>
      </c>
      <c r="E171">
        <f t="shared" si="5"/>
        <v>0</v>
      </c>
    </row>
  </sheetData>
  <mergeCells count="2">
    <mergeCell ref="B3:E3"/>
    <mergeCell ref="G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AB2D-D961-4E1B-910D-366080B1A60C}">
  <dimension ref="B3:K171"/>
  <sheetViews>
    <sheetView workbookViewId="0">
      <selection activeCell="B3" sqref="B3:E3"/>
    </sheetView>
  </sheetViews>
  <sheetFormatPr defaultRowHeight="13.2" x14ac:dyDescent="0.25"/>
  <sheetData>
    <row r="3" spans="2:11" x14ac:dyDescent="0.25">
      <c r="B3" s="10" t="s">
        <v>620</v>
      </c>
      <c r="C3" s="10"/>
      <c r="D3" s="10"/>
      <c r="E3" s="10"/>
      <c r="G3" s="10" t="s">
        <v>621</v>
      </c>
      <c r="H3" s="10"/>
      <c r="I3" s="10"/>
    </row>
    <row r="4" spans="2:11" x14ac:dyDescent="0.25">
      <c r="B4" s="5" t="s">
        <v>612</v>
      </c>
      <c r="C4" s="8" t="s">
        <v>30</v>
      </c>
      <c r="D4" s="8" t="s">
        <v>34</v>
      </c>
      <c r="E4" s="7" t="s">
        <v>606</v>
      </c>
      <c r="G4" t="s">
        <v>604</v>
      </c>
      <c r="H4" s="8" t="s">
        <v>30</v>
      </c>
      <c r="I4" s="8" t="s">
        <v>34</v>
      </c>
    </row>
    <row r="5" spans="2:11" x14ac:dyDescent="0.25">
      <c r="B5" t="s">
        <v>605</v>
      </c>
      <c r="G5" t="s">
        <v>605</v>
      </c>
    </row>
    <row r="6" spans="2:11" x14ac:dyDescent="0.25">
      <c r="B6" s="7">
        <v>1</v>
      </c>
      <c r="C6">
        <f>COUNTIFS('Ответы на форму (1)'!$AA$2:$AA$157, Лист2!B6, 'Ответы на форму (1)'!$U$2:$U$157, Лист2!$C$4)</f>
        <v>2</v>
      </c>
      <c r="D6">
        <f>COUNTIFS('Ответы на форму (1)'!$AA$2:$AA$157, Лист2!B6, 'Ответы на форму (1)'!$U$2:$U$157, Лист2!$D$4)</f>
        <v>5</v>
      </c>
      <c r="E6">
        <f>SUM(C6:D6)</f>
        <v>7</v>
      </c>
      <c r="G6" s="7">
        <v>1</v>
      </c>
      <c r="H6" s="4">
        <f>E6*$C$11/$E$11</f>
        <v>1.6363636363636365</v>
      </c>
      <c r="I6" s="4">
        <f>E6*$D$11/$E$11</f>
        <v>5.3636363636363633</v>
      </c>
      <c r="K6" s="7" t="s">
        <v>607</v>
      </c>
    </row>
    <row r="7" spans="2:11" x14ac:dyDescent="0.25">
      <c r="B7" s="7">
        <v>2</v>
      </c>
      <c r="C7">
        <f>COUNTIFS('Ответы на форму (1)'!$AA$2:$AA$157, Лист2!B7, 'Ответы на форму (1)'!$U$2:$U$157, Лист2!$C$4)</f>
        <v>3</v>
      </c>
      <c r="D7">
        <f>COUNTIFS('Ответы на форму (1)'!$AA$2:$AA$157, Лист2!B7, 'Ответы на форму (1)'!$U$2:$U$157, Лист2!$D$4)</f>
        <v>7</v>
      </c>
      <c r="E7">
        <f t="shared" ref="E7:E10" si="0">SUM(C7:D7)</f>
        <v>10</v>
      </c>
      <c r="G7" s="7">
        <v>2</v>
      </c>
      <c r="H7" s="4">
        <f t="shared" ref="H7:H10" si="1">E7*$C$11/$E$11</f>
        <v>2.3376623376623376</v>
      </c>
      <c r="I7" s="4">
        <f t="shared" ref="I7:I10" si="2">E7*$D$11/$E$11</f>
        <v>7.662337662337662</v>
      </c>
      <c r="K7">
        <f>_xlfn.CHISQ.TEST(C6:D10,H6:I10)</f>
        <v>0.77438695379648759</v>
      </c>
    </row>
    <row r="8" spans="2:11" x14ac:dyDescent="0.25">
      <c r="B8" s="7">
        <v>3</v>
      </c>
      <c r="C8">
        <f>COUNTIFS('Ответы на форму (1)'!$AA$2:$AA$157, Лист2!B8, 'Ответы на форму (1)'!$U$2:$U$157, Лист2!$C$4)</f>
        <v>6</v>
      </c>
      <c r="D8">
        <f>COUNTIFS('Ответы на форму (1)'!$AA$2:$AA$157, Лист2!B8, 'Ответы на форму (1)'!$U$2:$U$157, Лист2!$D$4)</f>
        <v>21</v>
      </c>
      <c r="E8">
        <f t="shared" si="0"/>
        <v>27</v>
      </c>
      <c r="G8" s="7">
        <v>3</v>
      </c>
      <c r="H8" s="4">
        <f t="shared" si="1"/>
        <v>6.3116883116883118</v>
      </c>
      <c r="I8" s="4">
        <f t="shared" si="2"/>
        <v>20.688311688311689</v>
      </c>
    </row>
    <row r="9" spans="2:11" x14ac:dyDescent="0.25">
      <c r="B9" s="7">
        <v>4</v>
      </c>
      <c r="C9">
        <f>COUNTIFS('Ответы на форму (1)'!$AA$2:$AA$157, Лист2!B9, 'Ответы на форму (1)'!$U$2:$U$157, Лист2!$C$4)</f>
        <v>7</v>
      </c>
      <c r="D9">
        <f>COUNTIFS('Ответы на форму (1)'!$AA$2:$AA$157, Лист2!B9, 'Ответы на форму (1)'!$U$2:$U$157, Лист2!$D$4)</f>
        <v>35</v>
      </c>
      <c r="E9">
        <f t="shared" si="0"/>
        <v>42</v>
      </c>
      <c r="G9" s="7">
        <v>4</v>
      </c>
      <c r="H9" s="4">
        <f t="shared" si="1"/>
        <v>9.8181818181818183</v>
      </c>
      <c r="I9" s="4">
        <f t="shared" si="2"/>
        <v>32.18181818181818</v>
      </c>
    </row>
    <row r="10" spans="2:11" x14ac:dyDescent="0.25">
      <c r="B10" s="7">
        <v>5</v>
      </c>
      <c r="C10">
        <f>COUNTIFS('Ответы на форму (1)'!$AA$2:$AA$157, Лист2!B10, 'Ответы на форму (1)'!$U$2:$U$157, Лист2!$C$4)</f>
        <v>18</v>
      </c>
      <c r="D10">
        <f>COUNTIFS('Ответы на форму (1)'!$AA$2:$AA$157, Лист2!B10, 'Ответы на форму (1)'!$U$2:$U$157, Лист2!$D$4)</f>
        <v>50</v>
      </c>
      <c r="E10">
        <f t="shared" si="0"/>
        <v>68</v>
      </c>
      <c r="G10" s="7">
        <v>5</v>
      </c>
      <c r="H10" s="4">
        <f t="shared" si="1"/>
        <v>15.896103896103897</v>
      </c>
      <c r="I10" s="4">
        <f t="shared" si="2"/>
        <v>52.103896103896105</v>
      </c>
    </row>
    <row r="11" spans="2:11" x14ac:dyDescent="0.25">
      <c r="B11" s="7" t="s">
        <v>606</v>
      </c>
      <c r="C11">
        <f>SUM(C6:C10)</f>
        <v>36</v>
      </c>
      <c r="D11">
        <f>SUM(D6:D10)</f>
        <v>118</v>
      </c>
      <c r="E11">
        <f>SUM(C6:D10)</f>
        <v>154</v>
      </c>
    </row>
    <row r="15" spans="2:11" x14ac:dyDescent="0.25">
      <c r="B15" s="5" t="s">
        <v>604</v>
      </c>
      <c r="C15" s="5" t="s">
        <v>605</v>
      </c>
      <c r="E15" s="7" t="s">
        <v>608</v>
      </c>
      <c r="F15" s="7"/>
      <c r="G15" s="7" t="s">
        <v>609</v>
      </c>
      <c r="H15" s="7" t="s">
        <v>610</v>
      </c>
      <c r="I15" s="7" t="s">
        <v>611</v>
      </c>
    </row>
    <row r="16" spans="2:11" x14ac:dyDescent="0.25">
      <c r="B16" s="1" t="s">
        <v>34</v>
      </c>
      <c r="C16" s="1">
        <v>4</v>
      </c>
      <c r="E16">
        <f>_xlfn.IFS(B16=$D$4, 1, B16=$C$4, 0)</f>
        <v>1</v>
      </c>
      <c r="G16">
        <f>PEARSON(C16:C171,E16:E171)</f>
        <v>1.9854949308599677E-2</v>
      </c>
      <c r="H16">
        <v>154</v>
      </c>
      <c r="I16">
        <v>0.16</v>
      </c>
    </row>
    <row r="17" spans="2:5" x14ac:dyDescent="0.25">
      <c r="B17" s="1" t="s">
        <v>34</v>
      </c>
      <c r="C17" s="1">
        <v>3</v>
      </c>
      <c r="E17">
        <f t="shared" ref="E17:E80" si="3">_xlfn.IFS(B17=$D$4, 1, B17=$C$4, 0)</f>
        <v>1</v>
      </c>
    </row>
    <row r="18" spans="2:5" x14ac:dyDescent="0.25">
      <c r="B18" s="1" t="s">
        <v>30</v>
      </c>
      <c r="C18" s="1">
        <v>5</v>
      </c>
      <c r="E18">
        <f t="shared" si="3"/>
        <v>0</v>
      </c>
    </row>
    <row r="19" spans="2:5" x14ac:dyDescent="0.25">
      <c r="B19" s="1" t="s">
        <v>34</v>
      </c>
      <c r="C19" s="1">
        <v>2</v>
      </c>
      <c r="E19">
        <f t="shared" si="3"/>
        <v>1</v>
      </c>
    </row>
    <row r="20" spans="2:5" x14ac:dyDescent="0.25">
      <c r="B20" s="1" t="s">
        <v>30</v>
      </c>
      <c r="C20" s="1">
        <v>5</v>
      </c>
      <c r="E20">
        <f t="shared" si="3"/>
        <v>0</v>
      </c>
    </row>
    <row r="21" spans="2:5" x14ac:dyDescent="0.25">
      <c r="B21" s="1" t="s">
        <v>34</v>
      </c>
      <c r="C21" s="1">
        <v>5</v>
      </c>
      <c r="E21">
        <f t="shared" si="3"/>
        <v>1</v>
      </c>
    </row>
    <row r="22" spans="2:5" x14ac:dyDescent="0.25">
      <c r="B22" s="1" t="s">
        <v>34</v>
      </c>
      <c r="C22" s="1">
        <v>4</v>
      </c>
      <c r="E22">
        <f t="shared" si="3"/>
        <v>1</v>
      </c>
    </row>
    <row r="23" spans="2:5" x14ac:dyDescent="0.25">
      <c r="B23" s="1" t="s">
        <v>34</v>
      </c>
      <c r="C23" s="1">
        <v>5</v>
      </c>
      <c r="E23">
        <f t="shared" si="3"/>
        <v>1</v>
      </c>
    </row>
    <row r="24" spans="2:5" x14ac:dyDescent="0.25">
      <c r="B24" s="1" t="s">
        <v>30</v>
      </c>
      <c r="C24" s="1">
        <v>5</v>
      </c>
      <c r="E24">
        <f t="shared" si="3"/>
        <v>0</v>
      </c>
    </row>
    <row r="25" spans="2:5" x14ac:dyDescent="0.25">
      <c r="B25" s="1" t="s">
        <v>34</v>
      </c>
      <c r="C25" s="1">
        <v>5</v>
      </c>
      <c r="E25">
        <f t="shared" si="3"/>
        <v>1</v>
      </c>
    </row>
    <row r="26" spans="2:5" x14ac:dyDescent="0.25">
      <c r="B26" s="1" t="s">
        <v>30</v>
      </c>
      <c r="C26" s="1">
        <v>5</v>
      </c>
      <c r="E26">
        <f t="shared" si="3"/>
        <v>0</v>
      </c>
    </row>
    <row r="27" spans="2:5" x14ac:dyDescent="0.25">
      <c r="B27" s="1" t="s">
        <v>34</v>
      </c>
      <c r="C27" s="1">
        <v>5</v>
      </c>
      <c r="E27">
        <f t="shared" si="3"/>
        <v>1</v>
      </c>
    </row>
    <row r="28" spans="2:5" x14ac:dyDescent="0.25">
      <c r="B28" s="1" t="s">
        <v>34</v>
      </c>
      <c r="C28" s="1">
        <v>4</v>
      </c>
      <c r="E28">
        <f t="shared" si="3"/>
        <v>1</v>
      </c>
    </row>
    <row r="29" spans="2:5" x14ac:dyDescent="0.25">
      <c r="B29" s="1" t="s">
        <v>34</v>
      </c>
      <c r="C29" s="1">
        <v>1</v>
      </c>
      <c r="E29">
        <f t="shared" si="3"/>
        <v>1</v>
      </c>
    </row>
    <row r="30" spans="2:5" x14ac:dyDescent="0.25">
      <c r="C30" s="1">
        <v>2</v>
      </c>
      <c r="E30">
        <v>0</v>
      </c>
    </row>
    <row r="31" spans="2:5" x14ac:dyDescent="0.25">
      <c r="B31" s="1" t="s">
        <v>34</v>
      </c>
      <c r="C31" s="1">
        <v>4</v>
      </c>
      <c r="E31">
        <f t="shared" si="3"/>
        <v>1</v>
      </c>
    </row>
    <row r="32" spans="2:5" x14ac:dyDescent="0.25">
      <c r="B32" s="1" t="s">
        <v>30</v>
      </c>
      <c r="C32" s="1">
        <v>4</v>
      </c>
      <c r="E32">
        <f t="shared" si="3"/>
        <v>0</v>
      </c>
    </row>
    <row r="33" spans="2:5" x14ac:dyDescent="0.25">
      <c r="B33" s="1" t="s">
        <v>34</v>
      </c>
      <c r="C33" s="1">
        <v>5</v>
      </c>
      <c r="E33">
        <f t="shared" si="3"/>
        <v>1</v>
      </c>
    </row>
    <row r="34" spans="2:5" x14ac:dyDescent="0.25">
      <c r="B34" s="1" t="s">
        <v>34</v>
      </c>
      <c r="C34" s="1">
        <v>5</v>
      </c>
      <c r="E34">
        <f t="shared" si="3"/>
        <v>1</v>
      </c>
    </row>
    <row r="35" spans="2:5" x14ac:dyDescent="0.25">
      <c r="B35" s="1" t="s">
        <v>34</v>
      </c>
      <c r="C35" s="1">
        <v>4</v>
      </c>
      <c r="E35">
        <f t="shared" si="3"/>
        <v>1</v>
      </c>
    </row>
    <row r="36" spans="2:5" x14ac:dyDescent="0.25">
      <c r="B36" s="1" t="s">
        <v>34</v>
      </c>
      <c r="C36" s="1">
        <v>4</v>
      </c>
      <c r="E36">
        <f t="shared" si="3"/>
        <v>1</v>
      </c>
    </row>
    <row r="37" spans="2:5" x14ac:dyDescent="0.25">
      <c r="B37" s="1" t="s">
        <v>34</v>
      </c>
      <c r="C37" s="1">
        <v>2</v>
      </c>
      <c r="E37">
        <f t="shared" si="3"/>
        <v>1</v>
      </c>
    </row>
    <row r="38" spans="2:5" x14ac:dyDescent="0.25">
      <c r="C38" s="1">
        <v>4</v>
      </c>
      <c r="E38">
        <v>0</v>
      </c>
    </row>
    <row r="39" spans="2:5" x14ac:dyDescent="0.25">
      <c r="B39" s="1" t="s">
        <v>34</v>
      </c>
      <c r="C39" s="1">
        <v>3</v>
      </c>
      <c r="E39" s="7">
        <f t="shared" si="3"/>
        <v>1</v>
      </c>
    </row>
    <row r="40" spans="2:5" x14ac:dyDescent="0.25">
      <c r="B40" s="1" t="s">
        <v>34</v>
      </c>
      <c r="C40" s="1">
        <v>5</v>
      </c>
      <c r="E40">
        <f t="shared" si="3"/>
        <v>1</v>
      </c>
    </row>
    <row r="41" spans="2:5" x14ac:dyDescent="0.25">
      <c r="B41" s="1" t="s">
        <v>34</v>
      </c>
      <c r="C41" s="1">
        <v>5</v>
      </c>
      <c r="E41">
        <f t="shared" si="3"/>
        <v>1</v>
      </c>
    </row>
    <row r="42" spans="2:5" x14ac:dyDescent="0.25">
      <c r="B42" s="1" t="s">
        <v>34</v>
      </c>
      <c r="C42" s="1">
        <v>5</v>
      </c>
      <c r="E42">
        <f t="shared" si="3"/>
        <v>1</v>
      </c>
    </row>
    <row r="43" spans="2:5" x14ac:dyDescent="0.25">
      <c r="B43" s="1" t="s">
        <v>34</v>
      </c>
      <c r="C43" s="1">
        <v>4</v>
      </c>
      <c r="E43">
        <f t="shared" si="3"/>
        <v>1</v>
      </c>
    </row>
    <row r="44" spans="2:5" x14ac:dyDescent="0.25">
      <c r="B44" s="1" t="s">
        <v>30</v>
      </c>
      <c r="C44" s="1">
        <v>3</v>
      </c>
      <c r="E44">
        <f t="shared" si="3"/>
        <v>0</v>
      </c>
    </row>
    <row r="45" spans="2:5" x14ac:dyDescent="0.25">
      <c r="B45" s="1" t="s">
        <v>30</v>
      </c>
      <c r="C45" s="1">
        <v>5</v>
      </c>
      <c r="E45">
        <f t="shared" si="3"/>
        <v>0</v>
      </c>
    </row>
    <row r="46" spans="2:5" x14ac:dyDescent="0.25">
      <c r="B46" s="1" t="s">
        <v>34</v>
      </c>
      <c r="C46" s="1">
        <v>5</v>
      </c>
      <c r="E46">
        <f t="shared" si="3"/>
        <v>1</v>
      </c>
    </row>
    <row r="47" spans="2:5" x14ac:dyDescent="0.25">
      <c r="B47" s="1" t="s">
        <v>34</v>
      </c>
      <c r="C47" s="1">
        <v>5</v>
      </c>
      <c r="E47">
        <f t="shared" si="3"/>
        <v>1</v>
      </c>
    </row>
    <row r="48" spans="2:5" x14ac:dyDescent="0.25">
      <c r="B48" s="1" t="s">
        <v>34</v>
      </c>
      <c r="C48" s="1">
        <v>3</v>
      </c>
      <c r="E48">
        <f t="shared" si="3"/>
        <v>1</v>
      </c>
    </row>
    <row r="49" spans="2:5" x14ac:dyDescent="0.25">
      <c r="B49" s="1" t="s">
        <v>34</v>
      </c>
      <c r="C49" s="1">
        <v>3</v>
      </c>
      <c r="E49">
        <f t="shared" si="3"/>
        <v>1</v>
      </c>
    </row>
    <row r="50" spans="2:5" x14ac:dyDescent="0.25">
      <c r="B50" s="1" t="s">
        <v>30</v>
      </c>
      <c r="C50" s="1">
        <v>5</v>
      </c>
      <c r="E50">
        <f t="shared" si="3"/>
        <v>0</v>
      </c>
    </row>
    <row r="51" spans="2:5" x14ac:dyDescent="0.25">
      <c r="B51" s="1" t="s">
        <v>34</v>
      </c>
      <c r="C51" s="1">
        <v>4</v>
      </c>
      <c r="E51">
        <f t="shared" si="3"/>
        <v>1</v>
      </c>
    </row>
    <row r="52" spans="2:5" x14ac:dyDescent="0.25">
      <c r="B52" s="1" t="s">
        <v>34</v>
      </c>
      <c r="C52" s="1">
        <v>5</v>
      </c>
      <c r="E52">
        <f t="shared" si="3"/>
        <v>1</v>
      </c>
    </row>
    <row r="53" spans="2:5" x14ac:dyDescent="0.25">
      <c r="B53" s="1" t="s">
        <v>30</v>
      </c>
      <c r="C53" s="1">
        <v>5</v>
      </c>
      <c r="E53">
        <f t="shared" si="3"/>
        <v>0</v>
      </c>
    </row>
    <row r="54" spans="2:5" x14ac:dyDescent="0.25">
      <c r="B54" s="1" t="s">
        <v>34</v>
      </c>
      <c r="C54" s="1">
        <v>4</v>
      </c>
      <c r="E54">
        <f t="shared" si="3"/>
        <v>1</v>
      </c>
    </row>
    <row r="55" spans="2:5" x14ac:dyDescent="0.25">
      <c r="B55" s="1" t="s">
        <v>34</v>
      </c>
      <c r="C55" s="1">
        <v>5</v>
      </c>
      <c r="E55">
        <f t="shared" si="3"/>
        <v>1</v>
      </c>
    </row>
    <row r="56" spans="2:5" x14ac:dyDescent="0.25">
      <c r="B56" s="1" t="s">
        <v>34</v>
      </c>
      <c r="C56" s="1">
        <v>1</v>
      </c>
      <c r="E56">
        <f t="shared" si="3"/>
        <v>1</v>
      </c>
    </row>
    <row r="57" spans="2:5" x14ac:dyDescent="0.25">
      <c r="B57" s="1" t="s">
        <v>30</v>
      </c>
      <c r="C57" s="1">
        <v>5</v>
      </c>
      <c r="E57">
        <f t="shared" si="3"/>
        <v>0</v>
      </c>
    </row>
    <row r="58" spans="2:5" x14ac:dyDescent="0.25">
      <c r="B58" s="1" t="s">
        <v>30</v>
      </c>
      <c r="C58" s="1">
        <v>3</v>
      </c>
      <c r="E58">
        <f t="shared" si="3"/>
        <v>0</v>
      </c>
    </row>
    <row r="59" spans="2:5" x14ac:dyDescent="0.25">
      <c r="B59" s="1" t="s">
        <v>34</v>
      </c>
      <c r="C59" s="1">
        <v>4</v>
      </c>
      <c r="E59">
        <f t="shared" si="3"/>
        <v>1</v>
      </c>
    </row>
    <row r="60" spans="2:5" x14ac:dyDescent="0.25">
      <c r="B60" s="1" t="s">
        <v>34</v>
      </c>
      <c r="C60" s="1">
        <v>3</v>
      </c>
      <c r="E60">
        <f t="shared" si="3"/>
        <v>1</v>
      </c>
    </row>
    <row r="61" spans="2:5" x14ac:dyDescent="0.25">
      <c r="B61" s="1" t="s">
        <v>30</v>
      </c>
      <c r="C61" s="1">
        <v>1</v>
      </c>
      <c r="E61">
        <f t="shared" si="3"/>
        <v>0</v>
      </c>
    </row>
    <row r="62" spans="2:5" x14ac:dyDescent="0.25">
      <c r="B62" s="1" t="s">
        <v>30</v>
      </c>
      <c r="C62" s="1">
        <v>2</v>
      </c>
      <c r="E62">
        <f t="shared" si="3"/>
        <v>0</v>
      </c>
    </row>
    <row r="63" spans="2:5" x14ac:dyDescent="0.25">
      <c r="B63" s="1" t="s">
        <v>34</v>
      </c>
      <c r="C63" s="1">
        <v>5</v>
      </c>
      <c r="E63">
        <f t="shared" si="3"/>
        <v>1</v>
      </c>
    </row>
    <row r="64" spans="2:5" x14ac:dyDescent="0.25">
      <c r="B64" s="1" t="s">
        <v>34</v>
      </c>
      <c r="C64" s="1">
        <v>3</v>
      </c>
      <c r="E64">
        <f t="shared" si="3"/>
        <v>1</v>
      </c>
    </row>
    <row r="65" spans="2:5" x14ac:dyDescent="0.25">
      <c r="B65" s="1" t="s">
        <v>34</v>
      </c>
      <c r="C65" s="1">
        <v>2</v>
      </c>
      <c r="E65">
        <f t="shared" si="3"/>
        <v>1</v>
      </c>
    </row>
    <row r="66" spans="2:5" x14ac:dyDescent="0.25">
      <c r="B66" s="1" t="s">
        <v>30</v>
      </c>
      <c r="C66" s="1">
        <v>2</v>
      </c>
      <c r="E66">
        <f t="shared" si="3"/>
        <v>0</v>
      </c>
    </row>
    <row r="67" spans="2:5" x14ac:dyDescent="0.25">
      <c r="B67" s="1" t="s">
        <v>34</v>
      </c>
      <c r="C67" s="1">
        <v>5</v>
      </c>
      <c r="E67">
        <f t="shared" si="3"/>
        <v>1</v>
      </c>
    </row>
    <row r="68" spans="2:5" x14ac:dyDescent="0.25">
      <c r="B68" s="1" t="s">
        <v>34</v>
      </c>
      <c r="C68" s="1">
        <v>5</v>
      </c>
      <c r="E68">
        <f t="shared" si="3"/>
        <v>1</v>
      </c>
    </row>
    <row r="69" spans="2:5" x14ac:dyDescent="0.25">
      <c r="B69" s="1" t="s">
        <v>34</v>
      </c>
      <c r="C69" s="1">
        <v>2</v>
      </c>
      <c r="E69">
        <f t="shared" si="3"/>
        <v>1</v>
      </c>
    </row>
    <row r="70" spans="2:5" x14ac:dyDescent="0.25">
      <c r="B70" s="1" t="s">
        <v>34</v>
      </c>
      <c r="C70" s="1">
        <v>3</v>
      </c>
      <c r="E70">
        <f t="shared" si="3"/>
        <v>1</v>
      </c>
    </row>
    <row r="71" spans="2:5" x14ac:dyDescent="0.25">
      <c r="B71" s="1" t="s">
        <v>30</v>
      </c>
      <c r="C71" s="1">
        <v>5</v>
      </c>
      <c r="E71">
        <f t="shared" si="3"/>
        <v>0</v>
      </c>
    </row>
    <row r="72" spans="2:5" x14ac:dyDescent="0.25">
      <c r="B72" s="1" t="s">
        <v>34</v>
      </c>
      <c r="C72" s="1">
        <v>1</v>
      </c>
      <c r="E72">
        <f t="shared" si="3"/>
        <v>1</v>
      </c>
    </row>
    <row r="73" spans="2:5" x14ac:dyDescent="0.25">
      <c r="B73" s="1" t="s">
        <v>34</v>
      </c>
      <c r="C73" s="1">
        <v>4</v>
      </c>
      <c r="E73">
        <f t="shared" si="3"/>
        <v>1</v>
      </c>
    </row>
    <row r="74" spans="2:5" x14ac:dyDescent="0.25">
      <c r="B74" s="1" t="s">
        <v>34</v>
      </c>
      <c r="C74" s="1">
        <v>5</v>
      </c>
      <c r="E74">
        <f t="shared" si="3"/>
        <v>1</v>
      </c>
    </row>
    <row r="75" spans="2:5" x14ac:dyDescent="0.25">
      <c r="B75" s="1" t="s">
        <v>34</v>
      </c>
      <c r="C75" s="1">
        <v>5</v>
      </c>
      <c r="E75">
        <f t="shared" si="3"/>
        <v>1</v>
      </c>
    </row>
    <row r="76" spans="2:5" x14ac:dyDescent="0.25">
      <c r="B76" s="1" t="s">
        <v>34</v>
      </c>
      <c r="C76" s="1">
        <v>2</v>
      </c>
      <c r="E76">
        <f t="shared" si="3"/>
        <v>1</v>
      </c>
    </row>
    <row r="77" spans="2:5" x14ac:dyDescent="0.25">
      <c r="B77" s="1" t="s">
        <v>34</v>
      </c>
      <c r="C77" s="1">
        <v>4</v>
      </c>
      <c r="E77">
        <f t="shared" si="3"/>
        <v>1</v>
      </c>
    </row>
    <row r="78" spans="2:5" x14ac:dyDescent="0.25">
      <c r="B78" s="1" t="s">
        <v>30</v>
      </c>
      <c r="C78" s="1">
        <v>3</v>
      </c>
      <c r="E78">
        <f t="shared" si="3"/>
        <v>0</v>
      </c>
    </row>
    <row r="79" spans="2:5" x14ac:dyDescent="0.25">
      <c r="B79" s="1" t="s">
        <v>34</v>
      </c>
      <c r="C79" s="1">
        <v>1</v>
      </c>
      <c r="E79">
        <f t="shared" si="3"/>
        <v>1</v>
      </c>
    </row>
    <row r="80" spans="2:5" x14ac:dyDescent="0.25">
      <c r="B80" s="1" t="s">
        <v>30</v>
      </c>
      <c r="C80" s="1">
        <v>5</v>
      </c>
      <c r="E80">
        <f t="shared" si="3"/>
        <v>0</v>
      </c>
    </row>
    <row r="81" spans="2:5" x14ac:dyDescent="0.25">
      <c r="B81" s="1" t="s">
        <v>34</v>
      </c>
      <c r="C81" s="1">
        <v>5</v>
      </c>
      <c r="E81">
        <f t="shared" ref="E81:E144" si="4">_xlfn.IFS(B81=$D$4, 1, B81=$C$4, 0)</f>
        <v>1</v>
      </c>
    </row>
    <row r="82" spans="2:5" x14ac:dyDescent="0.25">
      <c r="B82" s="1" t="s">
        <v>34</v>
      </c>
      <c r="C82" s="1">
        <v>1</v>
      </c>
      <c r="E82">
        <f t="shared" si="4"/>
        <v>1</v>
      </c>
    </row>
    <row r="83" spans="2:5" x14ac:dyDescent="0.25">
      <c r="B83" s="1" t="s">
        <v>34</v>
      </c>
      <c r="C83" s="1">
        <v>5</v>
      </c>
      <c r="E83">
        <f t="shared" si="4"/>
        <v>1</v>
      </c>
    </row>
    <row r="84" spans="2:5" x14ac:dyDescent="0.25">
      <c r="B84" s="1" t="s">
        <v>34</v>
      </c>
      <c r="C84" s="1">
        <v>4</v>
      </c>
      <c r="E84">
        <f t="shared" si="4"/>
        <v>1</v>
      </c>
    </row>
    <row r="85" spans="2:5" x14ac:dyDescent="0.25">
      <c r="B85" s="1" t="s">
        <v>30</v>
      </c>
      <c r="C85" s="1">
        <v>5</v>
      </c>
      <c r="E85">
        <f t="shared" si="4"/>
        <v>0</v>
      </c>
    </row>
    <row r="86" spans="2:5" x14ac:dyDescent="0.25">
      <c r="B86" s="1" t="s">
        <v>30</v>
      </c>
      <c r="C86" s="1">
        <v>5</v>
      </c>
      <c r="E86">
        <f t="shared" si="4"/>
        <v>0</v>
      </c>
    </row>
    <row r="87" spans="2:5" x14ac:dyDescent="0.25">
      <c r="B87" s="1" t="s">
        <v>34</v>
      </c>
      <c r="C87" s="1">
        <v>5</v>
      </c>
      <c r="E87">
        <f t="shared" si="4"/>
        <v>1</v>
      </c>
    </row>
    <row r="88" spans="2:5" x14ac:dyDescent="0.25">
      <c r="B88" s="1" t="s">
        <v>34</v>
      </c>
      <c r="C88" s="1">
        <v>5</v>
      </c>
      <c r="E88">
        <f t="shared" si="4"/>
        <v>1</v>
      </c>
    </row>
    <row r="89" spans="2:5" x14ac:dyDescent="0.25">
      <c r="B89" s="1" t="s">
        <v>34</v>
      </c>
      <c r="C89" s="1">
        <v>3</v>
      </c>
      <c r="E89">
        <f t="shared" si="4"/>
        <v>1</v>
      </c>
    </row>
    <row r="90" spans="2:5" x14ac:dyDescent="0.25">
      <c r="B90" s="1" t="s">
        <v>30</v>
      </c>
      <c r="C90" s="1">
        <v>5</v>
      </c>
      <c r="E90">
        <f t="shared" si="4"/>
        <v>0</v>
      </c>
    </row>
    <row r="91" spans="2:5" x14ac:dyDescent="0.25">
      <c r="B91" s="1" t="s">
        <v>34</v>
      </c>
      <c r="C91" s="1">
        <v>3</v>
      </c>
      <c r="E91">
        <f t="shared" si="4"/>
        <v>1</v>
      </c>
    </row>
    <row r="92" spans="2:5" x14ac:dyDescent="0.25">
      <c r="B92" s="1" t="s">
        <v>34</v>
      </c>
      <c r="C92" s="1">
        <v>5</v>
      </c>
      <c r="E92">
        <f t="shared" si="4"/>
        <v>1</v>
      </c>
    </row>
    <row r="93" spans="2:5" x14ac:dyDescent="0.25">
      <c r="B93" s="1" t="s">
        <v>34</v>
      </c>
      <c r="C93" s="1">
        <v>5</v>
      </c>
      <c r="E93">
        <f t="shared" si="4"/>
        <v>1</v>
      </c>
    </row>
    <row r="94" spans="2:5" x14ac:dyDescent="0.25">
      <c r="B94" s="1" t="s">
        <v>30</v>
      </c>
      <c r="C94" s="1">
        <v>2</v>
      </c>
      <c r="E94">
        <f t="shared" si="4"/>
        <v>0</v>
      </c>
    </row>
    <row r="95" spans="2:5" x14ac:dyDescent="0.25">
      <c r="B95" s="1" t="s">
        <v>30</v>
      </c>
      <c r="C95" s="1">
        <v>5</v>
      </c>
      <c r="E95">
        <f t="shared" si="4"/>
        <v>0</v>
      </c>
    </row>
    <row r="96" spans="2:5" x14ac:dyDescent="0.25">
      <c r="B96" s="1" t="s">
        <v>34</v>
      </c>
      <c r="C96" s="1">
        <v>3</v>
      </c>
      <c r="E96">
        <f t="shared" si="4"/>
        <v>1</v>
      </c>
    </row>
    <row r="97" spans="2:5" x14ac:dyDescent="0.25">
      <c r="B97" s="1" t="s">
        <v>30</v>
      </c>
      <c r="C97" s="1">
        <v>5</v>
      </c>
      <c r="E97">
        <f t="shared" si="4"/>
        <v>0</v>
      </c>
    </row>
    <row r="98" spans="2:5" x14ac:dyDescent="0.25">
      <c r="B98" s="1" t="s">
        <v>34</v>
      </c>
      <c r="C98" s="1">
        <v>3</v>
      </c>
      <c r="E98">
        <f t="shared" si="4"/>
        <v>1</v>
      </c>
    </row>
    <row r="99" spans="2:5" x14ac:dyDescent="0.25">
      <c r="B99" s="1" t="s">
        <v>34</v>
      </c>
      <c r="C99" s="1">
        <v>4</v>
      </c>
      <c r="E99">
        <f t="shared" si="4"/>
        <v>1</v>
      </c>
    </row>
    <row r="100" spans="2:5" x14ac:dyDescent="0.25">
      <c r="B100" s="1" t="s">
        <v>34</v>
      </c>
      <c r="C100" s="1">
        <v>5</v>
      </c>
      <c r="E100">
        <f t="shared" si="4"/>
        <v>1</v>
      </c>
    </row>
    <row r="101" spans="2:5" x14ac:dyDescent="0.25">
      <c r="B101" s="1" t="s">
        <v>34</v>
      </c>
      <c r="C101" s="1">
        <v>4</v>
      </c>
      <c r="E101">
        <f t="shared" si="4"/>
        <v>1</v>
      </c>
    </row>
    <row r="102" spans="2:5" x14ac:dyDescent="0.25">
      <c r="B102" s="1" t="s">
        <v>34</v>
      </c>
      <c r="C102" s="1">
        <v>5</v>
      </c>
      <c r="E102">
        <f t="shared" si="4"/>
        <v>1</v>
      </c>
    </row>
    <row r="103" spans="2:5" x14ac:dyDescent="0.25">
      <c r="B103" s="1" t="s">
        <v>34</v>
      </c>
      <c r="C103" s="1">
        <v>3</v>
      </c>
      <c r="E103">
        <f t="shared" si="4"/>
        <v>1</v>
      </c>
    </row>
    <row r="104" spans="2:5" x14ac:dyDescent="0.25">
      <c r="B104" s="1" t="s">
        <v>34</v>
      </c>
      <c r="C104" s="1">
        <v>5</v>
      </c>
      <c r="E104">
        <f t="shared" si="4"/>
        <v>1</v>
      </c>
    </row>
    <row r="105" spans="2:5" x14ac:dyDescent="0.25">
      <c r="B105" s="1" t="s">
        <v>34</v>
      </c>
      <c r="C105" s="1">
        <v>3</v>
      </c>
      <c r="E105">
        <f t="shared" si="4"/>
        <v>1</v>
      </c>
    </row>
    <row r="106" spans="2:5" x14ac:dyDescent="0.25">
      <c r="B106" s="1" t="s">
        <v>30</v>
      </c>
      <c r="C106" s="1">
        <v>5</v>
      </c>
      <c r="E106">
        <f t="shared" si="4"/>
        <v>0</v>
      </c>
    </row>
    <row r="107" spans="2:5" x14ac:dyDescent="0.25">
      <c r="B107" s="1" t="s">
        <v>34</v>
      </c>
      <c r="C107" s="1">
        <v>5</v>
      </c>
      <c r="E107">
        <f t="shared" si="4"/>
        <v>1</v>
      </c>
    </row>
    <row r="108" spans="2:5" x14ac:dyDescent="0.25">
      <c r="B108" s="1" t="s">
        <v>34</v>
      </c>
      <c r="C108" s="1">
        <v>5</v>
      </c>
      <c r="E108">
        <f t="shared" si="4"/>
        <v>1</v>
      </c>
    </row>
    <row r="109" spans="2:5" x14ac:dyDescent="0.25">
      <c r="B109" s="1" t="s">
        <v>34</v>
      </c>
      <c r="C109" s="1">
        <v>3</v>
      </c>
      <c r="E109">
        <f t="shared" si="4"/>
        <v>1</v>
      </c>
    </row>
    <row r="110" spans="2:5" x14ac:dyDescent="0.25">
      <c r="B110" s="1" t="s">
        <v>34</v>
      </c>
      <c r="C110" s="1">
        <v>5</v>
      </c>
      <c r="E110">
        <f t="shared" si="4"/>
        <v>1</v>
      </c>
    </row>
    <row r="111" spans="2:5" x14ac:dyDescent="0.25">
      <c r="B111" s="1" t="s">
        <v>34</v>
      </c>
      <c r="C111" s="1">
        <v>5</v>
      </c>
      <c r="E111">
        <f t="shared" si="4"/>
        <v>1</v>
      </c>
    </row>
    <row r="112" spans="2:5" x14ac:dyDescent="0.25">
      <c r="B112" s="1" t="s">
        <v>34</v>
      </c>
      <c r="C112" s="1">
        <v>5</v>
      </c>
      <c r="E112">
        <f t="shared" si="4"/>
        <v>1</v>
      </c>
    </row>
    <row r="113" spans="2:5" x14ac:dyDescent="0.25">
      <c r="B113" s="1" t="s">
        <v>30</v>
      </c>
      <c r="C113" s="1">
        <v>4</v>
      </c>
      <c r="E113">
        <f t="shared" si="4"/>
        <v>0</v>
      </c>
    </row>
    <row r="114" spans="2:5" x14ac:dyDescent="0.25">
      <c r="B114" s="1" t="s">
        <v>34</v>
      </c>
      <c r="C114" s="1">
        <v>4</v>
      </c>
      <c r="E114">
        <f t="shared" si="4"/>
        <v>1</v>
      </c>
    </row>
    <row r="115" spans="2:5" x14ac:dyDescent="0.25">
      <c r="B115" s="1" t="s">
        <v>34</v>
      </c>
      <c r="C115" s="1">
        <v>5</v>
      </c>
      <c r="E115">
        <f t="shared" si="4"/>
        <v>1</v>
      </c>
    </row>
    <row r="116" spans="2:5" x14ac:dyDescent="0.25">
      <c r="B116" s="1" t="s">
        <v>30</v>
      </c>
      <c r="C116" s="1">
        <v>4</v>
      </c>
      <c r="E116">
        <f t="shared" si="4"/>
        <v>0</v>
      </c>
    </row>
    <row r="117" spans="2:5" x14ac:dyDescent="0.25">
      <c r="B117" s="1" t="s">
        <v>34</v>
      </c>
      <c r="C117" s="1">
        <v>3</v>
      </c>
      <c r="E117">
        <f t="shared" si="4"/>
        <v>1</v>
      </c>
    </row>
    <row r="118" spans="2:5" x14ac:dyDescent="0.25">
      <c r="B118" s="1" t="s">
        <v>34</v>
      </c>
      <c r="C118" s="1">
        <v>4</v>
      </c>
      <c r="E118">
        <f t="shared" si="4"/>
        <v>1</v>
      </c>
    </row>
    <row r="119" spans="2:5" x14ac:dyDescent="0.25">
      <c r="B119" s="1" t="s">
        <v>34</v>
      </c>
      <c r="C119" s="1">
        <v>5</v>
      </c>
      <c r="E119">
        <f t="shared" si="4"/>
        <v>1</v>
      </c>
    </row>
    <row r="120" spans="2:5" x14ac:dyDescent="0.25">
      <c r="B120" s="1" t="s">
        <v>34</v>
      </c>
      <c r="C120" s="1">
        <v>3</v>
      </c>
      <c r="E120">
        <f t="shared" si="4"/>
        <v>1</v>
      </c>
    </row>
    <row r="121" spans="2:5" x14ac:dyDescent="0.25">
      <c r="B121" s="1" t="s">
        <v>30</v>
      </c>
      <c r="C121" s="1">
        <v>4</v>
      </c>
      <c r="E121">
        <f t="shared" si="4"/>
        <v>0</v>
      </c>
    </row>
    <row r="122" spans="2:5" x14ac:dyDescent="0.25">
      <c r="B122" s="1" t="s">
        <v>30</v>
      </c>
      <c r="C122" s="1">
        <v>5</v>
      </c>
      <c r="E122">
        <f t="shared" si="4"/>
        <v>0</v>
      </c>
    </row>
    <row r="123" spans="2:5" x14ac:dyDescent="0.25">
      <c r="B123" s="1" t="s">
        <v>34</v>
      </c>
      <c r="C123" s="1">
        <v>4</v>
      </c>
      <c r="E123">
        <f t="shared" si="4"/>
        <v>1</v>
      </c>
    </row>
    <row r="124" spans="2:5" x14ac:dyDescent="0.25">
      <c r="B124" s="1" t="s">
        <v>30</v>
      </c>
      <c r="C124" s="1">
        <v>4</v>
      </c>
      <c r="E124">
        <f t="shared" si="4"/>
        <v>0</v>
      </c>
    </row>
    <row r="125" spans="2:5" x14ac:dyDescent="0.25">
      <c r="B125" s="1" t="s">
        <v>34</v>
      </c>
      <c r="C125" s="1">
        <v>4</v>
      </c>
      <c r="E125">
        <f t="shared" si="4"/>
        <v>1</v>
      </c>
    </row>
    <row r="126" spans="2:5" x14ac:dyDescent="0.25">
      <c r="B126" s="1" t="s">
        <v>34</v>
      </c>
      <c r="C126" s="1">
        <v>3</v>
      </c>
      <c r="E126">
        <f t="shared" si="4"/>
        <v>1</v>
      </c>
    </row>
    <row r="127" spans="2:5" x14ac:dyDescent="0.25">
      <c r="B127" s="1" t="s">
        <v>34</v>
      </c>
      <c r="C127" s="1">
        <v>5</v>
      </c>
      <c r="E127">
        <f t="shared" si="4"/>
        <v>1</v>
      </c>
    </row>
    <row r="128" spans="2:5" x14ac:dyDescent="0.25">
      <c r="B128" s="1" t="s">
        <v>30</v>
      </c>
      <c r="C128" s="1">
        <v>5</v>
      </c>
      <c r="E128">
        <f t="shared" si="4"/>
        <v>0</v>
      </c>
    </row>
    <row r="129" spans="2:5" x14ac:dyDescent="0.25">
      <c r="B129" s="1" t="s">
        <v>34</v>
      </c>
      <c r="C129" s="1">
        <v>5</v>
      </c>
      <c r="E129">
        <f t="shared" si="4"/>
        <v>1</v>
      </c>
    </row>
    <row r="130" spans="2:5" x14ac:dyDescent="0.25">
      <c r="B130" s="1" t="s">
        <v>34</v>
      </c>
      <c r="C130" s="1">
        <v>4</v>
      </c>
      <c r="E130">
        <f t="shared" si="4"/>
        <v>1</v>
      </c>
    </row>
    <row r="131" spans="2:5" x14ac:dyDescent="0.25">
      <c r="B131" s="1" t="s">
        <v>34</v>
      </c>
      <c r="C131" s="1">
        <v>5</v>
      </c>
      <c r="E131">
        <f t="shared" si="4"/>
        <v>1</v>
      </c>
    </row>
    <row r="132" spans="2:5" x14ac:dyDescent="0.25">
      <c r="B132" s="1" t="s">
        <v>34</v>
      </c>
      <c r="C132" s="1">
        <v>4</v>
      </c>
      <c r="E132">
        <f t="shared" si="4"/>
        <v>1</v>
      </c>
    </row>
    <row r="133" spans="2:5" x14ac:dyDescent="0.25">
      <c r="B133" s="1" t="s">
        <v>34</v>
      </c>
      <c r="C133" s="1">
        <v>5</v>
      </c>
      <c r="E133">
        <f t="shared" si="4"/>
        <v>1</v>
      </c>
    </row>
    <row r="134" spans="2:5" x14ac:dyDescent="0.25">
      <c r="B134" s="1" t="s">
        <v>34</v>
      </c>
      <c r="C134" s="1">
        <v>5</v>
      </c>
      <c r="E134">
        <f t="shared" si="4"/>
        <v>1</v>
      </c>
    </row>
    <row r="135" spans="2:5" x14ac:dyDescent="0.25">
      <c r="B135" s="1" t="s">
        <v>34</v>
      </c>
      <c r="C135" s="1">
        <v>4</v>
      </c>
      <c r="E135">
        <f t="shared" si="4"/>
        <v>1</v>
      </c>
    </row>
    <row r="136" spans="2:5" x14ac:dyDescent="0.25">
      <c r="B136" s="1" t="s">
        <v>34</v>
      </c>
      <c r="C136" s="1">
        <v>3</v>
      </c>
      <c r="E136">
        <f t="shared" si="4"/>
        <v>1</v>
      </c>
    </row>
    <row r="137" spans="2:5" x14ac:dyDescent="0.25">
      <c r="B137" s="1" t="s">
        <v>34</v>
      </c>
      <c r="C137" s="1">
        <v>4</v>
      </c>
      <c r="E137">
        <f t="shared" si="4"/>
        <v>1</v>
      </c>
    </row>
    <row r="138" spans="2:5" x14ac:dyDescent="0.25">
      <c r="B138" s="1" t="s">
        <v>34</v>
      </c>
      <c r="C138" s="1">
        <v>4</v>
      </c>
      <c r="E138">
        <f t="shared" si="4"/>
        <v>1</v>
      </c>
    </row>
    <row r="139" spans="2:5" x14ac:dyDescent="0.25">
      <c r="B139" s="1" t="s">
        <v>30</v>
      </c>
      <c r="C139" s="1">
        <v>3</v>
      </c>
      <c r="E139">
        <f t="shared" si="4"/>
        <v>0</v>
      </c>
    </row>
    <row r="140" spans="2:5" x14ac:dyDescent="0.25">
      <c r="B140" s="1" t="s">
        <v>30</v>
      </c>
      <c r="C140" s="1">
        <v>3</v>
      </c>
      <c r="E140">
        <f t="shared" si="4"/>
        <v>0</v>
      </c>
    </row>
    <row r="141" spans="2:5" x14ac:dyDescent="0.25">
      <c r="B141" s="1" t="s">
        <v>34</v>
      </c>
      <c r="C141" s="1">
        <v>4</v>
      </c>
      <c r="E141">
        <f t="shared" si="4"/>
        <v>1</v>
      </c>
    </row>
    <row r="142" spans="2:5" x14ac:dyDescent="0.25">
      <c r="B142" s="1" t="s">
        <v>34</v>
      </c>
      <c r="C142" s="1">
        <v>5</v>
      </c>
      <c r="E142">
        <f t="shared" si="4"/>
        <v>1</v>
      </c>
    </row>
    <row r="143" spans="2:5" x14ac:dyDescent="0.25">
      <c r="B143" s="1" t="s">
        <v>34</v>
      </c>
      <c r="C143" s="1">
        <v>3</v>
      </c>
      <c r="E143">
        <f t="shared" si="4"/>
        <v>1</v>
      </c>
    </row>
    <row r="144" spans="2:5" x14ac:dyDescent="0.25">
      <c r="B144" s="1" t="s">
        <v>34</v>
      </c>
      <c r="C144" s="1">
        <v>4</v>
      </c>
      <c r="E144">
        <f t="shared" si="4"/>
        <v>1</v>
      </c>
    </row>
    <row r="145" spans="2:5" x14ac:dyDescent="0.25">
      <c r="B145" s="1" t="s">
        <v>34</v>
      </c>
      <c r="C145" s="1">
        <v>4</v>
      </c>
      <c r="E145">
        <f t="shared" ref="E145:E171" si="5">_xlfn.IFS(B145=$D$4, 1, B145=$C$4, 0)</f>
        <v>1</v>
      </c>
    </row>
    <row r="146" spans="2:5" x14ac:dyDescent="0.25">
      <c r="B146" s="1" t="s">
        <v>30</v>
      </c>
      <c r="C146" s="1">
        <v>3</v>
      </c>
      <c r="E146">
        <f t="shared" si="5"/>
        <v>0</v>
      </c>
    </row>
    <row r="147" spans="2:5" x14ac:dyDescent="0.25">
      <c r="B147" s="1" t="s">
        <v>34</v>
      </c>
      <c r="C147" s="1">
        <v>5</v>
      </c>
      <c r="E147">
        <f t="shared" si="5"/>
        <v>1</v>
      </c>
    </row>
    <row r="148" spans="2:5" x14ac:dyDescent="0.25">
      <c r="B148" s="1" t="s">
        <v>34</v>
      </c>
      <c r="C148" s="1">
        <v>5</v>
      </c>
      <c r="E148">
        <f t="shared" si="5"/>
        <v>1</v>
      </c>
    </row>
    <row r="149" spans="2:5" x14ac:dyDescent="0.25">
      <c r="B149" s="1" t="s">
        <v>34</v>
      </c>
      <c r="C149" s="1">
        <v>2</v>
      </c>
      <c r="E149">
        <f t="shared" si="5"/>
        <v>1</v>
      </c>
    </row>
    <row r="150" spans="2:5" x14ac:dyDescent="0.25">
      <c r="B150" s="1" t="s">
        <v>30</v>
      </c>
      <c r="C150" s="1">
        <v>4</v>
      </c>
      <c r="E150">
        <f t="shared" si="5"/>
        <v>0</v>
      </c>
    </row>
    <row r="151" spans="2:5" x14ac:dyDescent="0.25">
      <c r="B151" s="1" t="s">
        <v>34</v>
      </c>
      <c r="C151" s="1">
        <v>5</v>
      </c>
      <c r="E151">
        <f t="shared" si="5"/>
        <v>1</v>
      </c>
    </row>
    <row r="152" spans="2:5" x14ac:dyDescent="0.25">
      <c r="B152" s="1" t="s">
        <v>34</v>
      </c>
      <c r="C152" s="1">
        <v>5</v>
      </c>
      <c r="E152">
        <f t="shared" si="5"/>
        <v>1</v>
      </c>
    </row>
    <row r="153" spans="2:5" x14ac:dyDescent="0.25">
      <c r="B153" s="1" t="s">
        <v>34</v>
      </c>
      <c r="C153" s="1">
        <v>4</v>
      </c>
      <c r="E153">
        <f t="shared" si="5"/>
        <v>1</v>
      </c>
    </row>
    <row r="154" spans="2:5" x14ac:dyDescent="0.25">
      <c r="B154" s="1" t="s">
        <v>34</v>
      </c>
      <c r="C154" s="1">
        <v>4</v>
      </c>
      <c r="E154">
        <f t="shared" si="5"/>
        <v>1</v>
      </c>
    </row>
    <row r="155" spans="2:5" x14ac:dyDescent="0.25">
      <c r="B155" s="1" t="s">
        <v>34</v>
      </c>
      <c r="C155" s="1">
        <v>5</v>
      </c>
      <c r="E155">
        <f t="shared" si="5"/>
        <v>1</v>
      </c>
    </row>
    <row r="156" spans="2:5" x14ac:dyDescent="0.25">
      <c r="B156" s="1" t="s">
        <v>34</v>
      </c>
      <c r="C156" s="1">
        <v>5</v>
      </c>
      <c r="E156">
        <f t="shared" si="5"/>
        <v>1</v>
      </c>
    </row>
    <row r="157" spans="2:5" x14ac:dyDescent="0.25">
      <c r="B157" s="1" t="s">
        <v>34</v>
      </c>
      <c r="C157" s="1">
        <v>5</v>
      </c>
      <c r="E157">
        <f t="shared" si="5"/>
        <v>1</v>
      </c>
    </row>
    <row r="158" spans="2:5" x14ac:dyDescent="0.25">
      <c r="B158" s="1" t="s">
        <v>34</v>
      </c>
      <c r="C158" s="1">
        <v>3</v>
      </c>
      <c r="E158">
        <f t="shared" si="5"/>
        <v>1</v>
      </c>
    </row>
    <row r="159" spans="2:5" x14ac:dyDescent="0.25">
      <c r="B159" s="1" t="s">
        <v>34</v>
      </c>
      <c r="C159" s="1">
        <v>4</v>
      </c>
      <c r="E159">
        <f t="shared" si="5"/>
        <v>1</v>
      </c>
    </row>
    <row r="160" spans="2:5" x14ac:dyDescent="0.25">
      <c r="B160" s="1" t="s">
        <v>34</v>
      </c>
      <c r="C160" s="1">
        <v>4</v>
      </c>
      <c r="E160">
        <f t="shared" si="5"/>
        <v>1</v>
      </c>
    </row>
    <row r="161" spans="2:5" x14ac:dyDescent="0.25">
      <c r="B161" s="1" t="s">
        <v>34</v>
      </c>
      <c r="C161" s="1">
        <v>5</v>
      </c>
      <c r="E161">
        <f t="shared" si="5"/>
        <v>1</v>
      </c>
    </row>
    <row r="162" spans="2:5" x14ac:dyDescent="0.25">
      <c r="B162" s="1" t="s">
        <v>34</v>
      </c>
      <c r="C162" s="1">
        <v>4</v>
      </c>
      <c r="E162">
        <f t="shared" si="5"/>
        <v>1</v>
      </c>
    </row>
    <row r="163" spans="2:5" x14ac:dyDescent="0.25">
      <c r="B163" s="1" t="s">
        <v>34</v>
      </c>
      <c r="C163" s="1">
        <v>4</v>
      </c>
      <c r="E163">
        <f t="shared" si="5"/>
        <v>1</v>
      </c>
    </row>
    <row r="164" spans="2:5" x14ac:dyDescent="0.25">
      <c r="B164" s="1" t="s">
        <v>34</v>
      </c>
      <c r="C164" s="1">
        <v>4</v>
      </c>
      <c r="E164">
        <f t="shared" si="5"/>
        <v>1</v>
      </c>
    </row>
    <row r="165" spans="2:5" x14ac:dyDescent="0.25">
      <c r="B165" s="1" t="s">
        <v>34</v>
      </c>
      <c r="C165" s="1">
        <v>5</v>
      </c>
      <c r="E165">
        <f t="shared" si="5"/>
        <v>1</v>
      </c>
    </row>
    <row r="166" spans="2:5" x14ac:dyDescent="0.25">
      <c r="B166" s="1" t="s">
        <v>34</v>
      </c>
      <c r="C166" s="1">
        <v>4</v>
      </c>
      <c r="E166">
        <f t="shared" si="5"/>
        <v>1</v>
      </c>
    </row>
    <row r="167" spans="2:5" x14ac:dyDescent="0.25">
      <c r="B167" s="1" t="s">
        <v>34</v>
      </c>
      <c r="C167" s="1">
        <v>3</v>
      </c>
      <c r="E167">
        <f t="shared" si="5"/>
        <v>1</v>
      </c>
    </row>
    <row r="168" spans="2:5" x14ac:dyDescent="0.25">
      <c r="B168" s="1" t="s">
        <v>34</v>
      </c>
      <c r="C168" s="1">
        <v>5</v>
      </c>
      <c r="E168">
        <f t="shared" si="5"/>
        <v>1</v>
      </c>
    </row>
    <row r="169" spans="2:5" x14ac:dyDescent="0.25">
      <c r="B169" s="1" t="s">
        <v>30</v>
      </c>
      <c r="C169" s="1">
        <v>4</v>
      </c>
      <c r="E169">
        <f t="shared" si="5"/>
        <v>0</v>
      </c>
    </row>
    <row r="170" spans="2:5" x14ac:dyDescent="0.25">
      <c r="B170" s="1" t="s">
        <v>34</v>
      </c>
      <c r="C170" s="1">
        <v>2</v>
      </c>
      <c r="E170">
        <f t="shared" si="5"/>
        <v>1</v>
      </c>
    </row>
    <row r="171" spans="2:5" x14ac:dyDescent="0.25">
      <c r="B171" s="1" t="s">
        <v>30</v>
      </c>
      <c r="C171" s="1">
        <v>1</v>
      </c>
      <c r="E171">
        <f t="shared" si="5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CE5A-CF38-4ADF-B4A4-B61678B58038}">
  <dimension ref="B3:K172"/>
  <sheetViews>
    <sheetView topLeftCell="A2" workbookViewId="0">
      <selection activeCell="G4" sqref="G4"/>
    </sheetView>
  </sheetViews>
  <sheetFormatPr defaultRowHeight="13.2" x14ac:dyDescent="0.25"/>
  <cols>
    <col min="9" max="9" width="22.5546875" bestFit="1" customWidth="1"/>
  </cols>
  <sheetData>
    <row r="3" spans="2:11" x14ac:dyDescent="0.25">
      <c r="B3" s="10" t="s">
        <v>622</v>
      </c>
      <c r="C3" s="10"/>
      <c r="D3" s="10"/>
      <c r="E3" s="10"/>
      <c r="G3" s="10" t="s">
        <v>621</v>
      </c>
      <c r="H3" s="10"/>
      <c r="I3" s="10"/>
    </row>
    <row r="4" spans="2:11" x14ac:dyDescent="0.25">
      <c r="B4" s="5" t="s">
        <v>614</v>
      </c>
      <c r="C4" s="8" t="s">
        <v>616</v>
      </c>
      <c r="D4" s="8" t="s">
        <v>615</v>
      </c>
      <c r="E4" s="7" t="s">
        <v>606</v>
      </c>
      <c r="G4" s="5" t="s">
        <v>614</v>
      </c>
      <c r="H4" s="8" t="s">
        <v>616</v>
      </c>
      <c r="I4" s="8" t="s">
        <v>615</v>
      </c>
    </row>
    <row r="5" spans="2:11" x14ac:dyDescent="0.25">
      <c r="B5" s="5" t="s">
        <v>613</v>
      </c>
      <c r="G5" s="5" t="s">
        <v>613</v>
      </c>
    </row>
    <row r="6" spans="2:11" x14ac:dyDescent="0.25">
      <c r="B6" s="8" t="s">
        <v>21</v>
      </c>
      <c r="C6">
        <f>COUNTIFS('Для 2 гипотезы'!$E$2:$E$157, Лист3!B6, 'Для 2 гипотезы'!$F$2:$F$157, Лист3!$C$4)</f>
        <v>12</v>
      </c>
      <c r="D6">
        <f>COUNTIFS('Для 2 гипотезы'!$E$2:$E$157, Лист3!B6, 'Для 2 гипотезы'!$F$2:$F$157, Лист3!$D$4)</f>
        <v>9</v>
      </c>
      <c r="E6">
        <f>SUM(C6:D6)</f>
        <v>21</v>
      </c>
      <c r="G6" s="8" t="s">
        <v>21</v>
      </c>
      <c r="H6" s="4">
        <f>E6*$C$12/$E$12</f>
        <v>12.653846153846153</v>
      </c>
      <c r="I6" s="4">
        <f>E6*$D$12/$E$12</f>
        <v>8.3461538461538467</v>
      </c>
      <c r="K6" s="7" t="s">
        <v>607</v>
      </c>
    </row>
    <row r="7" spans="2:11" x14ac:dyDescent="0.25">
      <c r="B7" s="8" t="s">
        <v>55</v>
      </c>
      <c r="C7">
        <f>COUNTIFS('Для 2 гипотезы'!$E$2:$E$157, Лист3!B7, 'Для 2 гипотезы'!$F$2:$F$157, Лист3!$C$4)</f>
        <v>25</v>
      </c>
      <c r="D7">
        <f>COUNTIFS('Для 2 гипотезы'!$E$2:$E$157, Лист3!B7, 'Для 2 гипотезы'!$F$2:$F$157, Лист3!$D$4)</f>
        <v>23</v>
      </c>
      <c r="E7">
        <f t="shared" ref="E7:E11" si="0">SUM(C7:D7)</f>
        <v>48</v>
      </c>
      <c r="G7" s="8" t="s">
        <v>55</v>
      </c>
      <c r="H7" s="4">
        <f t="shared" ref="H7:H11" si="1">E7*$C$12/$E$12</f>
        <v>28.923076923076923</v>
      </c>
      <c r="I7" s="4">
        <f t="shared" ref="I7:I11" si="2">E7*$D$12/$E$12</f>
        <v>19.076923076923077</v>
      </c>
      <c r="K7">
        <f>_xlfn.CHISQ.TEST(C6:D11,H6:I11)</f>
        <v>0.69447036099312642</v>
      </c>
    </row>
    <row r="8" spans="2:11" x14ac:dyDescent="0.25">
      <c r="B8" s="8" t="s">
        <v>62</v>
      </c>
      <c r="C8">
        <f>COUNTIFS('Для 2 гипотезы'!$E$2:$E$157, Лист3!B8, 'Для 2 гипотезы'!$F$2:$F$157, Лист3!$C$4)</f>
        <v>26</v>
      </c>
      <c r="D8">
        <f>COUNTIFS('Для 2 гипотезы'!$E$2:$E$157, Лист3!B8, 'Для 2 гипотезы'!$F$2:$F$157, Лист3!$D$4)</f>
        <v>13</v>
      </c>
      <c r="E8">
        <f t="shared" si="0"/>
        <v>39</v>
      </c>
      <c r="G8" s="8" t="s">
        <v>62</v>
      </c>
      <c r="H8" s="4">
        <f t="shared" si="1"/>
        <v>23.5</v>
      </c>
      <c r="I8" s="4">
        <f t="shared" si="2"/>
        <v>15.5</v>
      </c>
    </row>
    <row r="9" spans="2:11" x14ac:dyDescent="0.25">
      <c r="B9" s="8" t="s">
        <v>41</v>
      </c>
      <c r="C9">
        <f>COUNTIFS('Для 2 гипотезы'!$E$2:$E$157, Лист3!B9, 'Для 2 гипотезы'!$F$2:$F$157, Лист3!$C$4)</f>
        <v>12</v>
      </c>
      <c r="D9">
        <f>COUNTIFS('Для 2 гипотезы'!$E$2:$E$157, Лист3!B9, 'Для 2 гипотезы'!$F$2:$F$157, Лист3!$D$4)</f>
        <v>7</v>
      </c>
      <c r="E9">
        <f t="shared" si="0"/>
        <v>19</v>
      </c>
      <c r="G9" s="8" t="s">
        <v>41</v>
      </c>
      <c r="H9" s="4">
        <f t="shared" si="1"/>
        <v>11.448717948717949</v>
      </c>
      <c r="I9" s="4">
        <f t="shared" si="2"/>
        <v>7.5512820512820511</v>
      </c>
    </row>
    <row r="10" spans="2:11" x14ac:dyDescent="0.25">
      <c r="B10" s="8" t="s">
        <v>127</v>
      </c>
      <c r="C10">
        <f>COUNTIFS('Для 2 гипотезы'!$E$2:$E$157, Лист3!B10, 'Для 2 гипотезы'!$F$2:$F$157, Лист3!$C$4)</f>
        <v>5</v>
      </c>
      <c r="D10">
        <f>COUNTIFS('Для 2 гипотезы'!$E$2:$E$157, Лист3!B10, 'Для 2 гипотезы'!$F$2:$F$157, Лист3!$D$4)</f>
        <v>4</v>
      </c>
      <c r="E10">
        <f t="shared" si="0"/>
        <v>9</v>
      </c>
      <c r="G10" s="8" t="s">
        <v>127</v>
      </c>
      <c r="H10" s="4">
        <f t="shared" si="1"/>
        <v>5.4230769230769234</v>
      </c>
      <c r="I10" s="4">
        <f t="shared" si="2"/>
        <v>3.5769230769230771</v>
      </c>
    </row>
    <row r="11" spans="2:11" x14ac:dyDescent="0.25">
      <c r="B11" s="8" t="s">
        <v>141</v>
      </c>
      <c r="C11">
        <f>COUNTIFS('Для 2 гипотезы'!$E$2:$E$157, Лист3!B11, 'Для 2 гипотезы'!$F$2:$F$157, Лист3!$C$4)</f>
        <v>14</v>
      </c>
      <c r="D11">
        <f>COUNTIFS('Для 2 гипотезы'!$E$2:$E$157, Лист3!B11, 'Для 2 гипотезы'!$F$2:$F$157, Лист3!$D$4)</f>
        <v>6</v>
      </c>
      <c r="E11">
        <f t="shared" si="0"/>
        <v>20</v>
      </c>
      <c r="G11" s="8" t="s">
        <v>141</v>
      </c>
      <c r="H11" s="4">
        <f t="shared" si="1"/>
        <v>12.051282051282051</v>
      </c>
      <c r="I11" s="4">
        <f t="shared" si="2"/>
        <v>7.9487179487179489</v>
      </c>
    </row>
    <row r="12" spans="2:11" x14ac:dyDescent="0.25">
      <c r="B12" s="7" t="s">
        <v>606</v>
      </c>
      <c r="C12">
        <f>SUM(C6:C11)</f>
        <v>94</v>
      </c>
      <c r="D12">
        <f>SUM(D6:D11)</f>
        <v>62</v>
      </c>
      <c r="E12">
        <f>SUM(C6:D11)</f>
        <v>156</v>
      </c>
    </row>
    <row r="16" spans="2:11" x14ac:dyDescent="0.25">
      <c r="B16" s="5" t="s">
        <v>614</v>
      </c>
      <c r="C16" s="5" t="s">
        <v>613</v>
      </c>
      <c r="E16" s="9" t="s">
        <v>608</v>
      </c>
      <c r="F16" s="9"/>
      <c r="H16" s="7" t="s">
        <v>609</v>
      </c>
      <c r="I16" s="7" t="s">
        <v>610</v>
      </c>
      <c r="J16" s="7" t="s">
        <v>611</v>
      </c>
    </row>
    <row r="17" spans="2:10" x14ac:dyDescent="0.25">
      <c r="B17" s="6" t="s">
        <v>616</v>
      </c>
      <c r="C17" s="1" t="s">
        <v>21</v>
      </c>
      <c r="E17">
        <f>_xlfn.IFS(B17=$C$4, 0, B17=$D$4, 1)</f>
        <v>0</v>
      </c>
      <c r="F17">
        <f>_xlfn.IFS(C17=$B$6, 0, C17=$B$11, 0, C17=$B$7, 1, C17=$B$8, 1, C17=$B$9, 1, C17=$B$10, 1)</f>
        <v>0</v>
      </c>
      <c r="H17">
        <f>PEARSON(E17:E172,F17:F172)</f>
        <v>3.8534590604872687E-2</v>
      </c>
      <c r="I17">
        <v>156</v>
      </c>
      <c r="J17">
        <v>0.16</v>
      </c>
    </row>
    <row r="18" spans="2:10" x14ac:dyDescent="0.25">
      <c r="B18" s="6" t="s">
        <v>615</v>
      </c>
      <c r="C18" s="1" t="s">
        <v>21</v>
      </c>
      <c r="E18">
        <f t="shared" ref="E18:E81" si="3">_xlfn.IFS(B18=$C$4, 0, B18=$D$4, 1)</f>
        <v>1</v>
      </c>
      <c r="F18">
        <f t="shared" ref="F18:F81" si="4">_xlfn.IFS(C18=$B$6, 0, C18=$B$11, 0, C18=$B$7, 1, C18=$B$8, 1, C18=$B$9, 1, C18=$B$10, 1)</f>
        <v>0</v>
      </c>
    </row>
    <row r="19" spans="2:10" x14ac:dyDescent="0.25">
      <c r="B19" s="6" t="s">
        <v>615</v>
      </c>
      <c r="C19" s="1" t="s">
        <v>55</v>
      </c>
      <c r="E19">
        <f t="shared" si="3"/>
        <v>1</v>
      </c>
      <c r="F19">
        <f t="shared" si="4"/>
        <v>1</v>
      </c>
    </row>
    <row r="20" spans="2:10" x14ac:dyDescent="0.25">
      <c r="B20" s="6" t="s">
        <v>616</v>
      </c>
      <c r="C20" s="1" t="s">
        <v>62</v>
      </c>
      <c r="E20">
        <f t="shared" si="3"/>
        <v>0</v>
      </c>
      <c r="F20">
        <f t="shared" si="4"/>
        <v>1</v>
      </c>
    </row>
    <row r="21" spans="2:10" x14ac:dyDescent="0.25">
      <c r="B21" s="6" t="s">
        <v>615</v>
      </c>
      <c r="C21" s="1" t="s">
        <v>55</v>
      </c>
      <c r="E21">
        <f t="shared" si="3"/>
        <v>1</v>
      </c>
      <c r="F21">
        <f t="shared" si="4"/>
        <v>1</v>
      </c>
    </row>
    <row r="22" spans="2:10" x14ac:dyDescent="0.25">
      <c r="B22" s="6" t="s">
        <v>616</v>
      </c>
      <c r="C22" s="1" t="s">
        <v>41</v>
      </c>
      <c r="E22">
        <f t="shared" si="3"/>
        <v>0</v>
      </c>
      <c r="F22">
        <f t="shared" si="4"/>
        <v>1</v>
      </c>
    </row>
    <row r="23" spans="2:10" x14ac:dyDescent="0.25">
      <c r="B23" s="6" t="s">
        <v>616</v>
      </c>
      <c r="C23" s="1" t="s">
        <v>55</v>
      </c>
      <c r="E23">
        <f t="shared" si="3"/>
        <v>0</v>
      </c>
      <c r="F23">
        <f t="shared" si="4"/>
        <v>1</v>
      </c>
    </row>
    <row r="24" spans="2:10" x14ac:dyDescent="0.25">
      <c r="B24" s="6" t="s">
        <v>616</v>
      </c>
      <c r="C24" s="1" t="s">
        <v>21</v>
      </c>
      <c r="E24">
        <f t="shared" si="3"/>
        <v>0</v>
      </c>
      <c r="F24">
        <f t="shared" si="4"/>
        <v>0</v>
      </c>
    </row>
    <row r="25" spans="2:10" x14ac:dyDescent="0.25">
      <c r="B25" s="6" t="s">
        <v>615</v>
      </c>
      <c r="C25" s="1" t="s">
        <v>55</v>
      </c>
      <c r="E25">
        <f t="shared" si="3"/>
        <v>1</v>
      </c>
      <c r="F25">
        <f t="shared" si="4"/>
        <v>1</v>
      </c>
    </row>
    <row r="26" spans="2:10" x14ac:dyDescent="0.25">
      <c r="B26" s="6" t="s">
        <v>616</v>
      </c>
      <c r="C26" s="1" t="s">
        <v>55</v>
      </c>
      <c r="E26">
        <f t="shared" si="3"/>
        <v>0</v>
      </c>
      <c r="F26">
        <f t="shared" si="4"/>
        <v>1</v>
      </c>
    </row>
    <row r="27" spans="2:10" x14ac:dyDescent="0.25">
      <c r="B27" s="6" t="s">
        <v>615</v>
      </c>
      <c r="C27" s="1" t="s">
        <v>62</v>
      </c>
      <c r="E27">
        <f t="shared" si="3"/>
        <v>1</v>
      </c>
      <c r="F27">
        <f t="shared" si="4"/>
        <v>1</v>
      </c>
    </row>
    <row r="28" spans="2:10" x14ac:dyDescent="0.25">
      <c r="B28" s="6" t="s">
        <v>615</v>
      </c>
      <c r="C28" s="1" t="s">
        <v>62</v>
      </c>
      <c r="E28">
        <f t="shared" si="3"/>
        <v>1</v>
      </c>
      <c r="F28">
        <f t="shared" si="4"/>
        <v>1</v>
      </c>
    </row>
    <row r="29" spans="2:10" x14ac:dyDescent="0.25">
      <c r="B29" s="6" t="s">
        <v>615</v>
      </c>
      <c r="C29" s="1" t="s">
        <v>55</v>
      </c>
      <c r="E29">
        <f t="shared" si="3"/>
        <v>1</v>
      </c>
      <c r="F29">
        <f t="shared" si="4"/>
        <v>1</v>
      </c>
    </row>
    <row r="30" spans="2:10" x14ac:dyDescent="0.25">
      <c r="B30" s="6" t="s">
        <v>616</v>
      </c>
      <c r="C30" s="1" t="s">
        <v>127</v>
      </c>
      <c r="E30">
        <f t="shared" si="3"/>
        <v>0</v>
      </c>
      <c r="F30">
        <f t="shared" si="4"/>
        <v>1</v>
      </c>
    </row>
    <row r="31" spans="2:10" x14ac:dyDescent="0.25">
      <c r="B31" s="6" t="s">
        <v>615</v>
      </c>
      <c r="C31" s="1" t="s">
        <v>62</v>
      </c>
      <c r="E31">
        <f t="shared" si="3"/>
        <v>1</v>
      </c>
      <c r="F31">
        <f t="shared" si="4"/>
        <v>1</v>
      </c>
    </row>
    <row r="32" spans="2:10" x14ac:dyDescent="0.25">
      <c r="B32" s="6" t="s">
        <v>616</v>
      </c>
      <c r="C32" s="1" t="s">
        <v>62</v>
      </c>
      <c r="E32">
        <f t="shared" si="3"/>
        <v>0</v>
      </c>
      <c r="F32">
        <f t="shared" si="4"/>
        <v>1</v>
      </c>
    </row>
    <row r="33" spans="2:6" x14ac:dyDescent="0.25">
      <c r="B33" s="6" t="s">
        <v>616</v>
      </c>
      <c r="C33" s="1" t="s">
        <v>141</v>
      </c>
      <c r="E33">
        <f t="shared" si="3"/>
        <v>0</v>
      </c>
      <c r="F33">
        <f t="shared" si="4"/>
        <v>0</v>
      </c>
    </row>
    <row r="34" spans="2:6" x14ac:dyDescent="0.25">
      <c r="B34" s="6" t="s">
        <v>615</v>
      </c>
      <c r="C34" s="1" t="s">
        <v>141</v>
      </c>
      <c r="E34">
        <f t="shared" si="3"/>
        <v>1</v>
      </c>
      <c r="F34">
        <f t="shared" si="4"/>
        <v>0</v>
      </c>
    </row>
    <row r="35" spans="2:6" x14ac:dyDescent="0.25">
      <c r="B35" s="6" t="s">
        <v>616</v>
      </c>
      <c r="C35" s="1" t="s">
        <v>55</v>
      </c>
      <c r="E35">
        <f t="shared" si="3"/>
        <v>0</v>
      </c>
      <c r="F35">
        <f t="shared" si="4"/>
        <v>1</v>
      </c>
    </row>
    <row r="36" spans="2:6" x14ac:dyDescent="0.25">
      <c r="B36" s="6" t="s">
        <v>616</v>
      </c>
      <c r="C36" s="1" t="s">
        <v>41</v>
      </c>
      <c r="E36">
        <f t="shared" si="3"/>
        <v>0</v>
      </c>
      <c r="F36">
        <f t="shared" si="4"/>
        <v>1</v>
      </c>
    </row>
    <row r="37" spans="2:6" x14ac:dyDescent="0.25">
      <c r="B37" s="6" t="s">
        <v>615</v>
      </c>
      <c r="C37" s="1" t="s">
        <v>55</v>
      </c>
      <c r="E37">
        <f t="shared" si="3"/>
        <v>1</v>
      </c>
      <c r="F37">
        <f t="shared" si="4"/>
        <v>1</v>
      </c>
    </row>
    <row r="38" spans="2:6" x14ac:dyDescent="0.25">
      <c r="B38" s="6" t="s">
        <v>616</v>
      </c>
      <c r="C38" s="1" t="s">
        <v>62</v>
      </c>
      <c r="E38">
        <f t="shared" si="3"/>
        <v>0</v>
      </c>
      <c r="F38">
        <f t="shared" si="4"/>
        <v>1</v>
      </c>
    </row>
    <row r="39" spans="2:6" x14ac:dyDescent="0.25">
      <c r="B39" s="6" t="s">
        <v>615</v>
      </c>
      <c r="C39" s="1" t="s">
        <v>62</v>
      </c>
      <c r="E39">
        <f t="shared" si="3"/>
        <v>1</v>
      </c>
      <c r="F39">
        <f t="shared" si="4"/>
        <v>1</v>
      </c>
    </row>
    <row r="40" spans="2:6" x14ac:dyDescent="0.25">
      <c r="B40" s="6" t="s">
        <v>616</v>
      </c>
      <c r="C40" s="1" t="s">
        <v>62</v>
      </c>
      <c r="E40">
        <f t="shared" si="3"/>
        <v>0</v>
      </c>
      <c r="F40">
        <f t="shared" si="4"/>
        <v>1</v>
      </c>
    </row>
    <row r="41" spans="2:6" x14ac:dyDescent="0.25">
      <c r="B41" s="6" t="s">
        <v>615</v>
      </c>
      <c r="C41" s="1" t="s">
        <v>41</v>
      </c>
      <c r="E41">
        <f t="shared" si="3"/>
        <v>1</v>
      </c>
      <c r="F41">
        <f t="shared" si="4"/>
        <v>1</v>
      </c>
    </row>
    <row r="42" spans="2:6" x14ac:dyDescent="0.25">
      <c r="B42" s="6" t="s">
        <v>615</v>
      </c>
      <c r="C42" s="1" t="s">
        <v>141</v>
      </c>
      <c r="E42">
        <f t="shared" si="3"/>
        <v>1</v>
      </c>
      <c r="F42">
        <f t="shared" si="4"/>
        <v>0</v>
      </c>
    </row>
    <row r="43" spans="2:6" x14ac:dyDescent="0.25">
      <c r="B43" s="6" t="s">
        <v>615</v>
      </c>
      <c r="C43" s="1" t="s">
        <v>62</v>
      </c>
      <c r="E43">
        <f t="shared" si="3"/>
        <v>1</v>
      </c>
      <c r="F43">
        <f t="shared" si="4"/>
        <v>1</v>
      </c>
    </row>
    <row r="44" spans="2:6" x14ac:dyDescent="0.25">
      <c r="B44" s="6" t="s">
        <v>616</v>
      </c>
      <c r="C44" s="1" t="s">
        <v>41</v>
      </c>
      <c r="E44">
        <f t="shared" si="3"/>
        <v>0</v>
      </c>
      <c r="F44">
        <f t="shared" si="4"/>
        <v>1</v>
      </c>
    </row>
    <row r="45" spans="2:6" x14ac:dyDescent="0.25">
      <c r="B45" s="6" t="s">
        <v>616</v>
      </c>
      <c r="C45" s="1" t="s">
        <v>55</v>
      </c>
      <c r="E45">
        <f t="shared" si="3"/>
        <v>0</v>
      </c>
      <c r="F45">
        <f t="shared" si="4"/>
        <v>1</v>
      </c>
    </row>
    <row r="46" spans="2:6" x14ac:dyDescent="0.25">
      <c r="B46" s="6" t="s">
        <v>615</v>
      </c>
      <c r="C46" s="1" t="s">
        <v>55</v>
      </c>
      <c r="E46">
        <f t="shared" si="3"/>
        <v>1</v>
      </c>
      <c r="F46">
        <f t="shared" si="4"/>
        <v>1</v>
      </c>
    </row>
    <row r="47" spans="2:6" x14ac:dyDescent="0.25">
      <c r="B47" s="6" t="s">
        <v>615</v>
      </c>
      <c r="C47" s="1" t="s">
        <v>55</v>
      </c>
      <c r="E47">
        <f t="shared" si="3"/>
        <v>1</v>
      </c>
      <c r="F47">
        <f t="shared" si="4"/>
        <v>1</v>
      </c>
    </row>
    <row r="48" spans="2:6" x14ac:dyDescent="0.25">
      <c r="B48" s="6" t="s">
        <v>615</v>
      </c>
      <c r="C48" s="1" t="s">
        <v>41</v>
      </c>
      <c r="E48">
        <f t="shared" si="3"/>
        <v>1</v>
      </c>
      <c r="F48">
        <f t="shared" si="4"/>
        <v>1</v>
      </c>
    </row>
    <row r="49" spans="2:6" x14ac:dyDescent="0.25">
      <c r="B49" s="6" t="s">
        <v>616</v>
      </c>
      <c r="C49" s="1" t="s">
        <v>55</v>
      </c>
      <c r="E49">
        <f t="shared" si="3"/>
        <v>0</v>
      </c>
      <c r="F49">
        <f t="shared" si="4"/>
        <v>1</v>
      </c>
    </row>
    <row r="50" spans="2:6" x14ac:dyDescent="0.25">
      <c r="B50" s="6" t="s">
        <v>616</v>
      </c>
      <c r="C50" s="1" t="s">
        <v>62</v>
      </c>
      <c r="E50">
        <f t="shared" si="3"/>
        <v>0</v>
      </c>
      <c r="F50">
        <f t="shared" si="4"/>
        <v>1</v>
      </c>
    </row>
    <row r="51" spans="2:6" x14ac:dyDescent="0.25">
      <c r="B51" s="6" t="s">
        <v>615</v>
      </c>
      <c r="C51" s="1" t="s">
        <v>55</v>
      </c>
      <c r="E51">
        <f t="shared" si="3"/>
        <v>1</v>
      </c>
      <c r="F51">
        <f t="shared" si="4"/>
        <v>1</v>
      </c>
    </row>
    <row r="52" spans="2:6" x14ac:dyDescent="0.25">
      <c r="B52" s="6" t="s">
        <v>616</v>
      </c>
      <c r="C52" s="1" t="s">
        <v>21</v>
      </c>
      <c r="E52">
        <f t="shared" si="3"/>
        <v>0</v>
      </c>
      <c r="F52">
        <f t="shared" si="4"/>
        <v>0</v>
      </c>
    </row>
    <row r="53" spans="2:6" x14ac:dyDescent="0.25">
      <c r="B53" s="6" t="s">
        <v>615</v>
      </c>
      <c r="C53" s="1" t="s">
        <v>55</v>
      </c>
      <c r="E53">
        <f t="shared" si="3"/>
        <v>1</v>
      </c>
      <c r="F53">
        <f t="shared" si="4"/>
        <v>1</v>
      </c>
    </row>
    <row r="54" spans="2:6" x14ac:dyDescent="0.25">
      <c r="B54" s="6" t="s">
        <v>615</v>
      </c>
      <c r="C54" s="1" t="s">
        <v>62</v>
      </c>
      <c r="E54">
        <f t="shared" si="3"/>
        <v>1</v>
      </c>
      <c r="F54">
        <f t="shared" si="4"/>
        <v>1</v>
      </c>
    </row>
    <row r="55" spans="2:6" x14ac:dyDescent="0.25">
      <c r="B55" s="6" t="s">
        <v>615</v>
      </c>
      <c r="C55" s="1" t="s">
        <v>55</v>
      </c>
      <c r="E55">
        <f t="shared" si="3"/>
        <v>1</v>
      </c>
      <c r="F55">
        <f t="shared" si="4"/>
        <v>1</v>
      </c>
    </row>
    <row r="56" spans="2:6" x14ac:dyDescent="0.25">
      <c r="B56" s="6" t="s">
        <v>616</v>
      </c>
      <c r="C56" s="1" t="s">
        <v>21</v>
      </c>
      <c r="E56">
        <f t="shared" si="3"/>
        <v>0</v>
      </c>
      <c r="F56">
        <f t="shared" si="4"/>
        <v>0</v>
      </c>
    </row>
    <row r="57" spans="2:6" x14ac:dyDescent="0.25">
      <c r="B57" s="6" t="s">
        <v>616</v>
      </c>
      <c r="C57" s="1" t="s">
        <v>62</v>
      </c>
      <c r="E57">
        <f t="shared" si="3"/>
        <v>0</v>
      </c>
      <c r="F57">
        <f t="shared" si="4"/>
        <v>1</v>
      </c>
    </row>
    <row r="58" spans="2:6" x14ac:dyDescent="0.25">
      <c r="B58" s="6" t="s">
        <v>615</v>
      </c>
      <c r="C58" s="1" t="s">
        <v>21</v>
      </c>
      <c r="E58">
        <f t="shared" si="3"/>
        <v>1</v>
      </c>
      <c r="F58">
        <f t="shared" si="4"/>
        <v>0</v>
      </c>
    </row>
    <row r="59" spans="2:6" x14ac:dyDescent="0.25">
      <c r="B59" s="6" t="s">
        <v>615</v>
      </c>
      <c r="C59" s="1" t="s">
        <v>62</v>
      </c>
      <c r="E59">
        <f t="shared" si="3"/>
        <v>1</v>
      </c>
      <c r="F59">
        <f t="shared" si="4"/>
        <v>1</v>
      </c>
    </row>
    <row r="60" spans="2:6" x14ac:dyDescent="0.25">
      <c r="B60" s="6" t="s">
        <v>615</v>
      </c>
      <c r="C60" s="1" t="s">
        <v>55</v>
      </c>
      <c r="E60">
        <f t="shared" si="3"/>
        <v>1</v>
      </c>
      <c r="F60">
        <f t="shared" si="4"/>
        <v>1</v>
      </c>
    </row>
    <row r="61" spans="2:6" x14ac:dyDescent="0.25">
      <c r="B61" s="6" t="s">
        <v>615</v>
      </c>
      <c r="C61" s="1" t="s">
        <v>55</v>
      </c>
      <c r="E61">
        <f t="shared" si="3"/>
        <v>1</v>
      </c>
      <c r="F61">
        <f t="shared" si="4"/>
        <v>1</v>
      </c>
    </row>
    <row r="62" spans="2:6" x14ac:dyDescent="0.25">
      <c r="B62" s="6" t="s">
        <v>616</v>
      </c>
      <c r="C62" s="1" t="s">
        <v>62</v>
      </c>
      <c r="E62">
        <f t="shared" si="3"/>
        <v>0</v>
      </c>
      <c r="F62">
        <f t="shared" si="4"/>
        <v>1</v>
      </c>
    </row>
    <row r="63" spans="2:6" x14ac:dyDescent="0.25">
      <c r="B63" s="6" t="s">
        <v>616</v>
      </c>
      <c r="C63" s="1" t="s">
        <v>141</v>
      </c>
      <c r="E63">
        <f t="shared" si="3"/>
        <v>0</v>
      </c>
      <c r="F63">
        <f t="shared" si="4"/>
        <v>0</v>
      </c>
    </row>
    <row r="64" spans="2:6" x14ac:dyDescent="0.25">
      <c r="B64" s="6" t="s">
        <v>616</v>
      </c>
      <c r="C64" s="1" t="s">
        <v>21</v>
      </c>
      <c r="E64">
        <f t="shared" si="3"/>
        <v>0</v>
      </c>
      <c r="F64">
        <f t="shared" si="4"/>
        <v>0</v>
      </c>
    </row>
    <row r="65" spans="2:6" x14ac:dyDescent="0.25">
      <c r="B65" s="6" t="s">
        <v>616</v>
      </c>
      <c r="C65" s="1" t="s">
        <v>55</v>
      </c>
      <c r="E65">
        <f t="shared" si="3"/>
        <v>0</v>
      </c>
      <c r="F65">
        <f t="shared" si="4"/>
        <v>1</v>
      </c>
    </row>
    <row r="66" spans="2:6" x14ac:dyDescent="0.25">
      <c r="B66" s="6" t="s">
        <v>616</v>
      </c>
      <c r="C66" s="1" t="s">
        <v>21</v>
      </c>
      <c r="E66">
        <f t="shared" si="3"/>
        <v>0</v>
      </c>
      <c r="F66">
        <f t="shared" si="4"/>
        <v>0</v>
      </c>
    </row>
    <row r="67" spans="2:6" x14ac:dyDescent="0.25">
      <c r="B67" s="6" t="s">
        <v>616</v>
      </c>
      <c r="C67" s="1" t="s">
        <v>141</v>
      </c>
      <c r="E67">
        <f t="shared" si="3"/>
        <v>0</v>
      </c>
      <c r="F67">
        <f t="shared" si="4"/>
        <v>0</v>
      </c>
    </row>
    <row r="68" spans="2:6" x14ac:dyDescent="0.25">
      <c r="B68" s="6" t="s">
        <v>615</v>
      </c>
      <c r="C68" s="1" t="s">
        <v>55</v>
      </c>
      <c r="E68">
        <f t="shared" si="3"/>
        <v>1</v>
      </c>
      <c r="F68">
        <f t="shared" si="4"/>
        <v>1</v>
      </c>
    </row>
    <row r="69" spans="2:6" x14ac:dyDescent="0.25">
      <c r="B69" s="6" t="s">
        <v>616</v>
      </c>
      <c r="C69" s="1" t="s">
        <v>55</v>
      </c>
      <c r="E69">
        <f t="shared" si="3"/>
        <v>0</v>
      </c>
      <c r="F69">
        <f t="shared" si="4"/>
        <v>1</v>
      </c>
    </row>
    <row r="70" spans="2:6" x14ac:dyDescent="0.25">
      <c r="B70" s="6" t="s">
        <v>615</v>
      </c>
      <c r="C70" s="1" t="s">
        <v>62</v>
      </c>
      <c r="E70">
        <f t="shared" si="3"/>
        <v>1</v>
      </c>
      <c r="F70">
        <f t="shared" si="4"/>
        <v>1</v>
      </c>
    </row>
    <row r="71" spans="2:6" x14ac:dyDescent="0.25">
      <c r="B71" s="6" t="s">
        <v>616</v>
      </c>
      <c r="C71" s="1" t="s">
        <v>55</v>
      </c>
      <c r="E71">
        <f t="shared" si="3"/>
        <v>0</v>
      </c>
      <c r="F71">
        <f t="shared" si="4"/>
        <v>1</v>
      </c>
    </row>
    <row r="72" spans="2:6" x14ac:dyDescent="0.25">
      <c r="B72" s="6" t="s">
        <v>616</v>
      </c>
      <c r="C72" s="1" t="s">
        <v>141</v>
      </c>
      <c r="E72">
        <f t="shared" si="3"/>
        <v>0</v>
      </c>
      <c r="F72">
        <f t="shared" si="4"/>
        <v>0</v>
      </c>
    </row>
    <row r="73" spans="2:6" x14ac:dyDescent="0.25">
      <c r="B73" s="6" t="s">
        <v>616</v>
      </c>
      <c r="C73" s="1" t="s">
        <v>62</v>
      </c>
      <c r="E73">
        <f t="shared" si="3"/>
        <v>0</v>
      </c>
      <c r="F73">
        <f t="shared" si="4"/>
        <v>1</v>
      </c>
    </row>
    <row r="74" spans="2:6" x14ac:dyDescent="0.25">
      <c r="B74" s="6" t="s">
        <v>615</v>
      </c>
      <c r="C74" s="1" t="s">
        <v>141</v>
      </c>
      <c r="E74">
        <f t="shared" si="3"/>
        <v>1</v>
      </c>
      <c r="F74">
        <f t="shared" si="4"/>
        <v>0</v>
      </c>
    </row>
    <row r="75" spans="2:6" x14ac:dyDescent="0.25">
      <c r="B75" s="6" t="s">
        <v>616</v>
      </c>
      <c r="C75" s="1" t="s">
        <v>141</v>
      </c>
      <c r="E75">
        <f t="shared" si="3"/>
        <v>0</v>
      </c>
      <c r="F75">
        <f t="shared" si="4"/>
        <v>0</v>
      </c>
    </row>
    <row r="76" spans="2:6" x14ac:dyDescent="0.25">
      <c r="B76" s="6" t="s">
        <v>615</v>
      </c>
      <c r="C76" s="1" t="s">
        <v>127</v>
      </c>
      <c r="E76">
        <f t="shared" si="3"/>
        <v>1</v>
      </c>
      <c r="F76">
        <f t="shared" si="4"/>
        <v>1</v>
      </c>
    </row>
    <row r="77" spans="2:6" x14ac:dyDescent="0.25">
      <c r="B77" s="6" t="s">
        <v>616</v>
      </c>
      <c r="C77" s="1" t="s">
        <v>62</v>
      </c>
      <c r="E77">
        <f t="shared" si="3"/>
        <v>0</v>
      </c>
      <c r="F77">
        <f t="shared" si="4"/>
        <v>1</v>
      </c>
    </row>
    <row r="78" spans="2:6" x14ac:dyDescent="0.25">
      <c r="B78" s="6" t="s">
        <v>616</v>
      </c>
      <c r="C78" s="1" t="s">
        <v>62</v>
      </c>
      <c r="E78">
        <f t="shared" si="3"/>
        <v>0</v>
      </c>
      <c r="F78">
        <f t="shared" si="4"/>
        <v>1</v>
      </c>
    </row>
    <row r="79" spans="2:6" x14ac:dyDescent="0.25">
      <c r="B79" s="6" t="s">
        <v>616</v>
      </c>
      <c r="C79" s="1" t="s">
        <v>55</v>
      </c>
      <c r="E79">
        <f t="shared" si="3"/>
        <v>0</v>
      </c>
      <c r="F79">
        <f t="shared" si="4"/>
        <v>1</v>
      </c>
    </row>
    <row r="80" spans="2:6" x14ac:dyDescent="0.25">
      <c r="B80" s="6" t="s">
        <v>616</v>
      </c>
      <c r="C80" s="1" t="s">
        <v>127</v>
      </c>
      <c r="E80">
        <f t="shared" si="3"/>
        <v>0</v>
      </c>
      <c r="F80">
        <f t="shared" si="4"/>
        <v>1</v>
      </c>
    </row>
    <row r="81" spans="2:6" x14ac:dyDescent="0.25">
      <c r="B81" s="6" t="s">
        <v>616</v>
      </c>
      <c r="C81" s="1" t="s">
        <v>62</v>
      </c>
      <c r="E81">
        <f t="shared" si="3"/>
        <v>0</v>
      </c>
      <c r="F81">
        <f t="shared" si="4"/>
        <v>1</v>
      </c>
    </row>
    <row r="82" spans="2:6" x14ac:dyDescent="0.25">
      <c r="B82" s="6" t="s">
        <v>616</v>
      </c>
      <c r="C82" s="1" t="s">
        <v>62</v>
      </c>
      <c r="E82">
        <f t="shared" ref="E82:E145" si="5">_xlfn.IFS(B82=$C$4, 0, B82=$D$4, 1)</f>
        <v>0</v>
      </c>
      <c r="F82">
        <f t="shared" ref="F82:F145" si="6">_xlfn.IFS(C82=$B$6, 0, C82=$B$11, 0, C82=$B$7, 1, C82=$B$8, 1, C82=$B$9, 1, C82=$B$10, 1)</f>
        <v>1</v>
      </c>
    </row>
    <row r="83" spans="2:6" x14ac:dyDescent="0.25">
      <c r="B83" s="6" t="s">
        <v>616</v>
      </c>
      <c r="C83" s="1" t="s">
        <v>62</v>
      </c>
      <c r="E83">
        <f t="shared" si="5"/>
        <v>0</v>
      </c>
      <c r="F83">
        <f t="shared" si="6"/>
        <v>1</v>
      </c>
    </row>
    <row r="84" spans="2:6" x14ac:dyDescent="0.25">
      <c r="B84" s="6" t="s">
        <v>616</v>
      </c>
      <c r="C84" s="1" t="s">
        <v>141</v>
      </c>
      <c r="E84">
        <f t="shared" si="5"/>
        <v>0</v>
      </c>
      <c r="F84">
        <f t="shared" si="6"/>
        <v>0</v>
      </c>
    </row>
    <row r="85" spans="2:6" x14ac:dyDescent="0.25">
      <c r="B85" s="6" t="s">
        <v>616</v>
      </c>
      <c r="C85" s="1" t="s">
        <v>62</v>
      </c>
      <c r="E85">
        <f t="shared" si="5"/>
        <v>0</v>
      </c>
      <c r="F85">
        <f t="shared" si="6"/>
        <v>1</v>
      </c>
    </row>
    <row r="86" spans="2:6" x14ac:dyDescent="0.25">
      <c r="B86" s="6" t="s">
        <v>615</v>
      </c>
      <c r="C86" s="1" t="s">
        <v>55</v>
      </c>
      <c r="E86">
        <f t="shared" si="5"/>
        <v>1</v>
      </c>
      <c r="F86">
        <f t="shared" si="6"/>
        <v>1</v>
      </c>
    </row>
    <row r="87" spans="2:6" x14ac:dyDescent="0.25">
      <c r="B87" s="6" t="s">
        <v>616</v>
      </c>
      <c r="C87" s="1" t="s">
        <v>41</v>
      </c>
      <c r="E87">
        <f t="shared" si="5"/>
        <v>0</v>
      </c>
      <c r="F87">
        <f t="shared" si="6"/>
        <v>1</v>
      </c>
    </row>
    <row r="88" spans="2:6" x14ac:dyDescent="0.25">
      <c r="B88" s="6" t="s">
        <v>616</v>
      </c>
      <c r="C88" s="1" t="s">
        <v>141</v>
      </c>
      <c r="E88">
        <f t="shared" si="5"/>
        <v>0</v>
      </c>
      <c r="F88">
        <f t="shared" si="6"/>
        <v>0</v>
      </c>
    </row>
    <row r="89" spans="2:6" x14ac:dyDescent="0.25">
      <c r="B89" s="6" t="s">
        <v>615</v>
      </c>
      <c r="C89" s="1" t="s">
        <v>21</v>
      </c>
      <c r="E89">
        <f t="shared" si="5"/>
        <v>1</v>
      </c>
      <c r="F89">
        <f t="shared" si="6"/>
        <v>0</v>
      </c>
    </row>
    <row r="90" spans="2:6" x14ac:dyDescent="0.25">
      <c r="B90" s="6" t="s">
        <v>615</v>
      </c>
      <c r="C90" s="1" t="s">
        <v>141</v>
      </c>
      <c r="E90">
        <f t="shared" si="5"/>
        <v>1</v>
      </c>
      <c r="F90">
        <f t="shared" si="6"/>
        <v>0</v>
      </c>
    </row>
    <row r="91" spans="2:6" x14ac:dyDescent="0.25">
      <c r="B91" s="6" t="s">
        <v>616</v>
      </c>
      <c r="C91" s="1" t="s">
        <v>55</v>
      </c>
      <c r="E91">
        <f t="shared" si="5"/>
        <v>0</v>
      </c>
      <c r="F91">
        <f t="shared" si="6"/>
        <v>1</v>
      </c>
    </row>
    <row r="92" spans="2:6" x14ac:dyDescent="0.25">
      <c r="B92" s="6" t="s">
        <v>616</v>
      </c>
      <c r="C92" s="1" t="s">
        <v>41</v>
      </c>
      <c r="E92">
        <f t="shared" si="5"/>
        <v>0</v>
      </c>
      <c r="F92">
        <f t="shared" si="6"/>
        <v>1</v>
      </c>
    </row>
    <row r="93" spans="2:6" x14ac:dyDescent="0.25">
      <c r="B93" s="6" t="s">
        <v>615</v>
      </c>
      <c r="C93" s="1" t="s">
        <v>55</v>
      </c>
      <c r="E93">
        <f t="shared" si="5"/>
        <v>1</v>
      </c>
      <c r="F93">
        <f t="shared" si="6"/>
        <v>1</v>
      </c>
    </row>
    <row r="94" spans="2:6" x14ac:dyDescent="0.25">
      <c r="B94" s="6" t="s">
        <v>615</v>
      </c>
      <c r="C94" s="1" t="s">
        <v>21</v>
      </c>
      <c r="E94">
        <f t="shared" si="5"/>
        <v>1</v>
      </c>
      <c r="F94">
        <f t="shared" si="6"/>
        <v>0</v>
      </c>
    </row>
    <row r="95" spans="2:6" x14ac:dyDescent="0.25">
      <c r="B95" s="6" t="s">
        <v>616</v>
      </c>
      <c r="C95" s="1" t="s">
        <v>21</v>
      </c>
      <c r="E95">
        <f t="shared" si="5"/>
        <v>0</v>
      </c>
      <c r="F95">
        <f t="shared" si="6"/>
        <v>0</v>
      </c>
    </row>
    <row r="96" spans="2:6" x14ac:dyDescent="0.25">
      <c r="B96" s="6" t="s">
        <v>615</v>
      </c>
      <c r="C96" s="1" t="s">
        <v>41</v>
      </c>
      <c r="E96">
        <f t="shared" si="5"/>
        <v>1</v>
      </c>
      <c r="F96">
        <f t="shared" si="6"/>
        <v>1</v>
      </c>
    </row>
    <row r="97" spans="2:6" x14ac:dyDescent="0.25">
      <c r="B97" s="6" t="s">
        <v>616</v>
      </c>
      <c r="C97" s="1" t="s">
        <v>62</v>
      </c>
      <c r="E97">
        <f t="shared" si="5"/>
        <v>0</v>
      </c>
      <c r="F97">
        <f t="shared" si="6"/>
        <v>1</v>
      </c>
    </row>
    <row r="98" spans="2:6" x14ac:dyDescent="0.25">
      <c r="B98" s="6" t="s">
        <v>616</v>
      </c>
      <c r="C98" s="1" t="s">
        <v>41</v>
      </c>
      <c r="E98">
        <f t="shared" si="5"/>
        <v>0</v>
      </c>
      <c r="F98">
        <f t="shared" si="6"/>
        <v>1</v>
      </c>
    </row>
    <row r="99" spans="2:6" x14ac:dyDescent="0.25">
      <c r="B99" s="6" t="s">
        <v>616</v>
      </c>
      <c r="C99" s="1" t="s">
        <v>55</v>
      </c>
      <c r="E99">
        <f t="shared" si="5"/>
        <v>0</v>
      </c>
      <c r="F99">
        <f t="shared" si="6"/>
        <v>1</v>
      </c>
    </row>
    <row r="100" spans="2:6" x14ac:dyDescent="0.25">
      <c r="B100" s="6" t="s">
        <v>616</v>
      </c>
      <c r="C100" s="1" t="s">
        <v>41</v>
      </c>
      <c r="E100">
        <f t="shared" si="5"/>
        <v>0</v>
      </c>
      <c r="F100">
        <f t="shared" si="6"/>
        <v>1</v>
      </c>
    </row>
    <row r="101" spans="2:6" x14ac:dyDescent="0.25">
      <c r="B101" s="6" t="s">
        <v>615</v>
      </c>
      <c r="C101" s="1" t="s">
        <v>21</v>
      </c>
      <c r="E101">
        <f t="shared" si="5"/>
        <v>1</v>
      </c>
      <c r="F101">
        <f t="shared" si="6"/>
        <v>0</v>
      </c>
    </row>
    <row r="102" spans="2:6" x14ac:dyDescent="0.25">
      <c r="B102" s="6" t="s">
        <v>616</v>
      </c>
      <c r="C102" s="1" t="s">
        <v>62</v>
      </c>
      <c r="E102">
        <f t="shared" si="5"/>
        <v>0</v>
      </c>
      <c r="F102">
        <f t="shared" si="6"/>
        <v>1</v>
      </c>
    </row>
    <row r="103" spans="2:6" x14ac:dyDescent="0.25">
      <c r="B103" s="6" t="s">
        <v>616</v>
      </c>
      <c r="C103" s="1" t="s">
        <v>41</v>
      </c>
      <c r="E103">
        <f t="shared" si="5"/>
        <v>0</v>
      </c>
      <c r="F103">
        <f t="shared" si="6"/>
        <v>1</v>
      </c>
    </row>
    <row r="104" spans="2:6" x14ac:dyDescent="0.25">
      <c r="B104" s="6" t="s">
        <v>616</v>
      </c>
      <c r="C104" s="1" t="s">
        <v>62</v>
      </c>
      <c r="E104">
        <f t="shared" si="5"/>
        <v>0</v>
      </c>
      <c r="F104">
        <f t="shared" si="6"/>
        <v>1</v>
      </c>
    </row>
    <row r="105" spans="2:6" x14ac:dyDescent="0.25">
      <c r="B105" s="6" t="s">
        <v>616</v>
      </c>
      <c r="C105" s="1" t="s">
        <v>141</v>
      </c>
      <c r="E105">
        <f t="shared" si="5"/>
        <v>0</v>
      </c>
      <c r="F105">
        <f t="shared" si="6"/>
        <v>0</v>
      </c>
    </row>
    <row r="106" spans="2:6" x14ac:dyDescent="0.25">
      <c r="B106" s="6" t="s">
        <v>616</v>
      </c>
      <c r="C106" s="1" t="s">
        <v>55</v>
      </c>
      <c r="E106">
        <f t="shared" si="5"/>
        <v>0</v>
      </c>
      <c r="F106">
        <f t="shared" si="6"/>
        <v>1</v>
      </c>
    </row>
    <row r="107" spans="2:6" x14ac:dyDescent="0.25">
      <c r="B107" s="6" t="s">
        <v>616</v>
      </c>
      <c r="C107" s="1" t="s">
        <v>55</v>
      </c>
      <c r="E107">
        <f t="shared" si="5"/>
        <v>0</v>
      </c>
      <c r="F107">
        <f t="shared" si="6"/>
        <v>1</v>
      </c>
    </row>
    <row r="108" spans="2:6" x14ac:dyDescent="0.25">
      <c r="B108" s="6" t="s">
        <v>616</v>
      </c>
      <c r="C108" s="1" t="s">
        <v>141</v>
      </c>
      <c r="E108">
        <f t="shared" si="5"/>
        <v>0</v>
      </c>
      <c r="F108">
        <f t="shared" si="6"/>
        <v>0</v>
      </c>
    </row>
    <row r="109" spans="2:6" x14ac:dyDescent="0.25">
      <c r="B109" s="6" t="s">
        <v>615</v>
      </c>
      <c r="C109" s="1" t="s">
        <v>55</v>
      </c>
      <c r="E109">
        <f t="shared" si="5"/>
        <v>1</v>
      </c>
      <c r="F109">
        <f t="shared" si="6"/>
        <v>1</v>
      </c>
    </row>
    <row r="110" spans="2:6" x14ac:dyDescent="0.25">
      <c r="B110" s="6" t="s">
        <v>616</v>
      </c>
      <c r="C110" s="1" t="s">
        <v>55</v>
      </c>
      <c r="E110">
        <f t="shared" si="5"/>
        <v>0</v>
      </c>
      <c r="F110">
        <f t="shared" si="6"/>
        <v>1</v>
      </c>
    </row>
    <row r="111" spans="2:6" x14ac:dyDescent="0.25">
      <c r="B111" s="6" t="s">
        <v>616</v>
      </c>
      <c r="C111" s="1" t="s">
        <v>21</v>
      </c>
      <c r="E111">
        <f t="shared" si="5"/>
        <v>0</v>
      </c>
      <c r="F111">
        <f t="shared" si="6"/>
        <v>0</v>
      </c>
    </row>
    <row r="112" spans="2:6" x14ac:dyDescent="0.25">
      <c r="B112" s="6" t="s">
        <v>615</v>
      </c>
      <c r="C112" s="1" t="s">
        <v>127</v>
      </c>
      <c r="E112">
        <f t="shared" si="5"/>
        <v>1</v>
      </c>
      <c r="F112">
        <f t="shared" si="6"/>
        <v>1</v>
      </c>
    </row>
    <row r="113" spans="2:6" x14ac:dyDescent="0.25">
      <c r="B113" s="6" t="s">
        <v>616</v>
      </c>
      <c r="C113" s="1" t="s">
        <v>55</v>
      </c>
      <c r="E113">
        <f t="shared" si="5"/>
        <v>0</v>
      </c>
      <c r="F113">
        <f t="shared" si="6"/>
        <v>1</v>
      </c>
    </row>
    <row r="114" spans="2:6" x14ac:dyDescent="0.25">
      <c r="B114" s="6" t="s">
        <v>616</v>
      </c>
      <c r="C114" s="1" t="s">
        <v>62</v>
      </c>
      <c r="E114">
        <f t="shared" si="5"/>
        <v>0</v>
      </c>
      <c r="F114">
        <f t="shared" si="6"/>
        <v>1</v>
      </c>
    </row>
    <row r="115" spans="2:6" x14ac:dyDescent="0.25">
      <c r="B115" s="6" t="s">
        <v>615</v>
      </c>
      <c r="C115" s="1" t="s">
        <v>41</v>
      </c>
      <c r="E115">
        <f t="shared" si="5"/>
        <v>1</v>
      </c>
      <c r="F115">
        <f t="shared" si="6"/>
        <v>1</v>
      </c>
    </row>
    <row r="116" spans="2:6" x14ac:dyDescent="0.25">
      <c r="B116" s="6" t="s">
        <v>616</v>
      </c>
      <c r="C116" s="1" t="s">
        <v>21</v>
      </c>
      <c r="E116">
        <f t="shared" si="5"/>
        <v>0</v>
      </c>
      <c r="F116">
        <f t="shared" si="6"/>
        <v>0</v>
      </c>
    </row>
    <row r="117" spans="2:6" x14ac:dyDescent="0.25">
      <c r="B117" s="6" t="s">
        <v>616</v>
      </c>
      <c r="C117" s="1" t="s">
        <v>62</v>
      </c>
      <c r="E117">
        <f t="shared" si="5"/>
        <v>0</v>
      </c>
      <c r="F117">
        <f t="shared" si="6"/>
        <v>1</v>
      </c>
    </row>
    <row r="118" spans="2:6" x14ac:dyDescent="0.25">
      <c r="B118" s="6" t="s">
        <v>616</v>
      </c>
      <c r="C118" s="1" t="s">
        <v>41</v>
      </c>
      <c r="E118">
        <f t="shared" si="5"/>
        <v>0</v>
      </c>
      <c r="F118">
        <f t="shared" si="6"/>
        <v>1</v>
      </c>
    </row>
    <row r="119" spans="2:6" x14ac:dyDescent="0.25">
      <c r="B119" s="6" t="s">
        <v>615</v>
      </c>
      <c r="C119" s="1" t="s">
        <v>55</v>
      </c>
      <c r="E119">
        <f t="shared" si="5"/>
        <v>1</v>
      </c>
      <c r="F119">
        <f t="shared" si="6"/>
        <v>1</v>
      </c>
    </row>
    <row r="120" spans="2:6" x14ac:dyDescent="0.25">
      <c r="B120" s="6" t="s">
        <v>615</v>
      </c>
      <c r="C120" s="1" t="s">
        <v>62</v>
      </c>
      <c r="E120">
        <f t="shared" si="5"/>
        <v>1</v>
      </c>
      <c r="F120">
        <f t="shared" si="6"/>
        <v>1</v>
      </c>
    </row>
    <row r="121" spans="2:6" x14ac:dyDescent="0.25">
      <c r="B121" s="6" t="s">
        <v>616</v>
      </c>
      <c r="C121" s="1" t="s">
        <v>62</v>
      </c>
      <c r="E121">
        <f t="shared" si="5"/>
        <v>0</v>
      </c>
      <c r="F121">
        <f t="shared" si="6"/>
        <v>1</v>
      </c>
    </row>
    <row r="122" spans="2:6" x14ac:dyDescent="0.25">
      <c r="B122" s="6" t="s">
        <v>616</v>
      </c>
      <c r="C122" s="1" t="s">
        <v>55</v>
      </c>
      <c r="E122">
        <f t="shared" si="5"/>
        <v>0</v>
      </c>
      <c r="F122">
        <f t="shared" si="6"/>
        <v>1</v>
      </c>
    </row>
    <row r="123" spans="2:6" x14ac:dyDescent="0.25">
      <c r="B123" s="6" t="s">
        <v>615</v>
      </c>
      <c r="C123" s="1" t="s">
        <v>21</v>
      </c>
      <c r="E123">
        <f t="shared" si="5"/>
        <v>1</v>
      </c>
      <c r="F123">
        <f t="shared" si="6"/>
        <v>0</v>
      </c>
    </row>
    <row r="124" spans="2:6" x14ac:dyDescent="0.25">
      <c r="B124" s="6" t="s">
        <v>616</v>
      </c>
      <c r="C124" s="1" t="s">
        <v>141</v>
      </c>
      <c r="E124">
        <f t="shared" si="5"/>
        <v>0</v>
      </c>
      <c r="F124">
        <f t="shared" si="6"/>
        <v>0</v>
      </c>
    </row>
    <row r="125" spans="2:6" x14ac:dyDescent="0.25">
      <c r="B125" s="6" t="s">
        <v>615</v>
      </c>
      <c r="C125" s="1" t="s">
        <v>55</v>
      </c>
      <c r="E125">
        <f t="shared" si="5"/>
        <v>1</v>
      </c>
      <c r="F125">
        <f t="shared" si="6"/>
        <v>1</v>
      </c>
    </row>
    <row r="126" spans="2:6" x14ac:dyDescent="0.25">
      <c r="B126" s="6" t="s">
        <v>616</v>
      </c>
      <c r="C126" s="1" t="s">
        <v>55</v>
      </c>
      <c r="E126">
        <f t="shared" si="5"/>
        <v>0</v>
      </c>
      <c r="F126">
        <f t="shared" si="6"/>
        <v>1</v>
      </c>
    </row>
    <row r="127" spans="2:6" x14ac:dyDescent="0.25">
      <c r="B127" s="6" t="s">
        <v>616</v>
      </c>
      <c r="C127" s="1" t="s">
        <v>62</v>
      </c>
      <c r="E127">
        <f t="shared" si="5"/>
        <v>0</v>
      </c>
      <c r="F127">
        <f t="shared" si="6"/>
        <v>1</v>
      </c>
    </row>
    <row r="128" spans="2:6" x14ac:dyDescent="0.25">
      <c r="B128" s="6" t="s">
        <v>616</v>
      </c>
      <c r="C128" s="1" t="s">
        <v>141</v>
      </c>
      <c r="E128">
        <f t="shared" si="5"/>
        <v>0</v>
      </c>
      <c r="F128">
        <f t="shared" si="6"/>
        <v>0</v>
      </c>
    </row>
    <row r="129" spans="2:6" x14ac:dyDescent="0.25">
      <c r="B129" s="6" t="s">
        <v>615</v>
      </c>
      <c r="C129" s="1" t="s">
        <v>55</v>
      </c>
      <c r="E129">
        <f t="shared" si="5"/>
        <v>1</v>
      </c>
      <c r="F129">
        <f t="shared" si="6"/>
        <v>1</v>
      </c>
    </row>
    <row r="130" spans="2:6" x14ac:dyDescent="0.25">
      <c r="B130" s="6" t="s">
        <v>615</v>
      </c>
      <c r="C130" s="1" t="s">
        <v>62</v>
      </c>
      <c r="E130">
        <f t="shared" si="5"/>
        <v>1</v>
      </c>
      <c r="F130">
        <f t="shared" si="6"/>
        <v>1</v>
      </c>
    </row>
    <row r="131" spans="2:6" x14ac:dyDescent="0.25">
      <c r="B131" s="6" t="s">
        <v>616</v>
      </c>
      <c r="C131" s="1" t="s">
        <v>55</v>
      </c>
      <c r="E131">
        <f t="shared" si="5"/>
        <v>0</v>
      </c>
      <c r="F131">
        <f t="shared" si="6"/>
        <v>1</v>
      </c>
    </row>
    <row r="132" spans="2:6" x14ac:dyDescent="0.25">
      <c r="B132" s="6" t="s">
        <v>615</v>
      </c>
      <c r="C132" s="1" t="s">
        <v>62</v>
      </c>
      <c r="E132">
        <f t="shared" si="5"/>
        <v>1</v>
      </c>
      <c r="F132">
        <f t="shared" si="6"/>
        <v>1</v>
      </c>
    </row>
    <row r="133" spans="2:6" x14ac:dyDescent="0.25">
      <c r="B133" s="6" t="s">
        <v>616</v>
      </c>
      <c r="C133" s="1" t="s">
        <v>62</v>
      </c>
      <c r="E133">
        <f t="shared" si="5"/>
        <v>0</v>
      </c>
      <c r="F133">
        <f t="shared" si="6"/>
        <v>1</v>
      </c>
    </row>
    <row r="134" spans="2:6" x14ac:dyDescent="0.25">
      <c r="B134" s="6" t="s">
        <v>616</v>
      </c>
      <c r="C134" s="1" t="s">
        <v>141</v>
      </c>
      <c r="E134">
        <f t="shared" si="5"/>
        <v>0</v>
      </c>
      <c r="F134">
        <f t="shared" si="6"/>
        <v>0</v>
      </c>
    </row>
    <row r="135" spans="2:6" x14ac:dyDescent="0.25">
      <c r="B135" s="6" t="s">
        <v>616</v>
      </c>
      <c r="C135" s="1" t="s">
        <v>55</v>
      </c>
      <c r="E135">
        <f t="shared" si="5"/>
        <v>0</v>
      </c>
      <c r="F135">
        <f t="shared" si="6"/>
        <v>1</v>
      </c>
    </row>
    <row r="136" spans="2:6" x14ac:dyDescent="0.25">
      <c r="B136" s="6" t="s">
        <v>616</v>
      </c>
      <c r="C136" s="1" t="s">
        <v>21</v>
      </c>
      <c r="E136">
        <f t="shared" si="5"/>
        <v>0</v>
      </c>
      <c r="F136">
        <f t="shared" si="6"/>
        <v>0</v>
      </c>
    </row>
    <row r="137" spans="2:6" x14ac:dyDescent="0.25">
      <c r="B137" s="6" t="s">
        <v>616</v>
      </c>
      <c r="C137" s="1" t="s">
        <v>41</v>
      </c>
      <c r="E137">
        <f t="shared" si="5"/>
        <v>0</v>
      </c>
      <c r="F137">
        <f t="shared" si="6"/>
        <v>1</v>
      </c>
    </row>
    <row r="138" spans="2:6" x14ac:dyDescent="0.25">
      <c r="B138" s="6" t="s">
        <v>615</v>
      </c>
      <c r="C138" s="1" t="s">
        <v>21</v>
      </c>
      <c r="E138">
        <f t="shared" si="5"/>
        <v>1</v>
      </c>
      <c r="F138">
        <f t="shared" si="6"/>
        <v>0</v>
      </c>
    </row>
    <row r="139" spans="2:6" x14ac:dyDescent="0.25">
      <c r="B139" s="6" t="s">
        <v>616</v>
      </c>
      <c r="C139" s="1" t="s">
        <v>62</v>
      </c>
      <c r="E139">
        <f t="shared" si="5"/>
        <v>0</v>
      </c>
      <c r="F139">
        <f t="shared" si="6"/>
        <v>1</v>
      </c>
    </row>
    <row r="140" spans="2:6" x14ac:dyDescent="0.25">
      <c r="B140" s="6" t="s">
        <v>616</v>
      </c>
      <c r="C140" s="1" t="s">
        <v>41</v>
      </c>
      <c r="E140">
        <f t="shared" si="5"/>
        <v>0</v>
      </c>
      <c r="F140">
        <f t="shared" si="6"/>
        <v>1</v>
      </c>
    </row>
    <row r="141" spans="2:6" x14ac:dyDescent="0.25">
      <c r="B141" s="6" t="s">
        <v>616</v>
      </c>
      <c r="C141" s="1" t="s">
        <v>41</v>
      </c>
      <c r="E141">
        <f t="shared" si="5"/>
        <v>0</v>
      </c>
      <c r="F141">
        <f t="shared" si="6"/>
        <v>1</v>
      </c>
    </row>
    <row r="142" spans="2:6" x14ac:dyDescent="0.25">
      <c r="B142" s="6" t="s">
        <v>616</v>
      </c>
      <c r="C142" s="1" t="s">
        <v>55</v>
      </c>
      <c r="E142">
        <f t="shared" si="5"/>
        <v>0</v>
      </c>
      <c r="F142">
        <f t="shared" si="6"/>
        <v>1</v>
      </c>
    </row>
    <row r="143" spans="2:6" x14ac:dyDescent="0.25">
      <c r="B143" s="6" t="s">
        <v>615</v>
      </c>
      <c r="C143" s="1" t="s">
        <v>62</v>
      </c>
      <c r="E143">
        <f t="shared" si="5"/>
        <v>1</v>
      </c>
      <c r="F143">
        <f t="shared" si="6"/>
        <v>1</v>
      </c>
    </row>
    <row r="144" spans="2:6" x14ac:dyDescent="0.25">
      <c r="B144" s="6" t="s">
        <v>615</v>
      </c>
      <c r="C144" s="1" t="s">
        <v>55</v>
      </c>
      <c r="E144">
        <f t="shared" si="5"/>
        <v>1</v>
      </c>
      <c r="F144">
        <f t="shared" si="6"/>
        <v>1</v>
      </c>
    </row>
    <row r="145" spans="2:6" x14ac:dyDescent="0.25">
      <c r="B145" s="6" t="s">
        <v>616</v>
      </c>
      <c r="C145" s="1" t="s">
        <v>141</v>
      </c>
      <c r="E145">
        <f t="shared" si="5"/>
        <v>0</v>
      </c>
      <c r="F145">
        <f t="shared" si="6"/>
        <v>0</v>
      </c>
    </row>
    <row r="146" spans="2:6" x14ac:dyDescent="0.25">
      <c r="B146" s="6" t="s">
        <v>615</v>
      </c>
      <c r="C146" s="1" t="s">
        <v>21</v>
      </c>
      <c r="E146">
        <f t="shared" ref="E146:E172" si="7">_xlfn.IFS(B146=$C$4, 0, B146=$D$4, 1)</f>
        <v>1</v>
      </c>
      <c r="F146">
        <f t="shared" ref="F146:F172" si="8">_xlfn.IFS(C146=$B$6, 0, C146=$B$11, 0, C146=$B$7, 1, C146=$B$8, 1, C146=$B$9, 1, C146=$B$10, 1)</f>
        <v>0</v>
      </c>
    </row>
    <row r="147" spans="2:6" x14ac:dyDescent="0.25">
      <c r="B147" s="6" t="s">
        <v>616</v>
      </c>
      <c r="C147" s="1" t="s">
        <v>55</v>
      </c>
      <c r="E147">
        <f t="shared" si="7"/>
        <v>0</v>
      </c>
      <c r="F147">
        <f t="shared" si="8"/>
        <v>1</v>
      </c>
    </row>
    <row r="148" spans="2:6" x14ac:dyDescent="0.25">
      <c r="B148" s="6" t="s">
        <v>616</v>
      </c>
      <c r="C148" s="1" t="s">
        <v>55</v>
      </c>
      <c r="E148">
        <f t="shared" si="7"/>
        <v>0</v>
      </c>
      <c r="F148">
        <f t="shared" si="8"/>
        <v>1</v>
      </c>
    </row>
    <row r="149" spans="2:6" x14ac:dyDescent="0.25">
      <c r="B149" s="6" t="s">
        <v>616</v>
      </c>
      <c r="C149" s="1" t="s">
        <v>127</v>
      </c>
      <c r="E149">
        <f t="shared" si="7"/>
        <v>0</v>
      </c>
      <c r="F149">
        <f t="shared" si="8"/>
        <v>1</v>
      </c>
    </row>
    <row r="150" spans="2:6" x14ac:dyDescent="0.25">
      <c r="B150" s="6" t="s">
        <v>616</v>
      </c>
      <c r="C150" s="1" t="s">
        <v>21</v>
      </c>
      <c r="E150">
        <f t="shared" si="7"/>
        <v>0</v>
      </c>
      <c r="F150">
        <f t="shared" si="8"/>
        <v>0</v>
      </c>
    </row>
    <row r="151" spans="2:6" x14ac:dyDescent="0.25">
      <c r="B151" s="6" t="s">
        <v>616</v>
      </c>
      <c r="C151" s="1" t="s">
        <v>141</v>
      </c>
      <c r="E151">
        <f t="shared" si="7"/>
        <v>0</v>
      </c>
      <c r="F151">
        <f t="shared" si="8"/>
        <v>0</v>
      </c>
    </row>
    <row r="152" spans="2:6" x14ac:dyDescent="0.25">
      <c r="B152" s="6" t="s">
        <v>615</v>
      </c>
      <c r="C152" s="1" t="s">
        <v>21</v>
      </c>
      <c r="E152">
        <f t="shared" si="7"/>
        <v>1</v>
      </c>
      <c r="F152">
        <f t="shared" si="8"/>
        <v>0</v>
      </c>
    </row>
    <row r="153" spans="2:6" x14ac:dyDescent="0.25">
      <c r="B153" s="6" t="s">
        <v>615</v>
      </c>
      <c r="C153" s="1" t="s">
        <v>55</v>
      </c>
      <c r="E153">
        <f t="shared" si="7"/>
        <v>1</v>
      </c>
      <c r="F153">
        <f t="shared" si="8"/>
        <v>1</v>
      </c>
    </row>
    <row r="154" spans="2:6" x14ac:dyDescent="0.25">
      <c r="B154" s="6" t="s">
        <v>615</v>
      </c>
      <c r="C154" s="1" t="s">
        <v>141</v>
      </c>
      <c r="E154">
        <f t="shared" si="7"/>
        <v>1</v>
      </c>
      <c r="F154">
        <f t="shared" si="8"/>
        <v>0</v>
      </c>
    </row>
    <row r="155" spans="2:6" x14ac:dyDescent="0.25">
      <c r="B155" s="6" t="s">
        <v>615</v>
      </c>
      <c r="C155" s="1" t="s">
        <v>141</v>
      </c>
      <c r="E155">
        <f t="shared" si="7"/>
        <v>1</v>
      </c>
      <c r="F155">
        <f t="shared" si="8"/>
        <v>0</v>
      </c>
    </row>
    <row r="156" spans="2:6" x14ac:dyDescent="0.25">
      <c r="B156" s="6" t="s">
        <v>615</v>
      </c>
      <c r="C156" s="1" t="s">
        <v>55</v>
      </c>
      <c r="E156">
        <f t="shared" si="7"/>
        <v>1</v>
      </c>
      <c r="F156">
        <f t="shared" si="8"/>
        <v>1</v>
      </c>
    </row>
    <row r="157" spans="2:6" x14ac:dyDescent="0.25">
      <c r="B157" s="6" t="s">
        <v>616</v>
      </c>
      <c r="C157" s="1" t="s">
        <v>127</v>
      </c>
      <c r="E157">
        <f t="shared" si="7"/>
        <v>0</v>
      </c>
      <c r="F157">
        <f t="shared" si="8"/>
        <v>1</v>
      </c>
    </row>
    <row r="158" spans="2:6" x14ac:dyDescent="0.25">
      <c r="B158" s="6" t="s">
        <v>615</v>
      </c>
      <c r="C158" s="1" t="s">
        <v>41</v>
      </c>
      <c r="E158">
        <f t="shared" si="7"/>
        <v>1</v>
      </c>
      <c r="F158">
        <f t="shared" si="8"/>
        <v>1</v>
      </c>
    </row>
    <row r="159" spans="2:6" x14ac:dyDescent="0.25">
      <c r="B159" s="6" t="s">
        <v>616</v>
      </c>
      <c r="C159" s="1" t="s">
        <v>62</v>
      </c>
      <c r="E159">
        <f t="shared" si="7"/>
        <v>0</v>
      </c>
      <c r="F159">
        <f t="shared" si="8"/>
        <v>1</v>
      </c>
    </row>
    <row r="160" spans="2:6" x14ac:dyDescent="0.25">
      <c r="B160" s="6" t="s">
        <v>615</v>
      </c>
      <c r="C160" s="1" t="s">
        <v>41</v>
      </c>
      <c r="E160">
        <f t="shared" si="7"/>
        <v>1</v>
      </c>
      <c r="F160">
        <f t="shared" si="8"/>
        <v>1</v>
      </c>
    </row>
    <row r="161" spans="2:6" x14ac:dyDescent="0.25">
      <c r="B161" s="6" t="s">
        <v>615</v>
      </c>
      <c r="C161" s="1" t="s">
        <v>41</v>
      </c>
      <c r="E161">
        <f t="shared" si="7"/>
        <v>1</v>
      </c>
      <c r="F161">
        <f t="shared" si="8"/>
        <v>1</v>
      </c>
    </row>
    <row r="162" spans="2:6" x14ac:dyDescent="0.25">
      <c r="B162" s="6" t="s">
        <v>616</v>
      </c>
      <c r="C162" s="1" t="s">
        <v>55</v>
      </c>
      <c r="E162">
        <f t="shared" si="7"/>
        <v>0</v>
      </c>
      <c r="F162">
        <f t="shared" si="8"/>
        <v>1</v>
      </c>
    </row>
    <row r="163" spans="2:6" x14ac:dyDescent="0.25">
      <c r="B163" s="6" t="s">
        <v>616</v>
      </c>
      <c r="C163" s="1" t="s">
        <v>127</v>
      </c>
      <c r="E163">
        <f t="shared" si="7"/>
        <v>0</v>
      </c>
      <c r="F163">
        <f t="shared" si="8"/>
        <v>1</v>
      </c>
    </row>
    <row r="164" spans="2:6" x14ac:dyDescent="0.25">
      <c r="B164" s="6" t="s">
        <v>615</v>
      </c>
      <c r="C164" s="1" t="s">
        <v>62</v>
      </c>
      <c r="E164">
        <f t="shared" si="7"/>
        <v>1</v>
      </c>
      <c r="F164">
        <f t="shared" si="8"/>
        <v>1</v>
      </c>
    </row>
    <row r="165" spans="2:6" x14ac:dyDescent="0.25">
      <c r="B165" s="6" t="s">
        <v>615</v>
      </c>
      <c r="C165" s="1" t="s">
        <v>127</v>
      </c>
      <c r="E165">
        <f t="shared" si="7"/>
        <v>1</v>
      </c>
      <c r="F165">
        <f t="shared" si="8"/>
        <v>1</v>
      </c>
    </row>
    <row r="166" spans="2:6" x14ac:dyDescent="0.25">
      <c r="B166" s="6" t="s">
        <v>616</v>
      </c>
      <c r="C166" s="1" t="s">
        <v>62</v>
      </c>
      <c r="E166">
        <f t="shared" si="7"/>
        <v>0</v>
      </c>
      <c r="F166">
        <f t="shared" si="8"/>
        <v>1</v>
      </c>
    </row>
    <row r="167" spans="2:6" x14ac:dyDescent="0.25">
      <c r="B167" s="6" t="s">
        <v>615</v>
      </c>
      <c r="C167" s="1" t="s">
        <v>55</v>
      </c>
      <c r="E167">
        <f t="shared" si="7"/>
        <v>1</v>
      </c>
      <c r="F167">
        <f t="shared" si="8"/>
        <v>1</v>
      </c>
    </row>
    <row r="168" spans="2:6" x14ac:dyDescent="0.25">
      <c r="B168" s="6" t="s">
        <v>615</v>
      </c>
      <c r="C168" s="1" t="s">
        <v>127</v>
      </c>
      <c r="E168">
        <f t="shared" si="7"/>
        <v>1</v>
      </c>
      <c r="F168">
        <f t="shared" si="8"/>
        <v>1</v>
      </c>
    </row>
    <row r="169" spans="2:6" x14ac:dyDescent="0.25">
      <c r="B169" s="6" t="s">
        <v>616</v>
      </c>
      <c r="C169" s="1" t="s">
        <v>21</v>
      </c>
      <c r="E169">
        <f t="shared" si="7"/>
        <v>0</v>
      </c>
      <c r="F169">
        <f t="shared" si="8"/>
        <v>0</v>
      </c>
    </row>
    <row r="170" spans="2:6" x14ac:dyDescent="0.25">
      <c r="B170" s="6" t="s">
        <v>616</v>
      </c>
      <c r="C170" s="1" t="s">
        <v>55</v>
      </c>
      <c r="E170">
        <f t="shared" si="7"/>
        <v>0</v>
      </c>
      <c r="F170">
        <f t="shared" si="8"/>
        <v>1</v>
      </c>
    </row>
    <row r="171" spans="2:6" x14ac:dyDescent="0.25">
      <c r="B171" s="6" t="s">
        <v>616</v>
      </c>
      <c r="C171" s="1" t="s">
        <v>62</v>
      </c>
      <c r="E171">
        <f t="shared" si="7"/>
        <v>0</v>
      </c>
      <c r="F171">
        <f t="shared" si="8"/>
        <v>1</v>
      </c>
    </row>
    <row r="172" spans="2:6" x14ac:dyDescent="0.25">
      <c r="B172" s="6" t="s">
        <v>616</v>
      </c>
      <c r="C172" s="1" t="s">
        <v>55</v>
      </c>
      <c r="E172">
        <f t="shared" si="7"/>
        <v>0</v>
      </c>
      <c r="F172">
        <f t="shared" si="8"/>
        <v>1</v>
      </c>
    </row>
  </sheetData>
  <mergeCells count="3">
    <mergeCell ref="E16:F16"/>
    <mergeCell ref="B3:E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BCF1-FB78-4A9A-9014-53CF5DF6B57D}">
  <dimension ref="B3:K170"/>
  <sheetViews>
    <sheetView workbookViewId="0">
      <selection activeCell="G4" sqref="G4"/>
    </sheetView>
  </sheetViews>
  <sheetFormatPr defaultRowHeight="13.2" x14ac:dyDescent="0.25"/>
  <cols>
    <col min="10" max="10" width="19.21875" bestFit="1" customWidth="1"/>
  </cols>
  <sheetData>
    <row r="3" spans="2:11" x14ac:dyDescent="0.25">
      <c r="B3" s="10" t="s">
        <v>623</v>
      </c>
      <c r="C3" s="10"/>
      <c r="D3" s="10"/>
      <c r="E3" s="10"/>
      <c r="G3" s="10" t="s">
        <v>621</v>
      </c>
      <c r="H3" s="10"/>
      <c r="I3" s="10"/>
    </row>
    <row r="4" spans="2:11" x14ac:dyDescent="0.25">
      <c r="B4" s="5" t="s">
        <v>614</v>
      </c>
      <c r="C4" s="8" t="s">
        <v>617</v>
      </c>
      <c r="D4" s="8" t="s">
        <v>618</v>
      </c>
      <c r="E4" s="7" t="s">
        <v>606</v>
      </c>
      <c r="G4" s="5" t="s">
        <v>614</v>
      </c>
      <c r="H4" s="8" t="s">
        <v>617</v>
      </c>
      <c r="I4" s="8" t="s">
        <v>618</v>
      </c>
    </row>
    <row r="5" spans="2:11" x14ac:dyDescent="0.25">
      <c r="B5" s="5" t="s">
        <v>619</v>
      </c>
      <c r="G5" s="5" t="s">
        <v>619</v>
      </c>
    </row>
    <row r="6" spans="2:11" x14ac:dyDescent="0.25">
      <c r="B6" s="8" t="s">
        <v>20</v>
      </c>
      <c r="C6">
        <f>COUNTIFS('Для 3 гипотезы'!$D$2:$D$157, Лист4!B6, 'Для 3 гипотезы'!$F$2:$F$157, Лист4!$C$4)</f>
        <v>61</v>
      </c>
      <c r="D6">
        <f>COUNTIFS('Для 3 гипотезы'!$D$2:$D$157, Лист4!B6, 'Для 3 гипотезы'!$F$2:$F$157, Лист4!$D$4)</f>
        <v>45</v>
      </c>
      <c r="E6">
        <f>SUM(C6:D6)</f>
        <v>106</v>
      </c>
      <c r="G6" s="8" t="s">
        <v>20</v>
      </c>
      <c r="H6">
        <f>E6*$C$10/$E$10</f>
        <v>58.435897435897438</v>
      </c>
      <c r="I6">
        <f>E6*$D$10/$E$10</f>
        <v>47.564102564102562</v>
      </c>
      <c r="K6" s="7" t="s">
        <v>607</v>
      </c>
    </row>
    <row r="7" spans="2:11" x14ac:dyDescent="0.25">
      <c r="B7" s="8" t="s">
        <v>47</v>
      </c>
      <c r="C7">
        <f>COUNTIFS('Для 3 гипотезы'!$D$2:$D$157, Лист4!B7, 'Для 3 гипотезы'!$F$2:$F$157, Лист4!$C$4)</f>
        <v>10</v>
      </c>
      <c r="D7">
        <f>COUNTIFS('Для 3 гипотезы'!$D$2:$D$157, Лист4!B7, 'Для 3 гипотезы'!$F$2:$F$157, Лист4!$D$4)</f>
        <v>15</v>
      </c>
      <c r="E7">
        <f t="shared" ref="E7:E9" si="0">SUM(C7:D7)</f>
        <v>25</v>
      </c>
      <c r="G7" s="8" t="s">
        <v>47</v>
      </c>
      <c r="H7">
        <f t="shared" ref="H7:H9" si="1">E7*$C$10/$E$10</f>
        <v>13.782051282051283</v>
      </c>
      <c r="I7">
        <f t="shared" ref="I7:I9" si="2">E7*$D$10/$E$10</f>
        <v>11.217948717948717</v>
      </c>
      <c r="K7">
        <f>_xlfn.CHISQ.TEST(C6:D9,H6:I9)</f>
        <v>0.16652568410416188</v>
      </c>
    </row>
    <row r="8" spans="2:11" x14ac:dyDescent="0.25">
      <c r="B8" s="8" t="s">
        <v>96</v>
      </c>
      <c r="C8">
        <f>COUNTIFS('Для 3 гипотезы'!$D$2:$D$157, Лист4!B8, 'Для 3 гипотезы'!$F$2:$F$157, Лист4!$C$4)</f>
        <v>13</v>
      </c>
      <c r="D8">
        <f>COUNTIFS('Для 3 гипотезы'!$D$2:$D$157, Лист4!B8, 'Для 3 гипотезы'!$F$2:$F$157, Лист4!$D$4)</f>
        <v>6</v>
      </c>
      <c r="E8">
        <f t="shared" si="0"/>
        <v>19</v>
      </c>
      <c r="G8" s="8" t="s">
        <v>96</v>
      </c>
      <c r="H8">
        <f t="shared" si="1"/>
        <v>10.474358974358974</v>
      </c>
      <c r="I8">
        <f t="shared" si="2"/>
        <v>8.5256410256410255</v>
      </c>
      <c r="K8" s="7"/>
    </row>
    <row r="9" spans="2:11" x14ac:dyDescent="0.25">
      <c r="B9" s="8" t="s">
        <v>314</v>
      </c>
      <c r="C9">
        <f>COUNTIFS('Для 3 гипотезы'!$D$2:$D$157, Лист4!B9, 'Для 3 гипотезы'!$F$2:$F$157, Лист4!$C$4)</f>
        <v>2</v>
      </c>
      <c r="D9">
        <f>COUNTIFS('Для 3 гипотезы'!$D$2:$D$157, Лист4!B9, 'Для 3 гипотезы'!$F$2:$F$157, Лист4!$D$4)</f>
        <v>4</v>
      </c>
      <c r="E9">
        <f t="shared" si="0"/>
        <v>6</v>
      </c>
      <c r="G9" s="8" t="s">
        <v>314</v>
      </c>
      <c r="H9">
        <f t="shared" si="1"/>
        <v>3.3076923076923075</v>
      </c>
      <c r="I9">
        <f t="shared" si="2"/>
        <v>2.6923076923076925</v>
      </c>
    </row>
    <row r="10" spans="2:11" x14ac:dyDescent="0.25">
      <c r="B10" s="7" t="s">
        <v>606</v>
      </c>
      <c r="C10">
        <f>SUM(C6:C9)</f>
        <v>86</v>
      </c>
      <c r="D10">
        <f>SUM(D6:D9)</f>
        <v>70</v>
      </c>
      <c r="E10">
        <f>SUM(C6:D9)</f>
        <v>156</v>
      </c>
    </row>
    <row r="14" spans="2:11" x14ac:dyDescent="0.25">
      <c r="B14" s="5" t="s">
        <v>614</v>
      </c>
      <c r="C14" s="5" t="s">
        <v>619</v>
      </c>
      <c r="E14" s="9" t="s">
        <v>608</v>
      </c>
      <c r="F14" s="9"/>
      <c r="H14" s="7" t="s">
        <v>609</v>
      </c>
      <c r="I14" s="7" t="s">
        <v>610</v>
      </c>
      <c r="J14" s="7" t="s">
        <v>611</v>
      </c>
    </row>
    <row r="15" spans="2:11" x14ac:dyDescent="0.25">
      <c r="B15" s="6" t="s">
        <v>617</v>
      </c>
      <c r="C15" s="1" t="s">
        <v>20</v>
      </c>
      <c r="E15">
        <f>_xlfn.IFS(B15=$C$4, 1, B15=$D$4, 0)</f>
        <v>1</v>
      </c>
      <c r="F15">
        <f>_xlfn.IFS(C15=$B$9, 0, C15=$B$7, 0, C15=$B$8, 0, C15=$B$6, 1)</f>
        <v>1</v>
      </c>
      <c r="H15">
        <f>PEARSON(E15:E170,F15:F170)</f>
        <v>7.0814763797118471E-2</v>
      </c>
      <c r="I15">
        <v>156</v>
      </c>
      <c r="J15">
        <v>0.16</v>
      </c>
    </row>
    <row r="16" spans="2:11" x14ac:dyDescent="0.25">
      <c r="B16" s="6" t="s">
        <v>618</v>
      </c>
      <c r="C16" s="1" t="s">
        <v>47</v>
      </c>
      <c r="E16">
        <f t="shared" ref="E16:E79" si="3">_xlfn.IFS(B16=$C$4, 1, B16=$D$4, 0)</f>
        <v>0</v>
      </c>
      <c r="F16">
        <f t="shared" ref="F16:F79" si="4">_xlfn.IFS(C16=$B$9, 0, C16=$B$7, 0, C16=$B$8, 0, C16=$B$6, 1)</f>
        <v>0</v>
      </c>
    </row>
    <row r="17" spans="2:6" x14ac:dyDescent="0.25">
      <c r="B17" s="6" t="s">
        <v>617</v>
      </c>
      <c r="C17" s="1" t="s">
        <v>47</v>
      </c>
      <c r="E17">
        <f t="shared" si="3"/>
        <v>1</v>
      </c>
      <c r="F17">
        <f t="shared" si="4"/>
        <v>0</v>
      </c>
    </row>
    <row r="18" spans="2:6" x14ac:dyDescent="0.25">
      <c r="B18" s="6" t="s">
        <v>618</v>
      </c>
      <c r="C18" s="1" t="s">
        <v>20</v>
      </c>
      <c r="E18">
        <f t="shared" si="3"/>
        <v>0</v>
      </c>
      <c r="F18">
        <f t="shared" si="4"/>
        <v>1</v>
      </c>
    </row>
    <row r="19" spans="2:6" x14ac:dyDescent="0.25">
      <c r="B19" s="6" t="s">
        <v>617</v>
      </c>
      <c r="C19" s="1" t="s">
        <v>20</v>
      </c>
      <c r="E19">
        <f t="shared" si="3"/>
        <v>1</v>
      </c>
      <c r="F19">
        <f t="shared" si="4"/>
        <v>1</v>
      </c>
    </row>
    <row r="20" spans="2:6" x14ac:dyDescent="0.25">
      <c r="B20" s="6" t="s">
        <v>617</v>
      </c>
      <c r="C20" s="1" t="s">
        <v>20</v>
      </c>
      <c r="E20">
        <f t="shared" si="3"/>
        <v>1</v>
      </c>
      <c r="F20">
        <f t="shared" si="4"/>
        <v>1</v>
      </c>
    </row>
    <row r="21" spans="2:6" x14ac:dyDescent="0.25">
      <c r="B21" s="6" t="s">
        <v>618</v>
      </c>
      <c r="C21" s="1" t="s">
        <v>20</v>
      </c>
      <c r="E21">
        <f t="shared" si="3"/>
        <v>0</v>
      </c>
      <c r="F21">
        <f t="shared" si="4"/>
        <v>1</v>
      </c>
    </row>
    <row r="22" spans="2:6" x14ac:dyDescent="0.25">
      <c r="B22" s="6" t="s">
        <v>617</v>
      </c>
      <c r="C22" s="1" t="s">
        <v>47</v>
      </c>
      <c r="E22">
        <f t="shared" si="3"/>
        <v>1</v>
      </c>
      <c r="F22">
        <f t="shared" si="4"/>
        <v>0</v>
      </c>
    </row>
    <row r="23" spans="2:6" x14ac:dyDescent="0.25">
      <c r="B23" s="6" t="s">
        <v>617</v>
      </c>
      <c r="C23" s="1" t="s">
        <v>96</v>
      </c>
      <c r="E23">
        <f t="shared" si="3"/>
        <v>1</v>
      </c>
      <c r="F23">
        <f t="shared" si="4"/>
        <v>0</v>
      </c>
    </row>
    <row r="24" spans="2:6" x14ac:dyDescent="0.25">
      <c r="B24" s="6" t="s">
        <v>617</v>
      </c>
      <c r="C24" s="1" t="s">
        <v>20</v>
      </c>
      <c r="E24">
        <f t="shared" si="3"/>
        <v>1</v>
      </c>
      <c r="F24">
        <f t="shared" si="4"/>
        <v>1</v>
      </c>
    </row>
    <row r="25" spans="2:6" x14ac:dyDescent="0.25">
      <c r="B25" s="6" t="s">
        <v>617</v>
      </c>
      <c r="C25" s="1" t="s">
        <v>96</v>
      </c>
      <c r="E25">
        <f t="shared" si="3"/>
        <v>1</v>
      </c>
      <c r="F25">
        <f t="shared" si="4"/>
        <v>0</v>
      </c>
    </row>
    <row r="26" spans="2:6" x14ac:dyDescent="0.25">
      <c r="B26" s="6" t="s">
        <v>617</v>
      </c>
      <c r="C26" s="1" t="s">
        <v>20</v>
      </c>
      <c r="E26">
        <f t="shared" si="3"/>
        <v>1</v>
      </c>
      <c r="F26">
        <f t="shared" si="4"/>
        <v>1</v>
      </c>
    </row>
    <row r="27" spans="2:6" x14ac:dyDescent="0.25">
      <c r="B27" s="6" t="s">
        <v>617</v>
      </c>
      <c r="C27" s="1" t="s">
        <v>20</v>
      </c>
      <c r="E27">
        <f t="shared" si="3"/>
        <v>1</v>
      </c>
      <c r="F27">
        <f t="shared" si="4"/>
        <v>1</v>
      </c>
    </row>
    <row r="28" spans="2:6" x14ac:dyDescent="0.25">
      <c r="B28" s="6" t="s">
        <v>618</v>
      </c>
      <c r="C28" s="1" t="s">
        <v>20</v>
      </c>
      <c r="E28">
        <f t="shared" si="3"/>
        <v>0</v>
      </c>
      <c r="F28">
        <f t="shared" si="4"/>
        <v>1</v>
      </c>
    </row>
    <row r="29" spans="2:6" x14ac:dyDescent="0.25">
      <c r="B29" s="6" t="s">
        <v>617</v>
      </c>
      <c r="C29" s="1" t="s">
        <v>20</v>
      </c>
      <c r="E29">
        <f t="shared" si="3"/>
        <v>1</v>
      </c>
      <c r="F29">
        <f t="shared" si="4"/>
        <v>1</v>
      </c>
    </row>
    <row r="30" spans="2:6" x14ac:dyDescent="0.25">
      <c r="B30" s="6" t="s">
        <v>618</v>
      </c>
      <c r="C30" s="1" t="s">
        <v>20</v>
      </c>
      <c r="E30">
        <f t="shared" si="3"/>
        <v>0</v>
      </c>
      <c r="F30">
        <f t="shared" si="4"/>
        <v>1</v>
      </c>
    </row>
    <row r="31" spans="2:6" x14ac:dyDescent="0.25">
      <c r="B31" s="6" t="s">
        <v>617</v>
      </c>
      <c r="C31" s="1" t="s">
        <v>47</v>
      </c>
      <c r="E31">
        <f t="shared" si="3"/>
        <v>1</v>
      </c>
      <c r="F31">
        <f t="shared" si="4"/>
        <v>0</v>
      </c>
    </row>
    <row r="32" spans="2:6" x14ac:dyDescent="0.25">
      <c r="B32" s="6" t="s">
        <v>617</v>
      </c>
      <c r="C32" s="1" t="s">
        <v>20</v>
      </c>
      <c r="E32">
        <f t="shared" si="3"/>
        <v>1</v>
      </c>
      <c r="F32">
        <f t="shared" si="4"/>
        <v>1</v>
      </c>
    </row>
    <row r="33" spans="2:6" x14ac:dyDescent="0.25">
      <c r="B33" s="6" t="s">
        <v>618</v>
      </c>
      <c r="C33" s="1" t="s">
        <v>20</v>
      </c>
      <c r="E33">
        <f t="shared" si="3"/>
        <v>0</v>
      </c>
      <c r="F33">
        <f t="shared" si="4"/>
        <v>1</v>
      </c>
    </row>
    <row r="34" spans="2:6" x14ac:dyDescent="0.25">
      <c r="B34" s="6" t="s">
        <v>617</v>
      </c>
      <c r="C34" s="1" t="s">
        <v>96</v>
      </c>
      <c r="E34">
        <f t="shared" si="3"/>
        <v>1</v>
      </c>
      <c r="F34">
        <f t="shared" si="4"/>
        <v>0</v>
      </c>
    </row>
    <row r="35" spans="2:6" x14ac:dyDescent="0.25">
      <c r="B35" s="6" t="s">
        <v>617</v>
      </c>
      <c r="C35" s="1" t="s">
        <v>20</v>
      </c>
      <c r="E35">
        <f t="shared" si="3"/>
        <v>1</v>
      </c>
      <c r="F35">
        <f t="shared" si="4"/>
        <v>1</v>
      </c>
    </row>
    <row r="36" spans="2:6" x14ac:dyDescent="0.25">
      <c r="B36" s="6" t="s">
        <v>617</v>
      </c>
      <c r="C36" s="1" t="s">
        <v>20</v>
      </c>
      <c r="E36">
        <f t="shared" si="3"/>
        <v>1</v>
      </c>
      <c r="F36">
        <f t="shared" si="4"/>
        <v>1</v>
      </c>
    </row>
    <row r="37" spans="2:6" x14ac:dyDescent="0.25">
      <c r="B37" s="6" t="s">
        <v>617</v>
      </c>
      <c r="C37" s="1" t="s">
        <v>20</v>
      </c>
      <c r="E37">
        <f t="shared" si="3"/>
        <v>1</v>
      </c>
      <c r="F37">
        <f t="shared" si="4"/>
        <v>1</v>
      </c>
    </row>
    <row r="38" spans="2:6" x14ac:dyDescent="0.25">
      <c r="B38" s="6" t="s">
        <v>617</v>
      </c>
      <c r="C38" s="1" t="s">
        <v>47</v>
      </c>
      <c r="E38">
        <f t="shared" si="3"/>
        <v>1</v>
      </c>
      <c r="F38">
        <f t="shared" si="4"/>
        <v>0</v>
      </c>
    </row>
    <row r="39" spans="2:6" x14ac:dyDescent="0.25">
      <c r="B39" s="6" t="s">
        <v>617</v>
      </c>
      <c r="C39" s="1" t="s">
        <v>20</v>
      </c>
      <c r="E39">
        <f t="shared" si="3"/>
        <v>1</v>
      </c>
      <c r="F39">
        <f t="shared" si="4"/>
        <v>1</v>
      </c>
    </row>
    <row r="40" spans="2:6" x14ac:dyDescent="0.25">
      <c r="B40" s="6" t="s">
        <v>617</v>
      </c>
      <c r="C40" s="1" t="s">
        <v>20</v>
      </c>
      <c r="E40">
        <f t="shared" si="3"/>
        <v>1</v>
      </c>
      <c r="F40">
        <f t="shared" si="4"/>
        <v>1</v>
      </c>
    </row>
    <row r="41" spans="2:6" x14ac:dyDescent="0.25">
      <c r="B41" s="6" t="s">
        <v>618</v>
      </c>
      <c r="C41" s="1" t="s">
        <v>20</v>
      </c>
      <c r="E41">
        <f t="shared" si="3"/>
        <v>0</v>
      </c>
      <c r="F41">
        <f t="shared" si="4"/>
        <v>1</v>
      </c>
    </row>
    <row r="42" spans="2:6" x14ac:dyDescent="0.25">
      <c r="B42" s="6" t="s">
        <v>618</v>
      </c>
      <c r="C42" s="1" t="s">
        <v>20</v>
      </c>
      <c r="E42">
        <f t="shared" si="3"/>
        <v>0</v>
      </c>
      <c r="F42">
        <f t="shared" si="4"/>
        <v>1</v>
      </c>
    </row>
    <row r="43" spans="2:6" x14ac:dyDescent="0.25">
      <c r="B43" s="6" t="s">
        <v>618</v>
      </c>
      <c r="C43" s="1" t="s">
        <v>47</v>
      </c>
      <c r="E43">
        <f t="shared" si="3"/>
        <v>0</v>
      </c>
      <c r="F43">
        <f t="shared" si="4"/>
        <v>0</v>
      </c>
    </row>
    <row r="44" spans="2:6" x14ac:dyDescent="0.25">
      <c r="B44" s="6" t="s">
        <v>617</v>
      </c>
      <c r="C44" s="1" t="s">
        <v>20</v>
      </c>
      <c r="E44">
        <f t="shared" si="3"/>
        <v>1</v>
      </c>
      <c r="F44">
        <f t="shared" si="4"/>
        <v>1</v>
      </c>
    </row>
    <row r="45" spans="2:6" x14ac:dyDescent="0.25">
      <c r="B45" s="6" t="s">
        <v>618</v>
      </c>
      <c r="C45" s="1" t="s">
        <v>47</v>
      </c>
      <c r="E45">
        <f t="shared" si="3"/>
        <v>0</v>
      </c>
      <c r="F45">
        <f t="shared" si="4"/>
        <v>0</v>
      </c>
    </row>
    <row r="46" spans="2:6" x14ac:dyDescent="0.25">
      <c r="B46" s="6" t="s">
        <v>618</v>
      </c>
      <c r="C46" s="1" t="s">
        <v>20</v>
      </c>
      <c r="E46">
        <f t="shared" si="3"/>
        <v>0</v>
      </c>
      <c r="F46">
        <f t="shared" si="4"/>
        <v>1</v>
      </c>
    </row>
    <row r="47" spans="2:6" x14ac:dyDescent="0.25">
      <c r="B47" s="6" t="s">
        <v>618</v>
      </c>
      <c r="C47" s="1" t="s">
        <v>20</v>
      </c>
      <c r="E47">
        <f t="shared" si="3"/>
        <v>0</v>
      </c>
      <c r="F47">
        <f t="shared" si="4"/>
        <v>1</v>
      </c>
    </row>
    <row r="48" spans="2:6" x14ac:dyDescent="0.25">
      <c r="B48" s="6" t="s">
        <v>618</v>
      </c>
      <c r="C48" s="1" t="s">
        <v>20</v>
      </c>
      <c r="E48">
        <f t="shared" si="3"/>
        <v>0</v>
      </c>
      <c r="F48">
        <f t="shared" si="4"/>
        <v>1</v>
      </c>
    </row>
    <row r="49" spans="2:6" x14ac:dyDescent="0.25">
      <c r="B49" s="6" t="s">
        <v>617</v>
      </c>
      <c r="C49" s="1" t="s">
        <v>47</v>
      </c>
      <c r="E49">
        <f t="shared" si="3"/>
        <v>1</v>
      </c>
      <c r="F49">
        <f t="shared" si="4"/>
        <v>0</v>
      </c>
    </row>
    <row r="50" spans="2:6" x14ac:dyDescent="0.25">
      <c r="B50" s="6" t="s">
        <v>617</v>
      </c>
      <c r="C50" s="1" t="s">
        <v>20</v>
      </c>
      <c r="E50">
        <f t="shared" si="3"/>
        <v>1</v>
      </c>
      <c r="F50">
        <f t="shared" si="4"/>
        <v>1</v>
      </c>
    </row>
    <row r="51" spans="2:6" x14ac:dyDescent="0.25">
      <c r="B51" s="6" t="s">
        <v>617</v>
      </c>
      <c r="C51" s="1" t="s">
        <v>20</v>
      </c>
      <c r="E51">
        <f t="shared" si="3"/>
        <v>1</v>
      </c>
      <c r="F51">
        <f t="shared" si="4"/>
        <v>1</v>
      </c>
    </row>
    <row r="52" spans="2:6" x14ac:dyDescent="0.25">
      <c r="B52" s="6" t="s">
        <v>618</v>
      </c>
      <c r="C52" s="1" t="s">
        <v>20</v>
      </c>
      <c r="E52">
        <f t="shared" si="3"/>
        <v>0</v>
      </c>
      <c r="F52">
        <f t="shared" si="4"/>
        <v>1</v>
      </c>
    </row>
    <row r="53" spans="2:6" x14ac:dyDescent="0.25">
      <c r="B53" s="6" t="s">
        <v>617</v>
      </c>
      <c r="C53" s="1" t="s">
        <v>20</v>
      </c>
      <c r="E53">
        <f t="shared" si="3"/>
        <v>1</v>
      </c>
      <c r="F53">
        <f t="shared" si="4"/>
        <v>1</v>
      </c>
    </row>
    <row r="54" spans="2:6" x14ac:dyDescent="0.25">
      <c r="B54" s="6" t="s">
        <v>618</v>
      </c>
      <c r="C54" s="1" t="s">
        <v>20</v>
      </c>
      <c r="E54">
        <f t="shared" si="3"/>
        <v>0</v>
      </c>
      <c r="F54">
        <f t="shared" si="4"/>
        <v>1</v>
      </c>
    </row>
    <row r="55" spans="2:6" x14ac:dyDescent="0.25">
      <c r="B55" s="6" t="s">
        <v>617</v>
      </c>
      <c r="C55" s="1" t="s">
        <v>20</v>
      </c>
      <c r="E55">
        <f t="shared" si="3"/>
        <v>1</v>
      </c>
      <c r="F55">
        <f t="shared" si="4"/>
        <v>1</v>
      </c>
    </row>
    <row r="56" spans="2:6" x14ac:dyDescent="0.25">
      <c r="B56" s="6" t="s">
        <v>618</v>
      </c>
      <c r="C56" s="1" t="s">
        <v>20</v>
      </c>
      <c r="E56">
        <f t="shared" si="3"/>
        <v>0</v>
      </c>
      <c r="F56">
        <f t="shared" si="4"/>
        <v>1</v>
      </c>
    </row>
    <row r="57" spans="2:6" x14ac:dyDescent="0.25">
      <c r="B57" s="6" t="s">
        <v>617</v>
      </c>
      <c r="C57" s="1" t="s">
        <v>20</v>
      </c>
      <c r="E57">
        <f t="shared" si="3"/>
        <v>1</v>
      </c>
      <c r="F57">
        <f t="shared" si="4"/>
        <v>1</v>
      </c>
    </row>
    <row r="58" spans="2:6" x14ac:dyDescent="0.25">
      <c r="B58" s="6" t="s">
        <v>618</v>
      </c>
      <c r="C58" s="1" t="s">
        <v>47</v>
      </c>
      <c r="E58">
        <f t="shared" si="3"/>
        <v>0</v>
      </c>
      <c r="F58">
        <f t="shared" si="4"/>
        <v>0</v>
      </c>
    </row>
    <row r="59" spans="2:6" x14ac:dyDescent="0.25">
      <c r="B59" s="6" t="s">
        <v>618</v>
      </c>
      <c r="C59" s="1" t="s">
        <v>20</v>
      </c>
      <c r="E59">
        <f t="shared" si="3"/>
        <v>0</v>
      </c>
      <c r="F59">
        <f t="shared" si="4"/>
        <v>1</v>
      </c>
    </row>
    <row r="60" spans="2:6" x14ac:dyDescent="0.25">
      <c r="B60" s="6" t="s">
        <v>618</v>
      </c>
      <c r="C60" s="1" t="s">
        <v>20</v>
      </c>
      <c r="E60">
        <f t="shared" si="3"/>
        <v>0</v>
      </c>
      <c r="F60">
        <f t="shared" si="4"/>
        <v>1</v>
      </c>
    </row>
    <row r="61" spans="2:6" x14ac:dyDescent="0.25">
      <c r="B61" s="6" t="s">
        <v>617</v>
      </c>
      <c r="C61" s="1" t="s">
        <v>47</v>
      </c>
      <c r="E61">
        <f t="shared" si="3"/>
        <v>1</v>
      </c>
      <c r="F61">
        <f t="shared" si="4"/>
        <v>0</v>
      </c>
    </row>
    <row r="62" spans="2:6" x14ac:dyDescent="0.25">
      <c r="B62" s="6" t="s">
        <v>617</v>
      </c>
      <c r="C62" s="1" t="s">
        <v>20</v>
      </c>
      <c r="E62">
        <f t="shared" si="3"/>
        <v>1</v>
      </c>
      <c r="F62">
        <f t="shared" si="4"/>
        <v>1</v>
      </c>
    </row>
    <row r="63" spans="2:6" x14ac:dyDescent="0.25">
      <c r="B63" s="6" t="s">
        <v>617</v>
      </c>
      <c r="C63" s="1" t="s">
        <v>20</v>
      </c>
      <c r="E63">
        <f t="shared" si="3"/>
        <v>1</v>
      </c>
      <c r="F63">
        <f t="shared" si="4"/>
        <v>1</v>
      </c>
    </row>
    <row r="64" spans="2:6" x14ac:dyDescent="0.25">
      <c r="B64" s="6" t="s">
        <v>617</v>
      </c>
      <c r="C64" s="1" t="s">
        <v>20</v>
      </c>
      <c r="E64">
        <f t="shared" si="3"/>
        <v>1</v>
      </c>
      <c r="F64">
        <f t="shared" si="4"/>
        <v>1</v>
      </c>
    </row>
    <row r="65" spans="2:6" x14ac:dyDescent="0.25">
      <c r="B65" s="6" t="s">
        <v>617</v>
      </c>
      <c r="C65" s="1" t="s">
        <v>20</v>
      </c>
      <c r="E65">
        <f t="shared" si="3"/>
        <v>1</v>
      </c>
      <c r="F65">
        <f t="shared" si="4"/>
        <v>1</v>
      </c>
    </row>
    <row r="66" spans="2:6" x14ac:dyDescent="0.25">
      <c r="B66" s="6" t="s">
        <v>618</v>
      </c>
      <c r="C66" s="1" t="s">
        <v>47</v>
      </c>
      <c r="E66">
        <f t="shared" si="3"/>
        <v>0</v>
      </c>
      <c r="F66">
        <f t="shared" si="4"/>
        <v>0</v>
      </c>
    </row>
    <row r="67" spans="2:6" x14ac:dyDescent="0.25">
      <c r="B67" s="6" t="s">
        <v>618</v>
      </c>
      <c r="C67" s="1" t="s">
        <v>20</v>
      </c>
      <c r="E67">
        <f t="shared" si="3"/>
        <v>0</v>
      </c>
      <c r="F67">
        <f t="shared" si="4"/>
        <v>1</v>
      </c>
    </row>
    <row r="68" spans="2:6" x14ac:dyDescent="0.25">
      <c r="B68" s="6" t="s">
        <v>618</v>
      </c>
      <c r="C68" s="1" t="s">
        <v>20</v>
      </c>
      <c r="E68">
        <f t="shared" si="3"/>
        <v>0</v>
      </c>
      <c r="F68">
        <f t="shared" si="4"/>
        <v>1</v>
      </c>
    </row>
    <row r="69" spans="2:6" x14ac:dyDescent="0.25">
      <c r="B69" s="6" t="s">
        <v>618</v>
      </c>
      <c r="C69" s="1" t="s">
        <v>20</v>
      </c>
      <c r="E69">
        <f t="shared" si="3"/>
        <v>0</v>
      </c>
      <c r="F69">
        <f t="shared" si="4"/>
        <v>1</v>
      </c>
    </row>
    <row r="70" spans="2:6" x14ac:dyDescent="0.25">
      <c r="B70" s="6" t="s">
        <v>618</v>
      </c>
      <c r="C70" s="1" t="s">
        <v>96</v>
      </c>
      <c r="E70">
        <f t="shared" si="3"/>
        <v>0</v>
      </c>
      <c r="F70">
        <f t="shared" si="4"/>
        <v>0</v>
      </c>
    </row>
    <row r="71" spans="2:6" x14ac:dyDescent="0.25">
      <c r="B71" s="6" t="s">
        <v>618</v>
      </c>
      <c r="C71" s="1" t="s">
        <v>20</v>
      </c>
      <c r="E71">
        <f t="shared" si="3"/>
        <v>0</v>
      </c>
      <c r="F71">
        <f t="shared" si="4"/>
        <v>1</v>
      </c>
    </row>
    <row r="72" spans="2:6" x14ac:dyDescent="0.25">
      <c r="B72" s="6" t="s">
        <v>617</v>
      </c>
      <c r="C72" s="1" t="s">
        <v>20</v>
      </c>
      <c r="E72">
        <f t="shared" si="3"/>
        <v>1</v>
      </c>
      <c r="F72">
        <f t="shared" si="4"/>
        <v>1</v>
      </c>
    </row>
    <row r="73" spans="2:6" x14ac:dyDescent="0.25">
      <c r="B73" s="6" t="s">
        <v>618</v>
      </c>
      <c r="C73" s="1" t="s">
        <v>20</v>
      </c>
      <c r="E73">
        <f t="shared" si="3"/>
        <v>0</v>
      </c>
      <c r="F73">
        <f t="shared" si="4"/>
        <v>1</v>
      </c>
    </row>
    <row r="74" spans="2:6" x14ac:dyDescent="0.25">
      <c r="B74" s="6" t="s">
        <v>618</v>
      </c>
      <c r="C74" s="1" t="s">
        <v>314</v>
      </c>
      <c r="E74">
        <f t="shared" si="3"/>
        <v>0</v>
      </c>
      <c r="F74">
        <f t="shared" si="4"/>
        <v>0</v>
      </c>
    </row>
    <row r="75" spans="2:6" x14ac:dyDescent="0.25">
      <c r="B75" s="6" t="s">
        <v>617</v>
      </c>
      <c r="C75" s="1" t="s">
        <v>20</v>
      </c>
      <c r="E75">
        <f t="shared" si="3"/>
        <v>1</v>
      </c>
      <c r="F75">
        <f t="shared" si="4"/>
        <v>1</v>
      </c>
    </row>
    <row r="76" spans="2:6" x14ac:dyDescent="0.25">
      <c r="B76" s="6" t="s">
        <v>618</v>
      </c>
      <c r="C76" s="1" t="s">
        <v>314</v>
      </c>
      <c r="E76">
        <f t="shared" si="3"/>
        <v>0</v>
      </c>
      <c r="F76">
        <f t="shared" si="4"/>
        <v>0</v>
      </c>
    </row>
    <row r="77" spans="2:6" x14ac:dyDescent="0.25">
      <c r="B77" s="6" t="s">
        <v>618</v>
      </c>
      <c r="C77" s="1" t="s">
        <v>47</v>
      </c>
      <c r="E77">
        <f t="shared" si="3"/>
        <v>0</v>
      </c>
      <c r="F77">
        <f t="shared" si="4"/>
        <v>0</v>
      </c>
    </row>
    <row r="78" spans="2:6" x14ac:dyDescent="0.25">
      <c r="B78" s="6" t="s">
        <v>618</v>
      </c>
      <c r="C78" s="1" t="s">
        <v>20</v>
      </c>
      <c r="E78">
        <f t="shared" si="3"/>
        <v>0</v>
      </c>
      <c r="F78">
        <f t="shared" si="4"/>
        <v>1</v>
      </c>
    </row>
    <row r="79" spans="2:6" x14ac:dyDescent="0.25">
      <c r="B79" s="6" t="s">
        <v>618</v>
      </c>
      <c r="C79" s="1" t="s">
        <v>47</v>
      </c>
      <c r="E79">
        <f t="shared" si="3"/>
        <v>0</v>
      </c>
      <c r="F79">
        <f t="shared" si="4"/>
        <v>0</v>
      </c>
    </row>
    <row r="80" spans="2:6" x14ac:dyDescent="0.25">
      <c r="B80" s="6" t="s">
        <v>618</v>
      </c>
      <c r="C80" s="1" t="s">
        <v>314</v>
      </c>
      <c r="E80">
        <f t="shared" ref="E80:E143" si="5">_xlfn.IFS(B80=$C$4, 1, B80=$D$4, 0)</f>
        <v>0</v>
      </c>
      <c r="F80">
        <f t="shared" ref="F80:F143" si="6">_xlfn.IFS(C80=$B$9, 0, C80=$B$7, 0, C80=$B$8, 0, C80=$B$6, 1)</f>
        <v>0</v>
      </c>
    </row>
    <row r="81" spans="2:6" x14ac:dyDescent="0.25">
      <c r="B81" s="6" t="s">
        <v>618</v>
      </c>
      <c r="C81" s="1" t="s">
        <v>20</v>
      </c>
      <c r="E81">
        <f t="shared" si="5"/>
        <v>0</v>
      </c>
      <c r="F81">
        <f t="shared" si="6"/>
        <v>1</v>
      </c>
    </row>
    <row r="82" spans="2:6" x14ac:dyDescent="0.25">
      <c r="B82" s="6" t="s">
        <v>617</v>
      </c>
      <c r="C82" s="1" t="s">
        <v>20</v>
      </c>
      <c r="E82">
        <f t="shared" si="5"/>
        <v>1</v>
      </c>
      <c r="F82">
        <f t="shared" si="6"/>
        <v>1</v>
      </c>
    </row>
    <row r="83" spans="2:6" x14ac:dyDescent="0.25">
      <c r="B83" s="6" t="s">
        <v>618</v>
      </c>
      <c r="C83" s="1" t="s">
        <v>20</v>
      </c>
      <c r="E83">
        <f t="shared" si="5"/>
        <v>0</v>
      </c>
      <c r="F83">
        <f t="shared" si="6"/>
        <v>1</v>
      </c>
    </row>
    <row r="84" spans="2:6" x14ac:dyDescent="0.25">
      <c r="B84" s="6" t="s">
        <v>617</v>
      </c>
      <c r="C84" s="1" t="s">
        <v>20</v>
      </c>
      <c r="E84">
        <f t="shared" si="5"/>
        <v>1</v>
      </c>
      <c r="F84">
        <f t="shared" si="6"/>
        <v>1</v>
      </c>
    </row>
    <row r="85" spans="2:6" x14ac:dyDescent="0.25">
      <c r="B85" s="6" t="s">
        <v>618</v>
      </c>
      <c r="C85" s="1" t="s">
        <v>20</v>
      </c>
      <c r="E85">
        <f t="shared" si="5"/>
        <v>0</v>
      </c>
      <c r="F85">
        <f t="shared" si="6"/>
        <v>1</v>
      </c>
    </row>
    <row r="86" spans="2:6" x14ac:dyDescent="0.25">
      <c r="B86" s="6" t="s">
        <v>617</v>
      </c>
      <c r="C86" s="1" t="s">
        <v>20</v>
      </c>
      <c r="E86">
        <f t="shared" si="5"/>
        <v>1</v>
      </c>
      <c r="F86">
        <f t="shared" si="6"/>
        <v>1</v>
      </c>
    </row>
    <row r="87" spans="2:6" x14ac:dyDescent="0.25">
      <c r="B87" s="6" t="s">
        <v>617</v>
      </c>
      <c r="C87" s="1" t="s">
        <v>20</v>
      </c>
      <c r="E87">
        <f t="shared" si="5"/>
        <v>1</v>
      </c>
      <c r="F87">
        <f t="shared" si="6"/>
        <v>1</v>
      </c>
    </row>
    <row r="88" spans="2:6" x14ac:dyDescent="0.25">
      <c r="B88" s="6" t="s">
        <v>617</v>
      </c>
      <c r="C88" s="1" t="s">
        <v>20</v>
      </c>
      <c r="E88">
        <f t="shared" si="5"/>
        <v>1</v>
      </c>
      <c r="F88">
        <f t="shared" si="6"/>
        <v>1</v>
      </c>
    </row>
    <row r="89" spans="2:6" x14ac:dyDescent="0.25">
      <c r="B89" s="6" t="s">
        <v>617</v>
      </c>
      <c r="C89" s="1" t="s">
        <v>20</v>
      </c>
      <c r="E89">
        <f t="shared" si="5"/>
        <v>1</v>
      </c>
      <c r="F89">
        <f t="shared" si="6"/>
        <v>1</v>
      </c>
    </row>
    <row r="90" spans="2:6" x14ac:dyDescent="0.25">
      <c r="B90" s="6" t="s">
        <v>617</v>
      </c>
      <c r="C90" s="1" t="s">
        <v>20</v>
      </c>
      <c r="E90">
        <f t="shared" si="5"/>
        <v>1</v>
      </c>
      <c r="F90">
        <f t="shared" si="6"/>
        <v>1</v>
      </c>
    </row>
    <row r="91" spans="2:6" x14ac:dyDescent="0.25">
      <c r="B91" s="6" t="s">
        <v>617</v>
      </c>
      <c r="C91" s="1" t="s">
        <v>20</v>
      </c>
      <c r="E91">
        <f t="shared" si="5"/>
        <v>1</v>
      </c>
      <c r="F91">
        <f t="shared" si="6"/>
        <v>1</v>
      </c>
    </row>
    <row r="92" spans="2:6" x14ac:dyDescent="0.25">
      <c r="B92" s="6" t="s">
        <v>617</v>
      </c>
      <c r="C92" s="1" t="s">
        <v>20</v>
      </c>
      <c r="E92">
        <f t="shared" si="5"/>
        <v>1</v>
      </c>
      <c r="F92">
        <f t="shared" si="6"/>
        <v>1</v>
      </c>
    </row>
    <row r="93" spans="2:6" x14ac:dyDescent="0.25">
      <c r="B93" s="6" t="s">
        <v>617</v>
      </c>
      <c r="C93" s="1" t="s">
        <v>20</v>
      </c>
      <c r="E93">
        <f t="shared" si="5"/>
        <v>1</v>
      </c>
      <c r="F93">
        <f t="shared" si="6"/>
        <v>1</v>
      </c>
    </row>
    <row r="94" spans="2:6" x14ac:dyDescent="0.25">
      <c r="B94" s="6" t="s">
        <v>617</v>
      </c>
      <c r="C94" s="1" t="s">
        <v>20</v>
      </c>
      <c r="E94">
        <f t="shared" si="5"/>
        <v>1</v>
      </c>
      <c r="F94">
        <f t="shared" si="6"/>
        <v>1</v>
      </c>
    </row>
    <row r="95" spans="2:6" x14ac:dyDescent="0.25">
      <c r="B95" s="6" t="s">
        <v>617</v>
      </c>
      <c r="C95" s="1" t="s">
        <v>20</v>
      </c>
      <c r="E95">
        <f t="shared" si="5"/>
        <v>1</v>
      </c>
      <c r="F95">
        <f t="shared" si="6"/>
        <v>1</v>
      </c>
    </row>
    <row r="96" spans="2:6" x14ac:dyDescent="0.25">
      <c r="B96" s="6" t="s">
        <v>617</v>
      </c>
      <c r="C96" s="1" t="s">
        <v>20</v>
      </c>
      <c r="E96">
        <f t="shared" si="5"/>
        <v>1</v>
      </c>
      <c r="F96">
        <f t="shared" si="6"/>
        <v>1</v>
      </c>
    </row>
    <row r="97" spans="2:6" x14ac:dyDescent="0.25">
      <c r="B97" s="6" t="s">
        <v>617</v>
      </c>
      <c r="C97" s="1" t="s">
        <v>96</v>
      </c>
      <c r="E97">
        <f t="shared" si="5"/>
        <v>1</v>
      </c>
      <c r="F97">
        <f t="shared" si="6"/>
        <v>0</v>
      </c>
    </row>
    <row r="98" spans="2:6" x14ac:dyDescent="0.25">
      <c r="B98" s="6" t="s">
        <v>618</v>
      </c>
      <c r="C98" s="1" t="s">
        <v>96</v>
      </c>
      <c r="E98">
        <f t="shared" si="5"/>
        <v>0</v>
      </c>
      <c r="F98">
        <f t="shared" si="6"/>
        <v>0</v>
      </c>
    </row>
    <row r="99" spans="2:6" x14ac:dyDescent="0.25">
      <c r="B99" s="6" t="s">
        <v>617</v>
      </c>
      <c r="C99" s="1" t="s">
        <v>47</v>
      </c>
      <c r="E99">
        <f t="shared" si="5"/>
        <v>1</v>
      </c>
      <c r="F99">
        <f t="shared" si="6"/>
        <v>0</v>
      </c>
    </row>
    <row r="100" spans="2:6" x14ac:dyDescent="0.25">
      <c r="B100" s="6" t="s">
        <v>618</v>
      </c>
      <c r="C100" s="1" t="s">
        <v>20</v>
      </c>
      <c r="E100">
        <f t="shared" si="5"/>
        <v>0</v>
      </c>
      <c r="F100">
        <f t="shared" si="6"/>
        <v>1</v>
      </c>
    </row>
    <row r="101" spans="2:6" x14ac:dyDescent="0.25">
      <c r="B101" s="6" t="s">
        <v>617</v>
      </c>
      <c r="C101" s="1" t="s">
        <v>20</v>
      </c>
      <c r="E101">
        <f t="shared" si="5"/>
        <v>1</v>
      </c>
      <c r="F101">
        <f t="shared" si="6"/>
        <v>1</v>
      </c>
    </row>
    <row r="102" spans="2:6" x14ac:dyDescent="0.25">
      <c r="B102" s="6" t="s">
        <v>617</v>
      </c>
      <c r="C102" s="1" t="s">
        <v>314</v>
      </c>
      <c r="E102">
        <f t="shared" si="5"/>
        <v>1</v>
      </c>
      <c r="F102">
        <f t="shared" si="6"/>
        <v>0</v>
      </c>
    </row>
    <row r="103" spans="2:6" x14ac:dyDescent="0.25">
      <c r="B103" s="6" t="s">
        <v>617</v>
      </c>
      <c r="C103" s="1" t="s">
        <v>20</v>
      </c>
      <c r="E103">
        <f t="shared" si="5"/>
        <v>1</v>
      </c>
      <c r="F103">
        <f t="shared" si="6"/>
        <v>1</v>
      </c>
    </row>
    <row r="104" spans="2:6" x14ac:dyDescent="0.25">
      <c r="B104" s="6" t="s">
        <v>617</v>
      </c>
      <c r="C104" s="1" t="s">
        <v>20</v>
      </c>
      <c r="E104">
        <f t="shared" si="5"/>
        <v>1</v>
      </c>
      <c r="F104">
        <f t="shared" si="6"/>
        <v>1</v>
      </c>
    </row>
    <row r="105" spans="2:6" x14ac:dyDescent="0.25">
      <c r="B105" s="6" t="s">
        <v>617</v>
      </c>
      <c r="C105" s="1" t="s">
        <v>96</v>
      </c>
      <c r="E105">
        <f t="shared" si="5"/>
        <v>1</v>
      </c>
      <c r="F105">
        <f t="shared" si="6"/>
        <v>0</v>
      </c>
    </row>
    <row r="106" spans="2:6" x14ac:dyDescent="0.25">
      <c r="B106" s="6" t="s">
        <v>617</v>
      </c>
      <c r="C106" s="1" t="s">
        <v>20</v>
      </c>
      <c r="E106">
        <f t="shared" si="5"/>
        <v>1</v>
      </c>
      <c r="F106">
        <f t="shared" si="6"/>
        <v>1</v>
      </c>
    </row>
    <row r="107" spans="2:6" x14ac:dyDescent="0.25">
      <c r="B107" s="6" t="s">
        <v>618</v>
      </c>
      <c r="C107" s="1" t="s">
        <v>47</v>
      </c>
      <c r="E107">
        <f t="shared" si="5"/>
        <v>0</v>
      </c>
      <c r="F107">
        <f t="shared" si="6"/>
        <v>0</v>
      </c>
    </row>
    <row r="108" spans="2:6" x14ac:dyDescent="0.25">
      <c r="B108" s="6" t="s">
        <v>617</v>
      </c>
      <c r="C108" s="1" t="s">
        <v>20</v>
      </c>
      <c r="E108">
        <f t="shared" si="5"/>
        <v>1</v>
      </c>
      <c r="F108">
        <f t="shared" si="6"/>
        <v>1</v>
      </c>
    </row>
    <row r="109" spans="2:6" x14ac:dyDescent="0.25">
      <c r="B109" s="6" t="s">
        <v>617</v>
      </c>
      <c r="C109" s="1" t="s">
        <v>20</v>
      </c>
      <c r="E109">
        <f t="shared" si="5"/>
        <v>1</v>
      </c>
      <c r="F109">
        <f t="shared" si="6"/>
        <v>1</v>
      </c>
    </row>
    <row r="110" spans="2:6" x14ac:dyDescent="0.25">
      <c r="B110" s="6" t="s">
        <v>618</v>
      </c>
      <c r="C110" s="1" t="s">
        <v>314</v>
      </c>
      <c r="E110">
        <f t="shared" si="5"/>
        <v>0</v>
      </c>
      <c r="F110">
        <f t="shared" si="6"/>
        <v>0</v>
      </c>
    </row>
    <row r="111" spans="2:6" x14ac:dyDescent="0.25">
      <c r="B111" s="6" t="s">
        <v>618</v>
      </c>
      <c r="C111" s="1" t="s">
        <v>47</v>
      </c>
      <c r="E111">
        <f t="shared" si="5"/>
        <v>0</v>
      </c>
      <c r="F111">
        <f t="shared" si="6"/>
        <v>0</v>
      </c>
    </row>
    <row r="112" spans="2:6" x14ac:dyDescent="0.25">
      <c r="B112" s="6" t="s">
        <v>618</v>
      </c>
      <c r="C112" s="1" t="s">
        <v>20</v>
      </c>
      <c r="E112">
        <f t="shared" si="5"/>
        <v>0</v>
      </c>
      <c r="F112">
        <f t="shared" si="6"/>
        <v>1</v>
      </c>
    </row>
    <row r="113" spans="2:6" x14ac:dyDescent="0.25">
      <c r="B113" s="6" t="s">
        <v>617</v>
      </c>
      <c r="C113" s="1" t="s">
        <v>20</v>
      </c>
      <c r="E113">
        <f t="shared" si="5"/>
        <v>1</v>
      </c>
      <c r="F113">
        <f t="shared" si="6"/>
        <v>1</v>
      </c>
    </row>
    <row r="114" spans="2:6" x14ac:dyDescent="0.25">
      <c r="B114" s="6" t="s">
        <v>617</v>
      </c>
      <c r="C114" s="1" t="s">
        <v>20</v>
      </c>
      <c r="E114">
        <f t="shared" si="5"/>
        <v>1</v>
      </c>
      <c r="F114">
        <f t="shared" si="6"/>
        <v>1</v>
      </c>
    </row>
    <row r="115" spans="2:6" x14ac:dyDescent="0.25">
      <c r="B115" s="6" t="s">
        <v>618</v>
      </c>
      <c r="C115" s="1" t="s">
        <v>20</v>
      </c>
      <c r="E115">
        <f t="shared" si="5"/>
        <v>0</v>
      </c>
      <c r="F115">
        <f t="shared" si="6"/>
        <v>1</v>
      </c>
    </row>
    <row r="116" spans="2:6" x14ac:dyDescent="0.25">
      <c r="B116" s="6" t="s">
        <v>618</v>
      </c>
      <c r="C116" s="1" t="s">
        <v>20</v>
      </c>
      <c r="E116">
        <f t="shared" si="5"/>
        <v>0</v>
      </c>
      <c r="F116">
        <f t="shared" si="6"/>
        <v>1</v>
      </c>
    </row>
    <row r="117" spans="2:6" x14ac:dyDescent="0.25">
      <c r="B117" s="6" t="s">
        <v>617</v>
      </c>
      <c r="C117" s="1" t="s">
        <v>20</v>
      </c>
      <c r="E117">
        <f t="shared" si="5"/>
        <v>1</v>
      </c>
      <c r="F117">
        <f t="shared" si="6"/>
        <v>1</v>
      </c>
    </row>
    <row r="118" spans="2:6" x14ac:dyDescent="0.25">
      <c r="B118" s="6" t="s">
        <v>618</v>
      </c>
      <c r="C118" s="1" t="s">
        <v>20</v>
      </c>
      <c r="E118">
        <f t="shared" si="5"/>
        <v>0</v>
      </c>
      <c r="F118">
        <f t="shared" si="6"/>
        <v>1</v>
      </c>
    </row>
    <row r="119" spans="2:6" x14ac:dyDescent="0.25">
      <c r="B119" s="6" t="s">
        <v>618</v>
      </c>
      <c r="C119" s="1" t="s">
        <v>20</v>
      </c>
      <c r="E119">
        <f t="shared" si="5"/>
        <v>0</v>
      </c>
      <c r="F119">
        <f t="shared" si="6"/>
        <v>1</v>
      </c>
    </row>
    <row r="120" spans="2:6" x14ac:dyDescent="0.25">
      <c r="B120" s="6" t="s">
        <v>617</v>
      </c>
      <c r="C120" s="1" t="s">
        <v>20</v>
      </c>
      <c r="E120">
        <f t="shared" si="5"/>
        <v>1</v>
      </c>
      <c r="F120">
        <f t="shared" si="6"/>
        <v>1</v>
      </c>
    </row>
    <row r="121" spans="2:6" x14ac:dyDescent="0.25">
      <c r="B121" s="6" t="s">
        <v>617</v>
      </c>
      <c r="C121" s="1" t="s">
        <v>20</v>
      </c>
      <c r="E121">
        <f t="shared" si="5"/>
        <v>1</v>
      </c>
      <c r="F121">
        <f t="shared" si="6"/>
        <v>1</v>
      </c>
    </row>
    <row r="122" spans="2:6" x14ac:dyDescent="0.25">
      <c r="B122" s="6" t="s">
        <v>617</v>
      </c>
      <c r="C122" s="1" t="s">
        <v>20</v>
      </c>
      <c r="E122">
        <f t="shared" si="5"/>
        <v>1</v>
      </c>
      <c r="F122">
        <f t="shared" si="6"/>
        <v>1</v>
      </c>
    </row>
    <row r="123" spans="2:6" x14ac:dyDescent="0.25">
      <c r="B123" s="6" t="s">
        <v>618</v>
      </c>
      <c r="C123" s="1" t="s">
        <v>96</v>
      </c>
      <c r="E123">
        <f t="shared" si="5"/>
        <v>0</v>
      </c>
      <c r="F123">
        <f t="shared" si="6"/>
        <v>0</v>
      </c>
    </row>
    <row r="124" spans="2:6" x14ac:dyDescent="0.25">
      <c r="B124" s="6" t="s">
        <v>618</v>
      </c>
      <c r="C124" s="1" t="s">
        <v>20</v>
      </c>
      <c r="E124">
        <f t="shared" si="5"/>
        <v>0</v>
      </c>
      <c r="F124">
        <f t="shared" si="6"/>
        <v>1</v>
      </c>
    </row>
    <row r="125" spans="2:6" x14ac:dyDescent="0.25">
      <c r="B125" s="6" t="s">
        <v>618</v>
      </c>
      <c r="C125" s="1" t="s">
        <v>20</v>
      </c>
      <c r="E125">
        <f t="shared" si="5"/>
        <v>0</v>
      </c>
      <c r="F125">
        <f t="shared" si="6"/>
        <v>1</v>
      </c>
    </row>
    <row r="126" spans="2:6" x14ac:dyDescent="0.25">
      <c r="B126" s="6" t="s">
        <v>617</v>
      </c>
      <c r="C126" s="1" t="s">
        <v>20</v>
      </c>
      <c r="E126">
        <f t="shared" si="5"/>
        <v>1</v>
      </c>
      <c r="F126">
        <f t="shared" si="6"/>
        <v>1</v>
      </c>
    </row>
    <row r="127" spans="2:6" x14ac:dyDescent="0.25">
      <c r="B127" s="6" t="s">
        <v>617</v>
      </c>
      <c r="C127" s="1" t="s">
        <v>20</v>
      </c>
      <c r="E127">
        <f t="shared" si="5"/>
        <v>1</v>
      </c>
      <c r="F127">
        <f t="shared" si="6"/>
        <v>1</v>
      </c>
    </row>
    <row r="128" spans="2:6" x14ac:dyDescent="0.25">
      <c r="B128" s="6" t="s">
        <v>617</v>
      </c>
      <c r="C128" s="1" t="s">
        <v>20</v>
      </c>
      <c r="E128">
        <f t="shared" si="5"/>
        <v>1</v>
      </c>
      <c r="F128">
        <f t="shared" si="6"/>
        <v>1</v>
      </c>
    </row>
    <row r="129" spans="2:6" x14ac:dyDescent="0.25">
      <c r="B129" s="6" t="s">
        <v>618</v>
      </c>
      <c r="C129" s="1" t="s">
        <v>47</v>
      </c>
      <c r="E129">
        <f t="shared" si="5"/>
        <v>0</v>
      </c>
      <c r="F129">
        <f t="shared" si="6"/>
        <v>0</v>
      </c>
    </row>
    <row r="130" spans="2:6" x14ac:dyDescent="0.25">
      <c r="B130" s="6" t="s">
        <v>617</v>
      </c>
      <c r="C130" s="1" t="s">
        <v>20</v>
      </c>
      <c r="E130">
        <f t="shared" si="5"/>
        <v>1</v>
      </c>
      <c r="F130">
        <f t="shared" si="6"/>
        <v>1</v>
      </c>
    </row>
    <row r="131" spans="2:6" x14ac:dyDescent="0.25">
      <c r="B131" s="6" t="s">
        <v>617</v>
      </c>
      <c r="C131" s="1" t="s">
        <v>20</v>
      </c>
      <c r="E131">
        <f t="shared" si="5"/>
        <v>1</v>
      </c>
      <c r="F131">
        <f t="shared" si="6"/>
        <v>1</v>
      </c>
    </row>
    <row r="132" spans="2:6" x14ac:dyDescent="0.25">
      <c r="B132" s="6" t="s">
        <v>618</v>
      </c>
      <c r="C132" s="1" t="s">
        <v>20</v>
      </c>
      <c r="E132">
        <f t="shared" si="5"/>
        <v>0</v>
      </c>
      <c r="F132">
        <f t="shared" si="6"/>
        <v>1</v>
      </c>
    </row>
    <row r="133" spans="2:6" x14ac:dyDescent="0.25">
      <c r="B133" s="6" t="s">
        <v>618</v>
      </c>
      <c r="C133" s="1" t="s">
        <v>20</v>
      </c>
      <c r="E133">
        <f t="shared" si="5"/>
        <v>0</v>
      </c>
      <c r="F133">
        <f t="shared" si="6"/>
        <v>1</v>
      </c>
    </row>
    <row r="134" spans="2:6" x14ac:dyDescent="0.25">
      <c r="B134" s="6" t="s">
        <v>617</v>
      </c>
      <c r="C134" s="1" t="s">
        <v>314</v>
      </c>
      <c r="E134">
        <f t="shared" si="5"/>
        <v>1</v>
      </c>
      <c r="F134">
        <f t="shared" si="6"/>
        <v>0</v>
      </c>
    </row>
    <row r="135" spans="2:6" x14ac:dyDescent="0.25">
      <c r="B135" s="6" t="s">
        <v>617</v>
      </c>
      <c r="C135" s="1" t="s">
        <v>96</v>
      </c>
      <c r="E135">
        <f t="shared" si="5"/>
        <v>1</v>
      </c>
      <c r="F135">
        <f t="shared" si="6"/>
        <v>0</v>
      </c>
    </row>
    <row r="136" spans="2:6" x14ac:dyDescent="0.25">
      <c r="B136" s="6" t="s">
        <v>617</v>
      </c>
      <c r="C136" s="1" t="s">
        <v>20</v>
      </c>
      <c r="E136">
        <f t="shared" si="5"/>
        <v>1</v>
      </c>
      <c r="F136">
        <f t="shared" si="6"/>
        <v>1</v>
      </c>
    </row>
    <row r="137" spans="2:6" x14ac:dyDescent="0.25">
      <c r="B137" s="6" t="s">
        <v>617</v>
      </c>
      <c r="C137" s="1" t="s">
        <v>20</v>
      </c>
      <c r="E137">
        <f t="shared" si="5"/>
        <v>1</v>
      </c>
      <c r="F137">
        <f t="shared" si="6"/>
        <v>1</v>
      </c>
    </row>
    <row r="138" spans="2:6" x14ac:dyDescent="0.25">
      <c r="B138" s="6" t="s">
        <v>618</v>
      </c>
      <c r="C138" s="1" t="s">
        <v>47</v>
      </c>
      <c r="E138">
        <f t="shared" si="5"/>
        <v>0</v>
      </c>
      <c r="F138">
        <f t="shared" si="6"/>
        <v>0</v>
      </c>
    </row>
    <row r="139" spans="2:6" x14ac:dyDescent="0.25">
      <c r="B139" s="6" t="s">
        <v>618</v>
      </c>
      <c r="C139" s="1" t="s">
        <v>96</v>
      </c>
      <c r="E139">
        <f t="shared" si="5"/>
        <v>0</v>
      </c>
      <c r="F139">
        <f t="shared" si="6"/>
        <v>0</v>
      </c>
    </row>
    <row r="140" spans="2:6" x14ac:dyDescent="0.25">
      <c r="B140" s="6" t="s">
        <v>617</v>
      </c>
      <c r="C140" s="1" t="s">
        <v>96</v>
      </c>
      <c r="E140">
        <f t="shared" si="5"/>
        <v>1</v>
      </c>
      <c r="F140">
        <f t="shared" si="6"/>
        <v>0</v>
      </c>
    </row>
    <row r="141" spans="2:6" x14ac:dyDescent="0.25">
      <c r="B141" s="6" t="s">
        <v>618</v>
      </c>
      <c r="C141" s="1" t="s">
        <v>20</v>
      </c>
      <c r="E141">
        <f t="shared" si="5"/>
        <v>0</v>
      </c>
      <c r="F141">
        <f t="shared" si="6"/>
        <v>1</v>
      </c>
    </row>
    <row r="142" spans="2:6" x14ac:dyDescent="0.25">
      <c r="B142" s="6" t="s">
        <v>617</v>
      </c>
      <c r="C142" s="1" t="s">
        <v>96</v>
      </c>
      <c r="E142">
        <f t="shared" si="5"/>
        <v>1</v>
      </c>
      <c r="F142">
        <f t="shared" si="6"/>
        <v>0</v>
      </c>
    </row>
    <row r="143" spans="2:6" x14ac:dyDescent="0.25">
      <c r="B143" s="6" t="s">
        <v>618</v>
      </c>
      <c r="C143" s="1" t="s">
        <v>47</v>
      </c>
      <c r="E143">
        <f t="shared" si="5"/>
        <v>0</v>
      </c>
      <c r="F143">
        <f t="shared" si="6"/>
        <v>0</v>
      </c>
    </row>
    <row r="144" spans="2:6" x14ac:dyDescent="0.25">
      <c r="B144" s="6" t="s">
        <v>617</v>
      </c>
      <c r="C144" s="1" t="s">
        <v>47</v>
      </c>
      <c r="E144">
        <f t="shared" ref="E144:E170" si="7">_xlfn.IFS(B144=$C$4, 1, B144=$D$4, 0)</f>
        <v>1</v>
      </c>
      <c r="F144">
        <f t="shared" ref="F144:F170" si="8">_xlfn.IFS(C144=$B$9, 0, C144=$B$7, 0, C144=$B$8, 0, C144=$B$6, 1)</f>
        <v>0</v>
      </c>
    </row>
    <row r="145" spans="2:6" x14ac:dyDescent="0.25">
      <c r="B145" s="6" t="s">
        <v>618</v>
      </c>
      <c r="C145" s="1" t="s">
        <v>47</v>
      </c>
      <c r="E145">
        <f t="shared" si="7"/>
        <v>0</v>
      </c>
      <c r="F145">
        <f t="shared" si="8"/>
        <v>0</v>
      </c>
    </row>
    <row r="146" spans="2:6" x14ac:dyDescent="0.25">
      <c r="B146" s="6" t="s">
        <v>617</v>
      </c>
      <c r="C146" s="1" t="s">
        <v>96</v>
      </c>
      <c r="E146">
        <f t="shared" si="7"/>
        <v>1</v>
      </c>
      <c r="F146">
        <f t="shared" si="8"/>
        <v>0</v>
      </c>
    </row>
    <row r="147" spans="2:6" x14ac:dyDescent="0.25">
      <c r="B147" s="6" t="s">
        <v>618</v>
      </c>
      <c r="C147" s="1" t="s">
        <v>20</v>
      </c>
      <c r="E147">
        <f t="shared" si="7"/>
        <v>0</v>
      </c>
      <c r="F147">
        <f t="shared" si="8"/>
        <v>1</v>
      </c>
    </row>
    <row r="148" spans="2:6" x14ac:dyDescent="0.25">
      <c r="B148" s="6" t="s">
        <v>617</v>
      </c>
      <c r="C148" s="1" t="s">
        <v>96</v>
      </c>
      <c r="E148">
        <f t="shared" si="7"/>
        <v>1</v>
      </c>
      <c r="F148">
        <f t="shared" si="8"/>
        <v>0</v>
      </c>
    </row>
    <row r="149" spans="2:6" x14ac:dyDescent="0.25">
      <c r="B149" s="6" t="s">
        <v>618</v>
      </c>
      <c r="C149" s="1" t="s">
        <v>20</v>
      </c>
      <c r="E149">
        <f t="shared" si="7"/>
        <v>0</v>
      </c>
      <c r="F149">
        <f t="shared" si="8"/>
        <v>1</v>
      </c>
    </row>
    <row r="150" spans="2:6" x14ac:dyDescent="0.25">
      <c r="B150" s="6" t="s">
        <v>617</v>
      </c>
      <c r="C150" s="1" t="s">
        <v>20</v>
      </c>
      <c r="E150">
        <f t="shared" si="7"/>
        <v>1</v>
      </c>
      <c r="F150">
        <f t="shared" si="8"/>
        <v>1</v>
      </c>
    </row>
    <row r="151" spans="2:6" x14ac:dyDescent="0.25">
      <c r="B151" s="6" t="s">
        <v>617</v>
      </c>
      <c r="C151" s="1" t="s">
        <v>20</v>
      </c>
      <c r="E151">
        <f t="shared" si="7"/>
        <v>1</v>
      </c>
      <c r="F151">
        <f t="shared" si="8"/>
        <v>1</v>
      </c>
    </row>
    <row r="152" spans="2:6" x14ac:dyDescent="0.25">
      <c r="B152" s="6" t="s">
        <v>618</v>
      </c>
      <c r="C152" s="1" t="s">
        <v>20</v>
      </c>
      <c r="E152">
        <f t="shared" si="7"/>
        <v>0</v>
      </c>
      <c r="F152">
        <f t="shared" si="8"/>
        <v>1</v>
      </c>
    </row>
    <row r="153" spans="2:6" x14ac:dyDescent="0.25">
      <c r="B153" s="6" t="s">
        <v>618</v>
      </c>
      <c r="C153" s="1" t="s">
        <v>20</v>
      </c>
      <c r="E153">
        <f t="shared" si="7"/>
        <v>0</v>
      </c>
      <c r="F153">
        <f t="shared" si="8"/>
        <v>1</v>
      </c>
    </row>
    <row r="154" spans="2:6" x14ac:dyDescent="0.25">
      <c r="B154" s="6" t="s">
        <v>618</v>
      </c>
      <c r="C154" s="1" t="s">
        <v>47</v>
      </c>
      <c r="E154">
        <f t="shared" si="7"/>
        <v>0</v>
      </c>
      <c r="F154">
        <f t="shared" si="8"/>
        <v>0</v>
      </c>
    </row>
    <row r="155" spans="2:6" x14ac:dyDescent="0.25">
      <c r="B155" s="6" t="s">
        <v>618</v>
      </c>
      <c r="C155" s="1" t="s">
        <v>20</v>
      </c>
      <c r="E155">
        <f t="shared" si="7"/>
        <v>0</v>
      </c>
      <c r="F155">
        <f t="shared" si="8"/>
        <v>1</v>
      </c>
    </row>
    <row r="156" spans="2:6" x14ac:dyDescent="0.25">
      <c r="B156" s="6" t="s">
        <v>617</v>
      </c>
      <c r="C156" s="1" t="s">
        <v>47</v>
      </c>
      <c r="E156">
        <f t="shared" si="7"/>
        <v>1</v>
      </c>
      <c r="F156">
        <f t="shared" si="8"/>
        <v>0</v>
      </c>
    </row>
    <row r="157" spans="2:6" x14ac:dyDescent="0.25">
      <c r="B157" s="6" t="s">
        <v>618</v>
      </c>
      <c r="C157" s="1" t="s">
        <v>96</v>
      </c>
      <c r="E157">
        <f t="shared" si="7"/>
        <v>0</v>
      </c>
      <c r="F157">
        <f t="shared" si="8"/>
        <v>0</v>
      </c>
    </row>
    <row r="158" spans="2:6" x14ac:dyDescent="0.25">
      <c r="B158" s="6" t="s">
        <v>618</v>
      </c>
      <c r="C158" s="1" t="s">
        <v>20</v>
      </c>
      <c r="E158">
        <f t="shared" si="7"/>
        <v>0</v>
      </c>
      <c r="F158">
        <f t="shared" si="8"/>
        <v>1</v>
      </c>
    </row>
    <row r="159" spans="2:6" x14ac:dyDescent="0.25">
      <c r="B159" s="6" t="s">
        <v>618</v>
      </c>
      <c r="C159" s="1" t="s">
        <v>20</v>
      </c>
      <c r="E159">
        <f t="shared" si="7"/>
        <v>0</v>
      </c>
      <c r="F159">
        <f t="shared" si="8"/>
        <v>1</v>
      </c>
    </row>
    <row r="160" spans="2:6" x14ac:dyDescent="0.25">
      <c r="B160" s="6" t="s">
        <v>617</v>
      </c>
      <c r="C160" s="1" t="s">
        <v>20</v>
      </c>
      <c r="E160">
        <f t="shared" si="7"/>
        <v>1</v>
      </c>
      <c r="F160">
        <f t="shared" si="8"/>
        <v>1</v>
      </c>
    </row>
    <row r="161" spans="2:6" x14ac:dyDescent="0.25">
      <c r="B161" s="6" t="s">
        <v>617</v>
      </c>
      <c r="C161" s="1" t="s">
        <v>96</v>
      </c>
      <c r="E161">
        <f t="shared" si="7"/>
        <v>1</v>
      </c>
      <c r="F161">
        <f t="shared" si="8"/>
        <v>0</v>
      </c>
    </row>
    <row r="162" spans="2:6" x14ac:dyDescent="0.25">
      <c r="B162" s="6" t="s">
        <v>618</v>
      </c>
      <c r="C162" s="1" t="s">
        <v>96</v>
      </c>
      <c r="E162">
        <f t="shared" si="7"/>
        <v>0</v>
      </c>
      <c r="F162">
        <f t="shared" si="8"/>
        <v>0</v>
      </c>
    </row>
    <row r="163" spans="2:6" x14ac:dyDescent="0.25">
      <c r="B163" s="6" t="s">
        <v>618</v>
      </c>
      <c r="C163" s="1" t="s">
        <v>47</v>
      </c>
      <c r="E163">
        <f t="shared" si="7"/>
        <v>0</v>
      </c>
      <c r="F163">
        <f t="shared" si="8"/>
        <v>0</v>
      </c>
    </row>
    <row r="164" spans="2:6" x14ac:dyDescent="0.25">
      <c r="B164" s="6" t="s">
        <v>618</v>
      </c>
      <c r="C164" s="1" t="s">
        <v>20</v>
      </c>
      <c r="E164">
        <f t="shared" si="7"/>
        <v>0</v>
      </c>
      <c r="F164">
        <f t="shared" si="8"/>
        <v>1</v>
      </c>
    </row>
    <row r="165" spans="2:6" x14ac:dyDescent="0.25">
      <c r="B165" s="6" t="s">
        <v>617</v>
      </c>
      <c r="C165" s="1" t="s">
        <v>96</v>
      </c>
      <c r="E165">
        <f t="shared" si="7"/>
        <v>1</v>
      </c>
      <c r="F165">
        <f t="shared" si="8"/>
        <v>0</v>
      </c>
    </row>
    <row r="166" spans="2:6" x14ac:dyDescent="0.25">
      <c r="B166" s="6" t="s">
        <v>618</v>
      </c>
      <c r="C166" s="1" t="s">
        <v>20</v>
      </c>
      <c r="E166">
        <f t="shared" si="7"/>
        <v>0</v>
      </c>
      <c r="F166">
        <f t="shared" si="8"/>
        <v>1</v>
      </c>
    </row>
    <row r="167" spans="2:6" x14ac:dyDescent="0.25">
      <c r="B167" s="6" t="s">
        <v>617</v>
      </c>
      <c r="C167" s="1" t="s">
        <v>47</v>
      </c>
      <c r="E167">
        <f t="shared" si="7"/>
        <v>1</v>
      </c>
      <c r="F167">
        <f t="shared" si="8"/>
        <v>0</v>
      </c>
    </row>
    <row r="168" spans="2:6" x14ac:dyDescent="0.25">
      <c r="B168" s="6" t="s">
        <v>617</v>
      </c>
      <c r="C168" s="1" t="s">
        <v>96</v>
      </c>
      <c r="E168">
        <f t="shared" si="7"/>
        <v>1</v>
      </c>
      <c r="F168">
        <f t="shared" si="8"/>
        <v>0</v>
      </c>
    </row>
    <row r="169" spans="2:6" x14ac:dyDescent="0.25">
      <c r="B169" s="6" t="s">
        <v>617</v>
      </c>
      <c r="C169" s="1" t="s">
        <v>20</v>
      </c>
      <c r="E169">
        <f t="shared" si="7"/>
        <v>1</v>
      </c>
      <c r="F169">
        <f t="shared" si="8"/>
        <v>1</v>
      </c>
    </row>
    <row r="170" spans="2:6" x14ac:dyDescent="0.25">
      <c r="B170" s="6" t="s">
        <v>618</v>
      </c>
      <c r="C170" s="1" t="s">
        <v>20</v>
      </c>
      <c r="E170">
        <f t="shared" si="7"/>
        <v>0</v>
      </c>
      <c r="F170">
        <f t="shared" si="8"/>
        <v>1</v>
      </c>
    </row>
  </sheetData>
  <mergeCells count="3">
    <mergeCell ref="E14:F14"/>
    <mergeCell ref="B3:E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Ответы на форму (1)</vt:lpstr>
      <vt:lpstr>Для 2 гипотезы</vt:lpstr>
      <vt:lpstr>Для 3 гипотезы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2023-05-29T22:30:24Z</dcterms:created>
  <dcterms:modified xsi:type="dcterms:W3CDTF">2023-05-30T11:58:36Z</dcterms:modified>
</cp:coreProperties>
</file>