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7596e4a9f15384ee/Рабочий стол/"/>
    </mc:Choice>
  </mc:AlternateContent>
  <xr:revisionPtr revIDLastSave="26" documentId="8_{ECD11476-5085-4563-BDEE-AAEFE43045E2}" xr6:coauthVersionLast="47" xr6:coauthVersionMax="47" xr10:uidLastSave="{8A14798C-6FC9-419F-B442-C111EC71FF5E}"/>
  <bookViews>
    <workbookView xWindow="-108" yWindow="-108" windowWidth="23256" windowHeight="12576" activeTab="2" xr2:uid="{00000000-000D-0000-FFFF-FFFF00000000}"/>
  </bookViews>
  <sheets>
    <sheet name="Ответы на форму (1)" sheetId="1" r:id="rId1"/>
    <sheet name="Лист1" sheetId="2" r:id="rId2"/>
    <sheet name="Лист2" sheetId="3" r:id="rId3"/>
    <sheet name="Для 3 гипотезы" sheetId="4" r:id="rId4"/>
    <sheet name="Лист4" sheetId="5" r:id="rId5"/>
    <sheet name="Лист5" sheetId="6" r:id="rId6"/>
    <sheet name="Лист6" sheetId="7" r:id="rId7"/>
    <sheet name="Лист7" sheetId="8" r:id="rId8"/>
    <sheet name="Лист8" sheetId="9" r:id="rId9"/>
    <sheet name="Лист9" sheetId="10" r:id="rId10"/>
    <sheet name="Лист10" sheetId="11" r:id="rId11"/>
    <sheet name="Лист11" sheetId="12" r:id="rId12"/>
    <sheet name="Лист12" sheetId="13" r:id="rId13"/>
    <sheet name="Лист13" sheetId="14" r:id="rId14"/>
    <sheet name="Для 4 гипотезы" sheetId="16" r:id="rId15"/>
    <sheet name="Лист14" sheetId="15" r:id="rId16"/>
  </sheets>
  <definedNames>
    <definedName name="_xlnm._FilterDatabase" localSheetId="3" hidden="1">'Для 3 гипотезы'!$F$3:$Y$189</definedName>
    <definedName name="_xlnm._FilterDatabase" localSheetId="14" hidden="1">'Для 4 гипотезы'!$B$2:$C$108</definedName>
  </definedNames>
  <calcPr calcId="191029"/>
</workbook>
</file>

<file path=xl/calcChain.xml><?xml version="1.0" encoding="utf-8"?>
<calcChain xmlns="http://schemas.openxmlformats.org/spreadsheetml/2006/main">
  <c r="M4" i="3" l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4" i="3"/>
  <c r="F17" i="15"/>
  <c r="F18" i="15"/>
  <c r="F19" i="15"/>
  <c r="F20" i="15"/>
  <c r="F21" i="15"/>
  <c r="F22" i="15"/>
  <c r="F23" i="15"/>
  <c r="H16" i="15" s="1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6" i="15"/>
  <c r="C7" i="15"/>
  <c r="E7" i="15" s="1"/>
  <c r="D7" i="15"/>
  <c r="C8" i="15"/>
  <c r="E8" i="15" s="1"/>
  <c r="D8" i="15"/>
  <c r="C9" i="15"/>
  <c r="E9" i="15" s="1"/>
  <c r="D9" i="15"/>
  <c r="C10" i="15"/>
  <c r="E10" i="15" s="1"/>
  <c r="D10" i="15"/>
  <c r="D6" i="15"/>
  <c r="D11" i="15" s="1"/>
  <c r="C6" i="15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14" i="13"/>
  <c r="C7" i="14"/>
  <c r="D7" i="14"/>
  <c r="C8" i="14"/>
  <c r="E8" i="14" s="1"/>
  <c r="D8" i="14"/>
  <c r="C9" i="14"/>
  <c r="D9" i="14"/>
  <c r="D6" i="14"/>
  <c r="C6" i="14"/>
  <c r="F200" i="14"/>
  <c r="E200" i="14"/>
  <c r="F199" i="14"/>
  <c r="E199" i="14"/>
  <c r="F198" i="14"/>
  <c r="E198" i="14"/>
  <c r="F197" i="14"/>
  <c r="E197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F190" i="14"/>
  <c r="E190" i="14"/>
  <c r="F189" i="14"/>
  <c r="E189" i="14"/>
  <c r="F188" i="14"/>
  <c r="E188" i="14"/>
  <c r="F187" i="14"/>
  <c r="E187" i="14"/>
  <c r="F186" i="14"/>
  <c r="E186" i="14"/>
  <c r="F185" i="14"/>
  <c r="E185" i="14"/>
  <c r="F184" i="14"/>
  <c r="E184" i="14"/>
  <c r="F183" i="14"/>
  <c r="E183" i="14"/>
  <c r="F182" i="14"/>
  <c r="E182" i="14"/>
  <c r="F181" i="14"/>
  <c r="E181" i="14"/>
  <c r="F180" i="14"/>
  <c r="E180" i="14"/>
  <c r="F179" i="14"/>
  <c r="E179" i="14"/>
  <c r="F178" i="14"/>
  <c r="E178" i="14"/>
  <c r="F177" i="14"/>
  <c r="E177" i="14"/>
  <c r="F176" i="14"/>
  <c r="E176" i="14"/>
  <c r="F175" i="14"/>
  <c r="E175" i="14"/>
  <c r="F174" i="14"/>
  <c r="E174" i="14"/>
  <c r="F173" i="14"/>
  <c r="E173" i="14"/>
  <c r="F172" i="14"/>
  <c r="E172" i="14"/>
  <c r="F171" i="14"/>
  <c r="E171" i="14"/>
  <c r="F170" i="14"/>
  <c r="E170" i="14"/>
  <c r="F169" i="14"/>
  <c r="E169" i="14"/>
  <c r="F168" i="14"/>
  <c r="E168" i="14"/>
  <c r="F167" i="14"/>
  <c r="E167" i="14"/>
  <c r="F166" i="14"/>
  <c r="E166" i="14"/>
  <c r="F165" i="14"/>
  <c r="E165" i="14"/>
  <c r="F164" i="14"/>
  <c r="E164" i="14"/>
  <c r="F163" i="14"/>
  <c r="E163" i="14"/>
  <c r="F162" i="14"/>
  <c r="E162" i="14"/>
  <c r="F161" i="14"/>
  <c r="E161" i="14"/>
  <c r="F160" i="14"/>
  <c r="E160" i="14"/>
  <c r="F159" i="14"/>
  <c r="E159" i="14"/>
  <c r="F158" i="14"/>
  <c r="E158" i="14"/>
  <c r="F157" i="14"/>
  <c r="E157" i="14"/>
  <c r="F156" i="14"/>
  <c r="E156" i="14"/>
  <c r="F155" i="14"/>
  <c r="E155" i="14"/>
  <c r="F154" i="14"/>
  <c r="E154" i="14"/>
  <c r="F153" i="14"/>
  <c r="E153" i="14"/>
  <c r="F152" i="14"/>
  <c r="E152" i="14"/>
  <c r="F151" i="14"/>
  <c r="E151" i="14"/>
  <c r="F150" i="14"/>
  <c r="E150" i="14"/>
  <c r="F149" i="14"/>
  <c r="E149" i="14"/>
  <c r="F148" i="14"/>
  <c r="E148" i="14"/>
  <c r="F147" i="14"/>
  <c r="E147" i="14"/>
  <c r="F146" i="14"/>
  <c r="E146" i="14"/>
  <c r="F145" i="14"/>
  <c r="E145" i="14"/>
  <c r="F144" i="14"/>
  <c r="E144" i="14"/>
  <c r="F143" i="14"/>
  <c r="E143" i="14"/>
  <c r="F142" i="14"/>
  <c r="E142" i="14"/>
  <c r="F141" i="14"/>
  <c r="E141" i="14"/>
  <c r="F140" i="14"/>
  <c r="E140" i="14"/>
  <c r="F139" i="14"/>
  <c r="E139" i="14"/>
  <c r="F138" i="14"/>
  <c r="E138" i="14"/>
  <c r="F137" i="14"/>
  <c r="E137" i="14"/>
  <c r="F136" i="14"/>
  <c r="E136" i="14"/>
  <c r="F135" i="14"/>
  <c r="E135" i="14"/>
  <c r="F134" i="14"/>
  <c r="E134" i="14"/>
  <c r="F133" i="14"/>
  <c r="E133" i="14"/>
  <c r="F132" i="14"/>
  <c r="E132" i="14"/>
  <c r="F131" i="14"/>
  <c r="E131" i="14"/>
  <c r="F130" i="14"/>
  <c r="E130" i="14"/>
  <c r="F129" i="14"/>
  <c r="E129" i="14"/>
  <c r="F128" i="14"/>
  <c r="E128" i="14"/>
  <c r="F127" i="14"/>
  <c r="E127" i="14"/>
  <c r="F126" i="14"/>
  <c r="E126" i="14"/>
  <c r="F125" i="14"/>
  <c r="E125" i="14"/>
  <c r="F124" i="14"/>
  <c r="E124" i="14"/>
  <c r="F123" i="14"/>
  <c r="E123" i="14"/>
  <c r="F122" i="14"/>
  <c r="E122" i="14"/>
  <c r="F121" i="14"/>
  <c r="E121" i="14"/>
  <c r="F120" i="14"/>
  <c r="E120" i="14"/>
  <c r="F119" i="14"/>
  <c r="E119" i="14"/>
  <c r="F118" i="14"/>
  <c r="E118" i="14"/>
  <c r="F117" i="14"/>
  <c r="E117" i="14"/>
  <c r="F116" i="14"/>
  <c r="E116" i="14"/>
  <c r="F115" i="14"/>
  <c r="E115" i="14"/>
  <c r="F114" i="14"/>
  <c r="E114" i="14"/>
  <c r="F113" i="14"/>
  <c r="E113" i="14"/>
  <c r="F112" i="14"/>
  <c r="E112" i="14"/>
  <c r="F111" i="14"/>
  <c r="E111" i="14"/>
  <c r="F110" i="14"/>
  <c r="E110" i="14"/>
  <c r="F109" i="14"/>
  <c r="E109" i="14"/>
  <c r="F108" i="14"/>
  <c r="E108" i="14"/>
  <c r="F107" i="14"/>
  <c r="E107" i="14"/>
  <c r="F106" i="14"/>
  <c r="E106" i="14"/>
  <c r="F105" i="14"/>
  <c r="E105" i="14"/>
  <c r="F104" i="14"/>
  <c r="E104" i="14"/>
  <c r="F103" i="14"/>
  <c r="E103" i="14"/>
  <c r="F102" i="14"/>
  <c r="E102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F94" i="14"/>
  <c r="E94" i="14"/>
  <c r="F93" i="14"/>
  <c r="E93" i="14"/>
  <c r="F92" i="14"/>
  <c r="E92" i="14"/>
  <c r="F91" i="14"/>
  <c r="E91" i="14"/>
  <c r="F90" i="14"/>
  <c r="E90" i="14"/>
  <c r="F89" i="14"/>
  <c r="E89" i="14"/>
  <c r="F88" i="14"/>
  <c r="E88" i="14"/>
  <c r="F87" i="14"/>
  <c r="E87" i="14"/>
  <c r="F86" i="14"/>
  <c r="E86" i="14"/>
  <c r="F85" i="14"/>
  <c r="E85" i="14"/>
  <c r="F84" i="14"/>
  <c r="E84" i="14"/>
  <c r="F83" i="14"/>
  <c r="E83" i="14"/>
  <c r="F82" i="14"/>
  <c r="E82" i="14"/>
  <c r="F81" i="14"/>
  <c r="E81" i="14"/>
  <c r="F80" i="14"/>
  <c r="E80" i="14"/>
  <c r="F79" i="14"/>
  <c r="E79" i="14"/>
  <c r="F78" i="14"/>
  <c r="E78" i="14"/>
  <c r="F77" i="14"/>
  <c r="E77" i="14"/>
  <c r="F76" i="14"/>
  <c r="E76" i="14"/>
  <c r="F75" i="14"/>
  <c r="E75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F67" i="14"/>
  <c r="E67" i="14"/>
  <c r="F66" i="14"/>
  <c r="E66" i="14"/>
  <c r="F65" i="14"/>
  <c r="E65" i="14"/>
  <c r="F64" i="14"/>
  <c r="E64" i="14"/>
  <c r="F63" i="14"/>
  <c r="E63" i="14"/>
  <c r="F62" i="14"/>
  <c r="E62" i="14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H14" i="14" s="1"/>
  <c r="E14" i="14"/>
  <c r="C7" i="13"/>
  <c r="D7" i="13"/>
  <c r="C8" i="13"/>
  <c r="D8" i="13"/>
  <c r="C9" i="13"/>
  <c r="D9" i="13"/>
  <c r="D6" i="13"/>
  <c r="C6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C7" i="12"/>
  <c r="D7" i="12"/>
  <c r="C8" i="12"/>
  <c r="D8" i="12"/>
  <c r="C9" i="12"/>
  <c r="D9" i="12"/>
  <c r="D6" i="12"/>
  <c r="C6" i="12"/>
  <c r="F200" i="12"/>
  <c r="E200" i="12"/>
  <c r="F199" i="12"/>
  <c r="E199" i="12"/>
  <c r="F198" i="12"/>
  <c r="E198" i="12"/>
  <c r="F197" i="12"/>
  <c r="E197" i="12"/>
  <c r="F196" i="12"/>
  <c r="E196" i="12"/>
  <c r="F195" i="12"/>
  <c r="E195" i="12"/>
  <c r="F194" i="12"/>
  <c r="E194" i="12"/>
  <c r="F193" i="12"/>
  <c r="E193" i="12"/>
  <c r="F192" i="12"/>
  <c r="E192" i="12"/>
  <c r="F191" i="12"/>
  <c r="E191" i="12"/>
  <c r="F190" i="12"/>
  <c r="E190" i="12"/>
  <c r="F189" i="12"/>
  <c r="E189" i="12"/>
  <c r="F188" i="12"/>
  <c r="E188" i="12"/>
  <c r="F187" i="12"/>
  <c r="E187" i="12"/>
  <c r="F186" i="12"/>
  <c r="E186" i="12"/>
  <c r="F185" i="12"/>
  <c r="E185" i="12"/>
  <c r="F184" i="12"/>
  <c r="E184" i="12"/>
  <c r="F183" i="12"/>
  <c r="E183" i="12"/>
  <c r="F182" i="12"/>
  <c r="E182" i="12"/>
  <c r="F181" i="12"/>
  <c r="E181" i="12"/>
  <c r="F180" i="12"/>
  <c r="E180" i="12"/>
  <c r="F179" i="12"/>
  <c r="E179" i="12"/>
  <c r="F178" i="12"/>
  <c r="E178" i="12"/>
  <c r="F177" i="12"/>
  <c r="E177" i="12"/>
  <c r="F176" i="12"/>
  <c r="E176" i="12"/>
  <c r="F175" i="12"/>
  <c r="E175" i="12"/>
  <c r="F174" i="12"/>
  <c r="E174" i="12"/>
  <c r="F173" i="12"/>
  <c r="E173" i="12"/>
  <c r="F172" i="12"/>
  <c r="E172" i="12"/>
  <c r="F171" i="12"/>
  <c r="E171" i="12"/>
  <c r="F170" i="12"/>
  <c r="E170" i="12"/>
  <c r="F169" i="12"/>
  <c r="E169" i="12"/>
  <c r="F168" i="12"/>
  <c r="E168" i="12"/>
  <c r="F167" i="12"/>
  <c r="E167" i="12"/>
  <c r="F166" i="12"/>
  <c r="E166" i="12"/>
  <c r="F165" i="12"/>
  <c r="E165" i="12"/>
  <c r="F164" i="12"/>
  <c r="E164" i="12"/>
  <c r="F163" i="12"/>
  <c r="E163" i="12"/>
  <c r="F162" i="12"/>
  <c r="E162" i="12"/>
  <c r="F161" i="12"/>
  <c r="E161" i="12"/>
  <c r="F160" i="12"/>
  <c r="E160" i="12"/>
  <c r="F159" i="12"/>
  <c r="E159" i="12"/>
  <c r="F158" i="12"/>
  <c r="E158" i="12"/>
  <c r="F157" i="12"/>
  <c r="E157" i="12"/>
  <c r="F156" i="12"/>
  <c r="E156" i="12"/>
  <c r="F155" i="12"/>
  <c r="E155" i="12"/>
  <c r="F154" i="12"/>
  <c r="E154" i="12"/>
  <c r="F153" i="12"/>
  <c r="E153" i="12"/>
  <c r="F152" i="12"/>
  <c r="E152" i="12"/>
  <c r="F151" i="12"/>
  <c r="E151" i="12"/>
  <c r="F150" i="12"/>
  <c r="E150" i="12"/>
  <c r="F149" i="12"/>
  <c r="E149" i="12"/>
  <c r="F148" i="12"/>
  <c r="E148" i="12"/>
  <c r="F147" i="12"/>
  <c r="E147" i="12"/>
  <c r="F146" i="12"/>
  <c r="E146" i="12"/>
  <c r="F145" i="12"/>
  <c r="E145" i="12"/>
  <c r="F144" i="12"/>
  <c r="E144" i="12"/>
  <c r="F143" i="12"/>
  <c r="E143" i="12"/>
  <c r="F142" i="12"/>
  <c r="E142" i="12"/>
  <c r="F141" i="12"/>
  <c r="E141" i="12"/>
  <c r="F140" i="12"/>
  <c r="E140" i="12"/>
  <c r="F139" i="12"/>
  <c r="E139" i="12"/>
  <c r="F138" i="12"/>
  <c r="E138" i="12"/>
  <c r="F137" i="12"/>
  <c r="E137" i="12"/>
  <c r="F136" i="12"/>
  <c r="E136" i="12"/>
  <c r="F135" i="12"/>
  <c r="E135" i="12"/>
  <c r="F134" i="12"/>
  <c r="E134" i="12"/>
  <c r="F133" i="12"/>
  <c r="E133" i="12"/>
  <c r="F132" i="12"/>
  <c r="E132" i="12"/>
  <c r="F131" i="12"/>
  <c r="E131" i="12"/>
  <c r="F130" i="12"/>
  <c r="E130" i="12"/>
  <c r="F129" i="12"/>
  <c r="E129" i="12"/>
  <c r="F128" i="12"/>
  <c r="E128" i="12"/>
  <c r="F127" i="12"/>
  <c r="E127" i="12"/>
  <c r="F126" i="12"/>
  <c r="E126" i="12"/>
  <c r="F125" i="12"/>
  <c r="E125" i="12"/>
  <c r="F124" i="12"/>
  <c r="E124" i="12"/>
  <c r="F123" i="12"/>
  <c r="E123" i="12"/>
  <c r="F122" i="12"/>
  <c r="E122" i="12"/>
  <c r="F121" i="12"/>
  <c r="E121" i="12"/>
  <c r="F120" i="12"/>
  <c r="E120" i="12"/>
  <c r="F119" i="12"/>
  <c r="E119" i="12"/>
  <c r="F118" i="12"/>
  <c r="E118" i="12"/>
  <c r="F117" i="12"/>
  <c r="E117" i="12"/>
  <c r="F116" i="12"/>
  <c r="E116" i="12"/>
  <c r="F115" i="12"/>
  <c r="E115" i="12"/>
  <c r="F114" i="12"/>
  <c r="E114" i="12"/>
  <c r="F113" i="12"/>
  <c r="E113" i="12"/>
  <c r="F112" i="12"/>
  <c r="E112" i="12"/>
  <c r="F111" i="12"/>
  <c r="E111" i="12"/>
  <c r="F110" i="12"/>
  <c r="E110" i="12"/>
  <c r="F109" i="12"/>
  <c r="E109" i="12"/>
  <c r="F108" i="12"/>
  <c r="E108" i="12"/>
  <c r="F107" i="12"/>
  <c r="E107" i="12"/>
  <c r="F106" i="12"/>
  <c r="E106" i="12"/>
  <c r="F105" i="12"/>
  <c r="E105" i="12"/>
  <c r="F104" i="12"/>
  <c r="E104" i="12"/>
  <c r="F103" i="12"/>
  <c r="E103" i="12"/>
  <c r="F102" i="12"/>
  <c r="E102" i="12"/>
  <c r="F101" i="12"/>
  <c r="E101" i="12"/>
  <c r="F100" i="12"/>
  <c r="E100" i="12"/>
  <c r="F99" i="12"/>
  <c r="E99" i="12"/>
  <c r="F98" i="12"/>
  <c r="E98" i="12"/>
  <c r="F97" i="12"/>
  <c r="E97" i="12"/>
  <c r="F96" i="12"/>
  <c r="E96" i="12"/>
  <c r="F95" i="12"/>
  <c r="E95" i="12"/>
  <c r="F94" i="12"/>
  <c r="E94" i="12"/>
  <c r="F93" i="12"/>
  <c r="E93" i="12"/>
  <c r="F92" i="12"/>
  <c r="E92" i="12"/>
  <c r="F91" i="12"/>
  <c r="E91" i="12"/>
  <c r="F90" i="12"/>
  <c r="E90" i="12"/>
  <c r="F89" i="12"/>
  <c r="E89" i="12"/>
  <c r="F88" i="12"/>
  <c r="E88" i="12"/>
  <c r="F87" i="12"/>
  <c r="E87" i="12"/>
  <c r="F86" i="12"/>
  <c r="E86" i="12"/>
  <c r="F85" i="12"/>
  <c r="E85" i="12"/>
  <c r="F84" i="12"/>
  <c r="E84" i="12"/>
  <c r="F83" i="12"/>
  <c r="E83" i="12"/>
  <c r="F82" i="12"/>
  <c r="E82" i="12"/>
  <c r="F81" i="12"/>
  <c r="E81" i="12"/>
  <c r="F80" i="12"/>
  <c r="E80" i="12"/>
  <c r="F79" i="12"/>
  <c r="E79" i="12"/>
  <c r="F78" i="12"/>
  <c r="E78" i="12"/>
  <c r="F77" i="12"/>
  <c r="E77" i="12"/>
  <c r="F76" i="12"/>
  <c r="E76" i="12"/>
  <c r="F75" i="12"/>
  <c r="E75" i="12"/>
  <c r="F74" i="12"/>
  <c r="E74" i="12"/>
  <c r="F73" i="12"/>
  <c r="E73" i="12"/>
  <c r="F72" i="12"/>
  <c r="E72" i="12"/>
  <c r="F71" i="12"/>
  <c r="E71" i="12"/>
  <c r="F70" i="12"/>
  <c r="E70" i="12"/>
  <c r="F69" i="12"/>
  <c r="E69" i="12"/>
  <c r="F68" i="12"/>
  <c r="E68" i="12"/>
  <c r="F67" i="12"/>
  <c r="E67" i="12"/>
  <c r="F66" i="12"/>
  <c r="E66" i="12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C7" i="11"/>
  <c r="D7" i="11"/>
  <c r="C8" i="11"/>
  <c r="D8" i="11"/>
  <c r="C9" i="11"/>
  <c r="D9" i="11"/>
  <c r="D6" i="11"/>
  <c r="C6" i="11"/>
  <c r="F200" i="11"/>
  <c r="E200" i="11"/>
  <c r="F199" i="11"/>
  <c r="E199" i="11"/>
  <c r="F198" i="11"/>
  <c r="E198" i="11"/>
  <c r="F197" i="11"/>
  <c r="E197" i="11"/>
  <c r="F196" i="11"/>
  <c r="E196" i="11"/>
  <c r="F195" i="11"/>
  <c r="E195" i="11"/>
  <c r="F194" i="11"/>
  <c r="E194" i="11"/>
  <c r="F193" i="11"/>
  <c r="E193" i="11"/>
  <c r="F192" i="11"/>
  <c r="E192" i="11"/>
  <c r="F191" i="11"/>
  <c r="E191" i="11"/>
  <c r="F190" i="11"/>
  <c r="E190" i="11"/>
  <c r="F189" i="11"/>
  <c r="E189" i="11"/>
  <c r="F188" i="11"/>
  <c r="E188" i="11"/>
  <c r="F187" i="11"/>
  <c r="E187" i="11"/>
  <c r="F186" i="11"/>
  <c r="E186" i="11"/>
  <c r="F185" i="11"/>
  <c r="E185" i="11"/>
  <c r="F184" i="11"/>
  <c r="E184" i="11"/>
  <c r="F183" i="11"/>
  <c r="E183" i="11"/>
  <c r="F182" i="11"/>
  <c r="E182" i="11"/>
  <c r="F181" i="11"/>
  <c r="E181" i="11"/>
  <c r="F180" i="11"/>
  <c r="E180" i="11"/>
  <c r="F179" i="11"/>
  <c r="E179" i="11"/>
  <c r="F178" i="11"/>
  <c r="E178" i="11"/>
  <c r="F177" i="11"/>
  <c r="E177" i="11"/>
  <c r="F176" i="11"/>
  <c r="E176" i="11"/>
  <c r="F175" i="11"/>
  <c r="E175" i="11"/>
  <c r="F174" i="11"/>
  <c r="E174" i="11"/>
  <c r="F173" i="11"/>
  <c r="E173" i="11"/>
  <c r="F172" i="11"/>
  <c r="E172" i="11"/>
  <c r="F171" i="11"/>
  <c r="E171" i="11"/>
  <c r="F170" i="11"/>
  <c r="E170" i="11"/>
  <c r="F169" i="11"/>
  <c r="E169" i="11"/>
  <c r="F168" i="11"/>
  <c r="E168" i="11"/>
  <c r="F167" i="11"/>
  <c r="E167" i="11"/>
  <c r="F166" i="11"/>
  <c r="E166" i="11"/>
  <c r="F165" i="11"/>
  <c r="E165" i="11"/>
  <c r="F164" i="11"/>
  <c r="E164" i="11"/>
  <c r="F163" i="11"/>
  <c r="E163" i="11"/>
  <c r="F162" i="11"/>
  <c r="E162" i="11"/>
  <c r="F161" i="11"/>
  <c r="E161" i="11"/>
  <c r="F160" i="11"/>
  <c r="E160" i="11"/>
  <c r="F159" i="11"/>
  <c r="E159" i="11"/>
  <c r="F158" i="11"/>
  <c r="E158" i="11"/>
  <c r="F157" i="11"/>
  <c r="E157" i="11"/>
  <c r="F156" i="11"/>
  <c r="E156" i="11"/>
  <c r="F155" i="11"/>
  <c r="E155" i="11"/>
  <c r="F154" i="11"/>
  <c r="E154" i="11"/>
  <c r="F153" i="11"/>
  <c r="E153" i="11"/>
  <c r="F152" i="11"/>
  <c r="E152" i="11"/>
  <c r="F151" i="11"/>
  <c r="E151" i="11"/>
  <c r="F150" i="11"/>
  <c r="E150" i="11"/>
  <c r="F149" i="11"/>
  <c r="E149" i="11"/>
  <c r="F148" i="11"/>
  <c r="E148" i="11"/>
  <c r="F147" i="11"/>
  <c r="E147" i="11"/>
  <c r="F146" i="11"/>
  <c r="E146" i="11"/>
  <c r="F145" i="11"/>
  <c r="E145" i="11"/>
  <c r="F144" i="11"/>
  <c r="E144" i="11"/>
  <c r="F143" i="11"/>
  <c r="E143" i="11"/>
  <c r="F142" i="11"/>
  <c r="E142" i="11"/>
  <c r="F141" i="11"/>
  <c r="E141" i="11"/>
  <c r="F140" i="11"/>
  <c r="E140" i="11"/>
  <c r="F139" i="11"/>
  <c r="E139" i="11"/>
  <c r="F138" i="11"/>
  <c r="E138" i="11"/>
  <c r="F137" i="11"/>
  <c r="E137" i="11"/>
  <c r="F136" i="11"/>
  <c r="E136" i="11"/>
  <c r="F135" i="11"/>
  <c r="E135" i="11"/>
  <c r="F134" i="11"/>
  <c r="E134" i="11"/>
  <c r="F133" i="11"/>
  <c r="E133" i="11"/>
  <c r="F132" i="11"/>
  <c r="E132" i="11"/>
  <c r="F131" i="11"/>
  <c r="E131" i="11"/>
  <c r="F130" i="11"/>
  <c r="E130" i="11"/>
  <c r="F129" i="11"/>
  <c r="E129" i="11"/>
  <c r="F128" i="11"/>
  <c r="E128" i="11"/>
  <c r="F127" i="11"/>
  <c r="E127" i="11"/>
  <c r="F126" i="11"/>
  <c r="E126" i="11"/>
  <c r="F125" i="11"/>
  <c r="E125" i="11"/>
  <c r="F124" i="11"/>
  <c r="E124" i="11"/>
  <c r="F123" i="11"/>
  <c r="E123" i="11"/>
  <c r="F122" i="11"/>
  <c r="E122" i="11"/>
  <c r="F121" i="11"/>
  <c r="E121" i="11"/>
  <c r="F120" i="11"/>
  <c r="E120" i="11"/>
  <c r="F119" i="11"/>
  <c r="E119" i="11"/>
  <c r="F118" i="11"/>
  <c r="E118" i="11"/>
  <c r="F117" i="11"/>
  <c r="E117" i="11"/>
  <c r="F116" i="11"/>
  <c r="E116" i="11"/>
  <c r="F115" i="11"/>
  <c r="E115" i="11"/>
  <c r="F114" i="11"/>
  <c r="E114" i="11"/>
  <c r="F113" i="11"/>
  <c r="E113" i="11"/>
  <c r="F112" i="11"/>
  <c r="E112" i="11"/>
  <c r="F111" i="11"/>
  <c r="E111" i="11"/>
  <c r="F110" i="11"/>
  <c r="E110" i="11"/>
  <c r="F109" i="11"/>
  <c r="E109" i="11"/>
  <c r="F108" i="11"/>
  <c r="E108" i="11"/>
  <c r="F107" i="11"/>
  <c r="E107" i="11"/>
  <c r="F106" i="11"/>
  <c r="E106" i="11"/>
  <c r="F105" i="11"/>
  <c r="E105" i="11"/>
  <c r="F104" i="11"/>
  <c r="E104" i="11"/>
  <c r="F103" i="11"/>
  <c r="E103" i="11"/>
  <c r="F102" i="11"/>
  <c r="E102" i="11"/>
  <c r="F101" i="11"/>
  <c r="E101" i="11"/>
  <c r="F100" i="11"/>
  <c r="E100" i="11"/>
  <c r="F99" i="11"/>
  <c r="E99" i="11"/>
  <c r="F98" i="11"/>
  <c r="E98" i="11"/>
  <c r="F97" i="11"/>
  <c r="E97" i="11"/>
  <c r="F96" i="11"/>
  <c r="E96" i="11"/>
  <c r="F95" i="11"/>
  <c r="E95" i="11"/>
  <c r="F94" i="11"/>
  <c r="E94" i="11"/>
  <c r="F93" i="11"/>
  <c r="E93" i="11"/>
  <c r="F92" i="11"/>
  <c r="E92" i="11"/>
  <c r="F91" i="11"/>
  <c r="E91" i="11"/>
  <c r="F90" i="11"/>
  <c r="E90" i="11"/>
  <c r="F89" i="11"/>
  <c r="E89" i="11"/>
  <c r="F88" i="11"/>
  <c r="E88" i="11"/>
  <c r="F87" i="11"/>
  <c r="E87" i="11"/>
  <c r="F86" i="11"/>
  <c r="E86" i="11"/>
  <c r="F85" i="11"/>
  <c r="E85" i="11"/>
  <c r="F84" i="11"/>
  <c r="E84" i="11"/>
  <c r="F83" i="11"/>
  <c r="E83" i="11"/>
  <c r="F82" i="11"/>
  <c r="E82" i="11"/>
  <c r="F81" i="11"/>
  <c r="E81" i="11"/>
  <c r="F80" i="11"/>
  <c r="E80" i="11"/>
  <c r="F79" i="11"/>
  <c r="E79" i="11"/>
  <c r="F78" i="11"/>
  <c r="E78" i="11"/>
  <c r="F77" i="11"/>
  <c r="E77" i="11"/>
  <c r="F76" i="11"/>
  <c r="E76" i="11"/>
  <c r="F75" i="11"/>
  <c r="E75" i="11"/>
  <c r="F74" i="11"/>
  <c r="E74" i="11"/>
  <c r="F73" i="11"/>
  <c r="E73" i="11"/>
  <c r="F72" i="11"/>
  <c r="E72" i="11"/>
  <c r="F71" i="11"/>
  <c r="E71" i="11"/>
  <c r="F70" i="11"/>
  <c r="E70" i="11"/>
  <c r="F69" i="11"/>
  <c r="E69" i="11"/>
  <c r="F68" i="11"/>
  <c r="E68" i="11"/>
  <c r="F67" i="11"/>
  <c r="E67" i="11"/>
  <c r="F66" i="11"/>
  <c r="E66" i="11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14" i="10"/>
  <c r="C7" i="10"/>
  <c r="D7" i="10"/>
  <c r="C8" i="10"/>
  <c r="D8" i="10"/>
  <c r="C9" i="10"/>
  <c r="D9" i="10"/>
  <c r="D6" i="10"/>
  <c r="C6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14" i="8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14" i="9"/>
  <c r="C7" i="9"/>
  <c r="D7" i="9"/>
  <c r="C8" i="9"/>
  <c r="D8" i="9"/>
  <c r="C9" i="9"/>
  <c r="D9" i="9"/>
  <c r="D6" i="9"/>
  <c r="C6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C7" i="8"/>
  <c r="E7" i="8" s="1"/>
  <c r="D7" i="8"/>
  <c r="C8" i="8"/>
  <c r="D8" i="8"/>
  <c r="C9" i="8"/>
  <c r="D9" i="8"/>
  <c r="D6" i="8"/>
  <c r="C6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14" i="7"/>
  <c r="C7" i="7"/>
  <c r="D7" i="7"/>
  <c r="C8" i="7"/>
  <c r="D8" i="7"/>
  <c r="C9" i="7"/>
  <c r="D9" i="7"/>
  <c r="D6" i="7"/>
  <c r="C6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C7" i="6"/>
  <c r="D7" i="6"/>
  <c r="C8" i="6"/>
  <c r="D8" i="6"/>
  <c r="C9" i="6"/>
  <c r="D9" i="6"/>
  <c r="D6" i="6"/>
  <c r="C6" i="6"/>
  <c r="F200" i="6"/>
  <c r="E200" i="6"/>
  <c r="F199" i="6"/>
  <c r="E199" i="6"/>
  <c r="F198" i="6"/>
  <c r="E198" i="6"/>
  <c r="F197" i="6"/>
  <c r="E197" i="6"/>
  <c r="F196" i="6"/>
  <c r="E196" i="6"/>
  <c r="F195" i="6"/>
  <c r="E195" i="6"/>
  <c r="F194" i="6"/>
  <c r="E194" i="6"/>
  <c r="F193" i="6"/>
  <c r="E193" i="6"/>
  <c r="F192" i="6"/>
  <c r="E192" i="6"/>
  <c r="F191" i="6"/>
  <c r="E191" i="6"/>
  <c r="F190" i="6"/>
  <c r="E190" i="6"/>
  <c r="F189" i="6"/>
  <c r="E189" i="6"/>
  <c r="F188" i="6"/>
  <c r="E188" i="6"/>
  <c r="F187" i="6"/>
  <c r="E187" i="6"/>
  <c r="F186" i="6"/>
  <c r="E186" i="6"/>
  <c r="F185" i="6"/>
  <c r="E185" i="6"/>
  <c r="F184" i="6"/>
  <c r="E184" i="6"/>
  <c r="F183" i="6"/>
  <c r="E183" i="6"/>
  <c r="F182" i="6"/>
  <c r="E182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F173" i="6"/>
  <c r="E173" i="6"/>
  <c r="F172" i="6"/>
  <c r="E172" i="6"/>
  <c r="F171" i="6"/>
  <c r="E171" i="6"/>
  <c r="F170" i="6"/>
  <c r="E170" i="6"/>
  <c r="F169" i="6"/>
  <c r="E169" i="6"/>
  <c r="F168" i="6"/>
  <c r="E168" i="6"/>
  <c r="F167" i="6"/>
  <c r="E167" i="6"/>
  <c r="F166" i="6"/>
  <c r="E166" i="6"/>
  <c r="F165" i="6"/>
  <c r="E165" i="6"/>
  <c r="F164" i="6"/>
  <c r="E164" i="6"/>
  <c r="F163" i="6"/>
  <c r="E163" i="6"/>
  <c r="F162" i="6"/>
  <c r="E162" i="6"/>
  <c r="F161" i="6"/>
  <c r="E161" i="6"/>
  <c r="F160" i="6"/>
  <c r="E160" i="6"/>
  <c r="F159" i="6"/>
  <c r="E159" i="6"/>
  <c r="F158" i="6"/>
  <c r="E158" i="6"/>
  <c r="F157" i="6"/>
  <c r="E157" i="6"/>
  <c r="F156" i="6"/>
  <c r="E156" i="6"/>
  <c r="F155" i="6"/>
  <c r="E155" i="6"/>
  <c r="F154" i="6"/>
  <c r="E154" i="6"/>
  <c r="F153" i="6"/>
  <c r="E153" i="6"/>
  <c r="F152" i="6"/>
  <c r="E152" i="6"/>
  <c r="F151" i="6"/>
  <c r="E151" i="6"/>
  <c r="F150" i="6"/>
  <c r="E150" i="6"/>
  <c r="F149" i="6"/>
  <c r="E149" i="6"/>
  <c r="F148" i="6"/>
  <c r="E148" i="6"/>
  <c r="F147" i="6"/>
  <c r="E147" i="6"/>
  <c r="F146" i="6"/>
  <c r="E146" i="6"/>
  <c r="F145" i="6"/>
  <c r="E145" i="6"/>
  <c r="F144" i="6"/>
  <c r="E144" i="6"/>
  <c r="F143" i="6"/>
  <c r="E143" i="6"/>
  <c r="F142" i="6"/>
  <c r="E142" i="6"/>
  <c r="F141" i="6"/>
  <c r="E141" i="6"/>
  <c r="F140" i="6"/>
  <c r="E140" i="6"/>
  <c r="F139" i="6"/>
  <c r="E139" i="6"/>
  <c r="F138" i="6"/>
  <c r="E138" i="6"/>
  <c r="F137" i="6"/>
  <c r="E137" i="6"/>
  <c r="F136" i="6"/>
  <c r="E136" i="6"/>
  <c r="F135" i="6"/>
  <c r="E135" i="6"/>
  <c r="F134" i="6"/>
  <c r="E134" i="6"/>
  <c r="F133" i="6"/>
  <c r="E133" i="6"/>
  <c r="F132" i="6"/>
  <c r="E132" i="6"/>
  <c r="F131" i="6"/>
  <c r="E131" i="6"/>
  <c r="F130" i="6"/>
  <c r="E130" i="6"/>
  <c r="F129" i="6"/>
  <c r="E129" i="6"/>
  <c r="F128" i="6"/>
  <c r="E128" i="6"/>
  <c r="F127" i="6"/>
  <c r="E127" i="6"/>
  <c r="F126" i="6"/>
  <c r="E126" i="6"/>
  <c r="F125" i="6"/>
  <c r="E125" i="6"/>
  <c r="F124" i="6"/>
  <c r="E124" i="6"/>
  <c r="F123" i="6"/>
  <c r="E123" i="6"/>
  <c r="F122" i="6"/>
  <c r="E122" i="6"/>
  <c r="F121" i="6"/>
  <c r="E121" i="6"/>
  <c r="F120" i="6"/>
  <c r="E120" i="6"/>
  <c r="F119" i="6"/>
  <c r="E119" i="6"/>
  <c r="F118" i="6"/>
  <c r="E118" i="6"/>
  <c r="F117" i="6"/>
  <c r="E117" i="6"/>
  <c r="F116" i="6"/>
  <c r="E116" i="6"/>
  <c r="F115" i="6"/>
  <c r="E115" i="6"/>
  <c r="F114" i="6"/>
  <c r="E114" i="6"/>
  <c r="F113" i="6"/>
  <c r="E113" i="6"/>
  <c r="F112" i="6"/>
  <c r="E112" i="6"/>
  <c r="F111" i="6"/>
  <c r="E111" i="6"/>
  <c r="F110" i="6"/>
  <c r="E110" i="6"/>
  <c r="F109" i="6"/>
  <c r="E109" i="6"/>
  <c r="F108" i="6"/>
  <c r="E108" i="6"/>
  <c r="F107" i="6"/>
  <c r="E107" i="6"/>
  <c r="F106" i="6"/>
  <c r="E106" i="6"/>
  <c r="F105" i="6"/>
  <c r="E105" i="6"/>
  <c r="F104" i="6"/>
  <c r="E104" i="6"/>
  <c r="F103" i="6"/>
  <c r="E103" i="6"/>
  <c r="F102" i="6"/>
  <c r="E102" i="6"/>
  <c r="F101" i="6"/>
  <c r="E101" i="6"/>
  <c r="F100" i="6"/>
  <c r="E100" i="6"/>
  <c r="F99" i="6"/>
  <c r="E99" i="6"/>
  <c r="F98" i="6"/>
  <c r="E98" i="6"/>
  <c r="F97" i="6"/>
  <c r="E97" i="6"/>
  <c r="F96" i="6"/>
  <c r="E96" i="6"/>
  <c r="F95" i="6"/>
  <c r="E95" i="6"/>
  <c r="F94" i="6"/>
  <c r="E94" i="6"/>
  <c r="F93" i="6"/>
  <c r="E93" i="6"/>
  <c r="F92" i="6"/>
  <c r="E92" i="6"/>
  <c r="F91" i="6"/>
  <c r="E91" i="6"/>
  <c r="F90" i="6"/>
  <c r="E90" i="6"/>
  <c r="F89" i="6"/>
  <c r="E89" i="6"/>
  <c r="F88" i="6"/>
  <c r="E88" i="6"/>
  <c r="F87" i="6"/>
  <c r="E87" i="6"/>
  <c r="F86" i="6"/>
  <c r="E86" i="6"/>
  <c r="F85" i="6"/>
  <c r="E85" i="6"/>
  <c r="F84" i="6"/>
  <c r="E84" i="6"/>
  <c r="F83" i="6"/>
  <c r="E83" i="6"/>
  <c r="F82" i="6"/>
  <c r="E82" i="6"/>
  <c r="F81" i="6"/>
  <c r="E81" i="6"/>
  <c r="F80" i="6"/>
  <c r="E80" i="6"/>
  <c r="F79" i="6"/>
  <c r="E79" i="6"/>
  <c r="F78" i="6"/>
  <c r="E78" i="6"/>
  <c r="F77" i="6"/>
  <c r="E77" i="6"/>
  <c r="F76" i="6"/>
  <c r="E76" i="6"/>
  <c r="F75" i="6"/>
  <c r="E75" i="6"/>
  <c r="F74" i="6"/>
  <c r="E74" i="6"/>
  <c r="F73" i="6"/>
  <c r="E73" i="6"/>
  <c r="F72" i="6"/>
  <c r="E72" i="6"/>
  <c r="F71" i="6"/>
  <c r="E71" i="6"/>
  <c r="F70" i="6"/>
  <c r="E70" i="6"/>
  <c r="F69" i="6"/>
  <c r="E69" i="6"/>
  <c r="F68" i="6"/>
  <c r="E68" i="6"/>
  <c r="F67" i="6"/>
  <c r="E67" i="6"/>
  <c r="F66" i="6"/>
  <c r="E66" i="6"/>
  <c r="F65" i="6"/>
  <c r="E65" i="6"/>
  <c r="F64" i="6"/>
  <c r="E64" i="6"/>
  <c r="F63" i="6"/>
  <c r="E63" i="6"/>
  <c r="F62" i="6"/>
  <c r="E62" i="6"/>
  <c r="F61" i="6"/>
  <c r="E61" i="6"/>
  <c r="F60" i="6"/>
  <c r="E60" i="6"/>
  <c r="F59" i="6"/>
  <c r="E59" i="6"/>
  <c r="F58" i="6"/>
  <c r="E58" i="6"/>
  <c r="F57" i="6"/>
  <c r="E57" i="6"/>
  <c r="F56" i="6"/>
  <c r="E56" i="6"/>
  <c r="F55" i="6"/>
  <c r="E55" i="6"/>
  <c r="F54" i="6"/>
  <c r="E54" i="6"/>
  <c r="F53" i="6"/>
  <c r="E53" i="6"/>
  <c r="F52" i="6"/>
  <c r="E52" i="6"/>
  <c r="F51" i="6"/>
  <c r="E51" i="6"/>
  <c r="F50" i="6"/>
  <c r="E50" i="6"/>
  <c r="F49" i="6"/>
  <c r="E49" i="6"/>
  <c r="F48" i="6"/>
  <c r="E48" i="6"/>
  <c r="F47" i="6"/>
  <c r="E47" i="6"/>
  <c r="F46" i="6"/>
  <c r="E46" i="6"/>
  <c r="F45" i="6"/>
  <c r="E45" i="6"/>
  <c r="F44" i="6"/>
  <c r="E44" i="6"/>
  <c r="F43" i="6"/>
  <c r="E43" i="6"/>
  <c r="F42" i="6"/>
  <c r="E42" i="6"/>
  <c r="F41" i="6"/>
  <c r="E41" i="6"/>
  <c r="F40" i="6"/>
  <c r="E40" i="6"/>
  <c r="F39" i="6"/>
  <c r="E39" i="6"/>
  <c r="F38" i="6"/>
  <c r="E38" i="6"/>
  <c r="F37" i="6"/>
  <c r="E37" i="6"/>
  <c r="F36" i="6"/>
  <c r="E36" i="6"/>
  <c r="F35" i="6"/>
  <c r="E35" i="6"/>
  <c r="F34" i="6"/>
  <c r="E34" i="6"/>
  <c r="F33" i="6"/>
  <c r="E33" i="6"/>
  <c r="F32" i="6"/>
  <c r="E32" i="6"/>
  <c r="F31" i="6"/>
  <c r="E31" i="6"/>
  <c r="F30" i="6"/>
  <c r="E30" i="6"/>
  <c r="F29" i="6"/>
  <c r="E29" i="6"/>
  <c r="F28" i="6"/>
  <c r="E28" i="6"/>
  <c r="F27" i="6"/>
  <c r="E27" i="6"/>
  <c r="F26" i="6"/>
  <c r="E26" i="6"/>
  <c r="F25" i="6"/>
  <c r="E25" i="6"/>
  <c r="F24" i="6"/>
  <c r="E24" i="6"/>
  <c r="F23" i="6"/>
  <c r="E23" i="6"/>
  <c r="F22" i="6"/>
  <c r="E22" i="6"/>
  <c r="F21" i="6"/>
  <c r="E21" i="6"/>
  <c r="F20" i="6"/>
  <c r="E20" i="6"/>
  <c r="F19" i="6"/>
  <c r="E19" i="6"/>
  <c r="F18" i="6"/>
  <c r="E18" i="6"/>
  <c r="F17" i="6"/>
  <c r="E17" i="6"/>
  <c r="F16" i="6"/>
  <c r="E16" i="6"/>
  <c r="F15" i="6"/>
  <c r="E15" i="6"/>
  <c r="F14" i="6"/>
  <c r="E14" i="6"/>
  <c r="H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E170" i="5"/>
  <c r="F170" i="5"/>
  <c r="E171" i="5"/>
  <c r="F171" i="5"/>
  <c r="E172" i="5"/>
  <c r="F172" i="5"/>
  <c r="E173" i="5"/>
  <c r="F173" i="5"/>
  <c r="E174" i="5"/>
  <c r="F174" i="5"/>
  <c r="E175" i="5"/>
  <c r="F175" i="5"/>
  <c r="E176" i="5"/>
  <c r="F176" i="5"/>
  <c r="E177" i="5"/>
  <c r="F177" i="5"/>
  <c r="E178" i="5"/>
  <c r="F178" i="5"/>
  <c r="E179" i="5"/>
  <c r="F179" i="5"/>
  <c r="E180" i="5"/>
  <c r="F180" i="5"/>
  <c r="E181" i="5"/>
  <c r="F181" i="5"/>
  <c r="E182" i="5"/>
  <c r="F182" i="5"/>
  <c r="E183" i="5"/>
  <c r="F183" i="5"/>
  <c r="E184" i="5"/>
  <c r="F184" i="5"/>
  <c r="E185" i="5"/>
  <c r="F185" i="5"/>
  <c r="E186" i="5"/>
  <c r="F186" i="5"/>
  <c r="E187" i="5"/>
  <c r="F187" i="5"/>
  <c r="E188" i="5"/>
  <c r="F188" i="5"/>
  <c r="E189" i="5"/>
  <c r="F189" i="5"/>
  <c r="E190" i="5"/>
  <c r="F190" i="5"/>
  <c r="E191" i="5"/>
  <c r="F191" i="5"/>
  <c r="E192" i="5"/>
  <c r="F192" i="5"/>
  <c r="E193" i="5"/>
  <c r="F193" i="5"/>
  <c r="E194" i="5"/>
  <c r="F194" i="5"/>
  <c r="E195" i="5"/>
  <c r="F195" i="5"/>
  <c r="E196" i="5"/>
  <c r="F196" i="5"/>
  <c r="E197" i="5"/>
  <c r="F197" i="5"/>
  <c r="E198" i="5"/>
  <c r="F198" i="5"/>
  <c r="E199" i="5"/>
  <c r="F199" i="5"/>
  <c r="E200" i="5"/>
  <c r="F200" i="5"/>
  <c r="F14" i="5"/>
  <c r="E14" i="5"/>
  <c r="C7" i="5"/>
  <c r="D7" i="5"/>
  <c r="C8" i="5"/>
  <c r="D8" i="5"/>
  <c r="C9" i="5"/>
  <c r="D9" i="5"/>
  <c r="D6" i="5"/>
  <c r="C6" i="5"/>
  <c r="B5" i="2"/>
  <c r="C5" i="2"/>
  <c r="E9" i="8" l="1"/>
  <c r="E9" i="5"/>
  <c r="E9" i="6"/>
  <c r="E9" i="10"/>
  <c r="E6" i="5"/>
  <c r="E11" i="15"/>
  <c r="I8" i="15" s="1"/>
  <c r="C11" i="15"/>
  <c r="H7" i="15" s="1"/>
  <c r="E6" i="15"/>
  <c r="E8" i="11"/>
  <c r="E7" i="12"/>
  <c r="E7" i="14"/>
  <c r="E7" i="6"/>
  <c r="E8" i="5"/>
  <c r="E8" i="7"/>
  <c r="D10" i="5"/>
  <c r="E9" i="11"/>
  <c r="E8" i="12"/>
  <c r="E7" i="9"/>
  <c r="E8" i="10"/>
  <c r="E7" i="10"/>
  <c r="E8" i="13"/>
  <c r="E7" i="13"/>
  <c r="E7" i="5"/>
  <c r="E9" i="9"/>
  <c r="E9" i="12"/>
  <c r="E9" i="14"/>
  <c r="D10" i="14"/>
  <c r="E6" i="14"/>
  <c r="E10" i="14"/>
  <c r="C10" i="14"/>
  <c r="H14" i="13"/>
  <c r="E9" i="13"/>
  <c r="C10" i="13"/>
  <c r="D10" i="13"/>
  <c r="E6" i="13"/>
  <c r="E10" i="13"/>
  <c r="H14" i="12"/>
  <c r="C10" i="12"/>
  <c r="D10" i="12"/>
  <c r="E10" i="12"/>
  <c r="E6" i="12"/>
  <c r="H14" i="11"/>
  <c r="E7" i="11"/>
  <c r="C10" i="11"/>
  <c r="D10" i="11"/>
  <c r="E10" i="11"/>
  <c r="E6" i="11"/>
  <c r="H14" i="10"/>
  <c r="C10" i="10"/>
  <c r="D10" i="10"/>
  <c r="E6" i="10"/>
  <c r="E10" i="10"/>
  <c r="H14" i="9"/>
  <c r="E8" i="9"/>
  <c r="C10" i="9"/>
  <c r="D10" i="9"/>
  <c r="E10" i="9"/>
  <c r="E6" i="9"/>
  <c r="H14" i="8"/>
  <c r="E8" i="8"/>
  <c r="C10" i="8"/>
  <c r="D10" i="8"/>
  <c r="E6" i="8"/>
  <c r="E10" i="8"/>
  <c r="C10" i="7"/>
  <c r="E7" i="7"/>
  <c r="D10" i="7"/>
  <c r="H14" i="7"/>
  <c r="H14" i="6"/>
  <c r="D10" i="6"/>
  <c r="E10" i="5"/>
  <c r="E10" i="6"/>
  <c r="C10" i="5"/>
  <c r="E8" i="6"/>
  <c r="E6" i="6"/>
  <c r="C10" i="6"/>
  <c r="I9" i="13" l="1"/>
  <c r="H8" i="5"/>
  <c r="I9" i="5"/>
  <c r="I9" i="11"/>
  <c r="H8" i="15"/>
  <c r="H9" i="15"/>
  <c r="H10" i="15"/>
  <c r="I7" i="15"/>
  <c r="I10" i="15"/>
  <c r="I6" i="15"/>
  <c r="H6" i="15"/>
  <c r="I9" i="15"/>
  <c r="I8" i="5"/>
  <c r="H8" i="9"/>
  <c r="H7" i="5"/>
  <c r="I9" i="14"/>
  <c r="I7" i="6"/>
  <c r="I9" i="8"/>
  <c r="H9" i="12"/>
  <c r="I7" i="5"/>
  <c r="H9" i="14"/>
  <c r="H6" i="14"/>
  <c r="I8" i="14"/>
  <c r="H8" i="14"/>
  <c r="H7" i="14"/>
  <c r="I7" i="14"/>
  <c r="I6" i="14"/>
  <c r="H7" i="13"/>
  <c r="I8" i="13"/>
  <c r="H9" i="13"/>
  <c r="H8" i="13"/>
  <c r="I7" i="13"/>
  <c r="I6" i="13"/>
  <c r="H6" i="13"/>
  <c r="I8" i="12"/>
  <c r="H8" i="12"/>
  <c r="I9" i="12"/>
  <c r="H7" i="12"/>
  <c r="I7" i="12"/>
  <c r="H6" i="12"/>
  <c r="I6" i="12"/>
  <c r="I6" i="11"/>
  <c r="H6" i="11"/>
  <c r="I8" i="11"/>
  <c r="H8" i="11"/>
  <c r="I7" i="11"/>
  <c r="H7" i="11"/>
  <c r="H9" i="11"/>
  <c r="I9" i="10"/>
  <c r="I8" i="10"/>
  <c r="H8" i="10"/>
  <c r="H7" i="10"/>
  <c r="I7" i="10"/>
  <c r="I6" i="10"/>
  <c r="H6" i="10"/>
  <c r="H9" i="10"/>
  <c r="I7" i="9"/>
  <c r="H9" i="9"/>
  <c r="I9" i="9"/>
  <c r="H7" i="9"/>
  <c r="I6" i="9"/>
  <c r="H6" i="9"/>
  <c r="I8" i="9"/>
  <c r="H7" i="8"/>
  <c r="I8" i="8"/>
  <c r="H8" i="8"/>
  <c r="I7" i="8"/>
  <c r="I6" i="8"/>
  <c r="H6" i="8"/>
  <c r="H9" i="8"/>
  <c r="E9" i="7"/>
  <c r="E10" i="7"/>
  <c r="I7" i="7" s="1"/>
  <c r="E6" i="7"/>
  <c r="H9" i="6"/>
  <c r="I9" i="6"/>
  <c r="I8" i="6"/>
  <c r="H9" i="5"/>
  <c r="I6" i="5"/>
  <c r="H6" i="5"/>
  <c r="H8" i="6"/>
  <c r="I6" i="6"/>
  <c r="H6" i="6"/>
  <c r="H7" i="6"/>
  <c r="K7" i="5" l="1"/>
  <c r="K7" i="15"/>
  <c r="K7" i="9"/>
  <c r="K7" i="10"/>
  <c r="K7" i="8"/>
  <c r="K7" i="13"/>
  <c r="K7" i="14"/>
  <c r="K7" i="12"/>
  <c r="K7" i="11"/>
  <c r="H6" i="7"/>
  <c r="H7" i="7"/>
  <c r="H8" i="7"/>
  <c r="H9" i="7"/>
  <c r="I9" i="7"/>
  <c r="I8" i="7"/>
  <c r="I6" i="7"/>
  <c r="K7" i="6"/>
  <c r="K7" i="7" l="1"/>
</calcChain>
</file>

<file path=xl/sharedStrings.xml><?xml version="1.0" encoding="utf-8"?>
<sst xmlns="http://schemas.openxmlformats.org/spreadsheetml/2006/main" count="10395" uniqueCount="211">
  <si>
    <t>Отметка времени</t>
  </si>
  <si>
    <t>Укажите ваш пол</t>
  </si>
  <si>
    <t>Укажите ваш возраст</t>
  </si>
  <si>
    <t>Играете ли вы в компьютерные игры?</t>
  </si>
  <si>
    <t>Имели ли вы опыт игры в Genshin Impact?</t>
  </si>
  <si>
    <t>Донатите ли Вы в видеоигры?</t>
  </si>
  <si>
    <t>Донатили ты Вы в Genshin Impact хотя бы один раз?</t>
  </si>
  <si>
    <t>Выберите все подходящие причины, по которым вы донатили в  Genshin Impact:</t>
  </si>
  <si>
    <t>За персонажей какого пола вы предпочитаете играть в Genshin Impact?</t>
  </si>
  <si>
    <t>Некоторые женские персонажи в Genshin Impact кокетничают или флиртуют с главным героем. Как Вы к этому относитесь?</t>
  </si>
  <si>
    <t>Какую роль играет возраст персонажей в их привлекательности для вас?</t>
  </si>
  <si>
    <t>Отметьте три наиболее значимых для вас фактора при выборе женского персонажа в игре Genshin Impact.</t>
  </si>
  <si>
    <t>Оцените от 1 до 5, насколько для вас привлекательны те или иные внешние черты при выборе женского персонажа в Genshin Impact. (1 - совсем не привлекательны, 5 - очень привлекательны) [Высокий рост]</t>
  </si>
  <si>
    <t>Оцените от 1 до 5, насколько для вас привлекательны те или иные внешние черты при выборе женского персонажа в Genshin Impact. (1 - совсем не привлекательны, 5 - очень привлекательны) [Яркость глаз]</t>
  </si>
  <si>
    <t>Оцените от 1 до 5, насколько для вас привлекательны те или иные внешние черты при выборе женского персонажа в Genshin Impact. (1 - совсем не привлекательны, 5 - очень привлекательны) [Широкие бёдра]</t>
  </si>
  <si>
    <t>Оцените от 1 до 5, насколько для вас привлекательны те или иные внешние черты при выборе женского персонажа в Genshin Impact. (1 - совсем не привлекательны, 5 - очень привлекательны) [Густые длинные волосы]</t>
  </si>
  <si>
    <t>Оцените от 1 до 5, насколько для вас привлекательны те или иные внешние черты при выборе женского персонажа в Genshin Impact. (1 - совсем не привлекательны, 5 - очень привлекательны) [Пропорциональное телосложение]</t>
  </si>
  <si>
    <t>Выберите того персонажа, за которого вы бы предпочли сыграть.</t>
  </si>
  <si>
    <t>Женский</t>
  </si>
  <si>
    <t>18 - 21</t>
  </si>
  <si>
    <t>Играю раз в месяц и реже</t>
  </si>
  <si>
    <t>Да, играю сейчас</t>
  </si>
  <si>
    <t>Нет, не доначу в видеоигры</t>
  </si>
  <si>
    <t>Нет</t>
  </si>
  <si>
    <t>Нет предпочтений</t>
  </si>
  <si>
    <t>Я не обращаю на это внимание</t>
  </si>
  <si>
    <t>Нет преимущества или предпочтений по возрасту персонажей</t>
  </si>
  <si>
    <t>Вид оружия, Количество звёзд у персонажа (4 или 5), Способности персонажа</t>
  </si>
  <si>
    <t>Персонаж 1</t>
  </si>
  <si>
    <t>Мужской</t>
  </si>
  <si>
    <t>Играю раз в неделю</t>
  </si>
  <si>
    <t>Да, играл раньше</t>
  </si>
  <si>
    <t>Да, доначу несколько раз в год</t>
  </si>
  <si>
    <t>Да</t>
  </si>
  <si>
    <t>Желание получить нового ЖЕНСКОГО персонажа, Желание получить нового МУЖСКОГО персонажа</t>
  </si>
  <si>
    <t>Мужской персонаж</t>
  </si>
  <si>
    <t>Элемент, Количество наносимого урона, Способности персонажа</t>
  </si>
  <si>
    <t>Играю ежедневно</t>
  </si>
  <si>
    <t>Да, доначу раз в месяц</t>
  </si>
  <si>
    <t>Желание получить нового ЖЕНСКОГО персонажа, Желание получить нового МУЖСКОГО персонажа, Желание получить новое оружие, Покупка боевого пропуска</t>
  </si>
  <si>
    <t>Женский персонаж</t>
  </si>
  <si>
    <t>Мне это нравится</t>
  </si>
  <si>
    <t>Зрелость персонажей делают их более привлекательными</t>
  </si>
  <si>
    <t>Вид оружия, Элемент, История персонажа в игре</t>
  </si>
  <si>
    <t>Затрудняюсь ответить</t>
  </si>
  <si>
    <t>Играю несколько раз в неделю</t>
  </si>
  <si>
    <t>Да, доначу раз в год и реже</t>
  </si>
  <si>
    <t>Желание получить нового ЖЕНСКОГО персонажа, Покупка боевого пропуска, Покупка нового скина на ЖЕНСКОГО персонажа</t>
  </si>
  <si>
    <t>Молодость и юность персонажей делают их более привлекательными</t>
  </si>
  <si>
    <t>Внешность, Вид оружия, Элемент</t>
  </si>
  <si>
    <t>Желание получить нового МУЖСКОГО персонажа, Покупка нового скина на ЖЕНСКОГО персонажа</t>
  </si>
  <si>
    <t>Внешность, Характер, Взаимоотношения персонажа с другими героями</t>
  </si>
  <si>
    <t>Характер, Взаимоотношения персонажа с другими героями, История персонажа в игре</t>
  </si>
  <si>
    <t>Внешность, Характер, История персонажа в игре</t>
  </si>
  <si>
    <t>Желание получить нового ЖЕНСКОГО персонажа, Желание получить новое оружие, Покупка боевого пропуска</t>
  </si>
  <si>
    <t>Внешность, Количество наносимого урона, Способности персонажа</t>
  </si>
  <si>
    <t>Персонаж 2</t>
  </si>
  <si>
    <t>Характер, Вид оружия, Количество наносимого урона</t>
  </si>
  <si>
    <t>Мне это не нравится</t>
  </si>
  <si>
    <t>Внешность, Элемент, именная карточка</t>
  </si>
  <si>
    <t>Покупка боевого пропуска</t>
  </si>
  <si>
    <t>Элемент, История персонажа в игре, Способности персонажа</t>
  </si>
  <si>
    <t>Да, доначу раз в неделю</t>
  </si>
  <si>
    <t>Внешность, Элемент, Способности персонажа</t>
  </si>
  <si>
    <t>Желание получить нового ЖЕНСКОГО персонажа, Желание получить нового МУЖСКОГО персонажа, Желание получить новое оружие</t>
  </si>
  <si>
    <t>Количество наносимого урона, Способности персонажа, МЕТА, Я МОДНИК И ЛЮБЛЮ ИМБУ, А СИН ЦЮ ЛУЧШИЙ САППОРТ В ИГРЕ</t>
  </si>
  <si>
    <t>22 - 25</t>
  </si>
  <si>
    <t>Желание получить нового ЖЕНСКОГО персонажа, Желание получить нового МУЖСКОГО персонажа, Покупка боевого пропуска, Покупка нового скина на ЖЕНСКОГО персонажа</t>
  </si>
  <si>
    <t>Внешность, Характер, Элемент</t>
  </si>
  <si>
    <t>Количество наносимого урона, Количество звёзд у персонажа (4 или 5), Способности персонажа</t>
  </si>
  <si>
    <t>Желание получить нового МУЖСКОГО персонажа</t>
  </si>
  <si>
    <t>Характер, Количество наносимого урона, Количество звёзд у персонажа (4 или 5)</t>
  </si>
  <si>
    <t>Внешность, Вид оружия, Количество наносимого урона</t>
  </si>
  <si>
    <t>Желание получить нового ЖЕНСКОГО персонажа, Желание получить нового МУЖСКОГО персонажа, Покупка боевого пропуска</t>
  </si>
  <si>
    <t>Внешность, Количество наносимого урона, Количество звёзд у персонажа (4 или 5)</t>
  </si>
  <si>
    <t>Внешность, Элемент, Количество звёзд у персонажа (4 или 5)</t>
  </si>
  <si>
    <t>Желание получить нового ЖЕНСКОГО персонажа</t>
  </si>
  <si>
    <t>Внешность, Характер, Количество наносимого урона</t>
  </si>
  <si>
    <t>Количество наносимого урона, История персонажа в игре, Способности персонажа</t>
  </si>
  <si>
    <t>Вид оружия, Элемент, Предметы, которые необходимо собирать для поднятия уровня персонажа</t>
  </si>
  <si>
    <t>Характер, Элемент, История персонажа в игре</t>
  </si>
  <si>
    <t>Не играю в компьютерные игры</t>
  </si>
  <si>
    <t>26 - 30</t>
  </si>
  <si>
    <t>Играю несколько раз в месяц</t>
  </si>
  <si>
    <t>Желание получить нового МУЖСКОГО персонажа, Желание получить новое оружие, Покупка боевого пропуска</t>
  </si>
  <si>
    <t>Элемент, Количество звёзд у персонажа (4 или 5), Способности персонажа</t>
  </si>
  <si>
    <t>Характер, Элемент, Способности персонажа</t>
  </si>
  <si>
    <t>31 - 35</t>
  </si>
  <si>
    <t>Характер, Вид оружия, История персонажа в игре</t>
  </si>
  <si>
    <t>Характер, Количество наносимого урона, Способности персонажа</t>
  </si>
  <si>
    <t>Внешность, Вид оружия, Способности персонажа</t>
  </si>
  <si>
    <t>Желание получить нового МУЖСКОГО персонажа, Покупка боевого пропуска</t>
  </si>
  <si>
    <t>Вид оружия, Элемент, Способности персонажа</t>
  </si>
  <si>
    <t>Желание получить нового МУЖСКОГО персонажа, Желание получить новое оружие</t>
  </si>
  <si>
    <t>Вид оружия, Предметы, которые необходимо собирать для поднятия уровня персонажа, Способности персонажа</t>
  </si>
  <si>
    <t>Вид оружия, Элемент, Количество наносимого урона</t>
  </si>
  <si>
    <t>Внешность, Количество наносимого урона, История персонажа в игре</t>
  </si>
  <si>
    <t>Характер, Взаимоотношения персонажа с другими героями, Элемент</t>
  </si>
  <si>
    <t>Внешность, Характер, Вид оружия</t>
  </si>
  <si>
    <t>Желание получить нового МУЖСКОГО персонажа, Покупка боевого пропуска, так же покупка Луны</t>
  </si>
  <si>
    <t>Желание получить нового ЖЕНСКОГО персонажа, Желание получить нового МУЖСКОГО персонажа, Желание получить новое оружие, Покупка нового скина на МУЖСКОГО персонажа</t>
  </si>
  <si>
    <t>Внешность, Вид оружия, Количество звёзд у персонажа (4 или 5)</t>
  </si>
  <si>
    <t>Вид оружия, Количество наносимого урона, Количество звёзд у персонажа (4 или 5)</t>
  </si>
  <si>
    <t>Вид оружия, Количество наносимого урона, Способности персонажа</t>
  </si>
  <si>
    <t>Внешность, Возраст, Вид оружия</t>
  </si>
  <si>
    <t>Желание получить нового ЖЕНСКОГО персонажа, Желание получить новое оружие</t>
  </si>
  <si>
    <t>Внешность, Характер, Возраст</t>
  </si>
  <si>
    <t>Желание получить нового МУЖСКОГО персонажа, Покупка боевого пропуска, Покупка нового скина на МУЖСКОГО персонажа</t>
  </si>
  <si>
    <t>Внешность, Элемент, Количество наносимого урона</t>
  </si>
  <si>
    <t>Внешность, Характер, Количество звёзд у персонажа (4 или 5)</t>
  </si>
  <si>
    <t>Самостоятельно - покупка луны, не более</t>
  </si>
  <si>
    <t>Внешность, Характер, Способности персонажа</t>
  </si>
  <si>
    <t>Элемент, Количество наносимого урона, История персонажа в игре</t>
  </si>
  <si>
    <t>Желание получить нового ЖЕНСКОГО персонажа, Покупка боевого пропуска</t>
  </si>
  <si>
    <t>Внешность, Количество звёзд у персонажа (4 или 5), Способности персонажа</t>
  </si>
  <si>
    <t>Вид оружия, Предметы, которые необходимо собирать для поднятия уровня персонажа, История персонажа в игре</t>
  </si>
  <si>
    <t>Желание получить нового ЖЕНСКОГО персонажа, Желание получить нового МУЖСКОГО персонажа, Желание получить новое оружие, Покупка боевого пропуска, Покупка нового скина на ЖЕНСКОГО персонажа, Покупка нового скина на МУЖСКОГО персонажа</t>
  </si>
  <si>
    <t>Желание получить нового МУЖСКОГО персонажа, Покупка боевого пропуска, Покупка нового скина на ЖЕНСКОГО персонажа</t>
  </si>
  <si>
    <t>Элемент, Количество звёзд у персонажа (4 или 5), История персонажа в игре</t>
  </si>
  <si>
    <t>Желание получить нового ЖЕНСКОГО персонажа, Желание получить нового МУЖСКОГО персонажа, Покупка боевого пропуска, Покупка нового скина на МУЖСКОГО персонажа</t>
  </si>
  <si>
    <t>Внешность, Вид оружия, История персонажа в игре</t>
  </si>
  <si>
    <t>Внешность, История персонажа в игре, Способности персонажа</t>
  </si>
  <si>
    <t>Характер, История персонажа в игре, Способности персонажа</t>
  </si>
  <si>
    <t>Вид оружия, Элемент, Количество звёзд у персонажа (4 или 5)</t>
  </si>
  <si>
    <t>Желание получить нового ЖЕНСКОГО персонажа, Желание получить нового МУЖСКОГО персонажа, Желание получить новое оружие, Покупка нового скина на ЖЕНСКОГО персонажа</t>
  </si>
  <si>
    <t>Взаимоотношения персонажа с другими героями, Предметы, которые необходимо собирать для поднятия уровня персонажа, История персонажа в игре</t>
  </si>
  <si>
    <t>Желание получить нового МУЖСКОГО персонажа, Желание получить новое оружие, Покупка нового скина на МУЖСКОГО персонажа</t>
  </si>
  <si>
    <t>Характер, Возраст, Элемент</t>
  </si>
  <si>
    <t xml:space="preserve">Внешность, Характер, Я не играю в геншин Импакт, так что отвечу относительно других игр </t>
  </si>
  <si>
    <t>Взаимоотношения персонажа с другими героями, Вид оружия, Количество наносимого урона</t>
  </si>
  <si>
    <t>Внешность, Взаимоотношения персонажа с другими героями, История персонажа в игре</t>
  </si>
  <si>
    <t>Желание получить нового ЖЕНСКОГО персонажа, Желание получить новое оружие, Покупка нового скина на ЖЕНСКОГО персонажа</t>
  </si>
  <si>
    <t>Внешность, Количество звёзд у персонажа (4 или 5), История персонажа в игре</t>
  </si>
  <si>
    <t>Желание получить нового ЖЕНСКОГО персонажа, Желание получить нового МУЖСКОГО персонажа, Желание получить новое оружие, Покупка боевого пропуска, Покупка нового скина на ЖЕНСКОГО персонажа</t>
  </si>
  <si>
    <t>Желание получить нового ЖЕНСКОГО персонажа, Затрудняюсь ответить, Не помню точно</t>
  </si>
  <si>
    <t>Желание получить нового ЖЕНСКОГО персонажа, Желание получить нового МУЖСКОГО персонажа, Желание получить новое оружие, Покупка боевого пропуска, Покупка нового скина на МУЖСКОГО персонажа</t>
  </si>
  <si>
    <t>Взаимоотношения персонажа с другими героями, Количество наносимого урона, История персонажа в игре</t>
  </si>
  <si>
    <t>Характер, Взаимоотношения персонажа с другими героями, Количество наносимого урона</t>
  </si>
  <si>
    <t>Луна</t>
  </si>
  <si>
    <t>Характер, Количество наносимого урона, История персонажа в игре</t>
  </si>
  <si>
    <t>Элемент, Количество наносимого урона, Количество звёзд у персонажа (4 или 5)</t>
  </si>
  <si>
    <t>Характер, Возраст, Способности персонажа</t>
  </si>
  <si>
    <t>Покупка боевого пропуска, Покупка нового скина на ЖЕНСКОГО персонажа</t>
  </si>
  <si>
    <t>Желание получить нового ЖЕНСКОГО персонажа, Покупка нового скина на ЖЕНСКОГО персонажа</t>
  </si>
  <si>
    <t>Внешность, Возраст, Элемент</t>
  </si>
  <si>
    <t>Взаимоотношения персонажа с другими героями, Количество звёзд у персонажа (4 или 5), Способности персонажа</t>
  </si>
  <si>
    <t>Покупка нового скина на МУЖСКОГО персонажа</t>
  </si>
  <si>
    <t>Взаимоотношения персонажа с другими героями, Вид оружия, Способности персонажа</t>
  </si>
  <si>
    <t>Взаимоотношения персонажа с другими героями, Предметы, которые необходимо собирать для поднятия уровня персонажа, Количество звёзд у персонажа (4 или 5)</t>
  </si>
  <si>
    <t>Покупка боевого пропуска, Покупка нового скина на ЖЕНСКОГО персонажа, Покупка нового скина на МУЖСКОГО персонажа</t>
  </si>
  <si>
    <t>Желание получить новое оружие, Покупка боевого пропуска</t>
  </si>
  <si>
    <t>Взаимоотношения персонажа с другими героями, История персонажа в игре, Способности персонажа</t>
  </si>
  <si>
    <t>Внешность, Вид оружия, Предметы, которые необходимо собирать для поднятия уровня персонажа</t>
  </si>
  <si>
    <t>Характер, Количество звёзд у персонажа (4 или 5), История персонажа в игре</t>
  </si>
  <si>
    <t>Внешность, Взаимоотношения персонажа с другими героями, Количество звёзд у персонажа (4 или 5)</t>
  </si>
  <si>
    <t>Внешность, Возраст, Количество наносимого урона</t>
  </si>
  <si>
    <t>Желание получить нового МУЖСКОГО персонажа, Желание получить новое оружие, Покупка боевого пропуска, Покупка нового скина на МУЖСКОГО персонажа</t>
  </si>
  <si>
    <t>Внешность, Возраст, Взаимоотношения персонажа с другими героями</t>
  </si>
  <si>
    <t>Внешность, Элемент, waifu &gt;&gt; meta, нет места для коммента, поэтому здесь - 2 персонаж из последнего вопроса сильно не вписывается в стиль геншина, поэтому он точно мимо. алсо озвучка иногда оч влияет</t>
  </si>
  <si>
    <t>Внешность, Взаимоотношения персонажа с другими героями, Элемент</t>
  </si>
  <si>
    <t>Желание получить нового ЖЕНСКОГО персонажа, Желание получить нового МУЖСКОГО персонажа, Желание получить новое оружие, Покупка нового скина на ЖЕНСКОГО персонажа, Покупка нового скина на МУЖСКОГО персонажа</t>
  </si>
  <si>
    <t>Количество наносимого урона, Предметы, которые необходимо собирать для поднятия уровня персонажа, Количество звёзд у персонажа (4 или 5)</t>
  </si>
  <si>
    <t>Желание получить нового МУЖСКОГО персонажа, Покупка боевого пропуска, Покупка нового скина на ЖЕНСКОГО персонажа, Примогемчики хочется</t>
  </si>
  <si>
    <t>Желание получить нового МУЖСКОГО персонажа, Покупка нового скина на МУЖСКОГО персонажа</t>
  </si>
  <si>
    <t>Характер, Вид оружия, Элемент</t>
  </si>
  <si>
    <t>Внешность, Элемент, Предметы, которые необходимо собирать для поднятия уровня персонажа</t>
  </si>
  <si>
    <t>Вид оружия</t>
  </si>
  <si>
    <t>Количество звёзд у персонажа (4 или 5)</t>
  </si>
  <si>
    <t>Элемент</t>
  </si>
  <si>
    <t>Способности персонажа</t>
  </si>
  <si>
    <t>Количество наносимого урона</t>
  </si>
  <si>
    <t>Характер</t>
  </si>
  <si>
    <t>История персонажа в игре</t>
  </si>
  <si>
    <t>Взаимоотношения персонажа с другими героями</t>
  </si>
  <si>
    <t>Внешность</t>
  </si>
  <si>
    <t>Возраст</t>
  </si>
  <si>
    <t>.</t>
  </si>
  <si>
    <t>Не выбрали вид оружия</t>
  </si>
  <si>
    <t>Не выбрали количество звёзд у персонажа (4 или 5)</t>
  </si>
  <si>
    <t>Не выбрали элемент</t>
  </si>
  <si>
    <t>Не выбрали способности персонажа</t>
  </si>
  <si>
    <t>Не выбрали количество наносимого урона</t>
  </si>
  <si>
    <t>Не выбрали характер</t>
  </si>
  <si>
    <t>Не выбрали историю персонажа в игре</t>
  </si>
  <si>
    <t>Не выбрали взаимоотношение персонажа с другими героями</t>
  </si>
  <si>
    <t>Не выбрали внешность</t>
  </si>
  <si>
    <t>Не выбрали возраст</t>
  </si>
  <si>
    <t>I</t>
  </si>
  <si>
    <t>G</t>
  </si>
  <si>
    <t>Общее</t>
  </si>
  <si>
    <t>P-value</t>
  </si>
  <si>
    <t>Числа</t>
  </si>
  <si>
    <t>Пирсон</t>
  </si>
  <si>
    <t>Выборка</t>
  </si>
  <si>
    <t>Пирсон из таблицы</t>
  </si>
  <si>
    <t>F</t>
  </si>
  <si>
    <t>H</t>
  </si>
  <si>
    <t>J</t>
  </si>
  <si>
    <t>L</t>
  </si>
  <si>
    <t>N</t>
  </si>
  <si>
    <t>P</t>
  </si>
  <si>
    <t>R</t>
  </si>
  <si>
    <t>T</t>
  </si>
  <si>
    <t>V</t>
  </si>
  <si>
    <t>X</t>
  </si>
  <si>
    <t>Таблица сопряженности по 3 гипотезе</t>
  </si>
  <si>
    <t>Ожидаемые частоты</t>
  </si>
  <si>
    <t>Не выбрали "Желание получить нового ЖЕНСКОГО персонажа"</t>
  </si>
  <si>
    <t>Таблица сопряженности по 4 гипотезе</t>
  </si>
  <si>
    <t>Результат по каждому вопросу</t>
  </si>
  <si>
    <t>Среднее значение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</si>
</sst>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sz val="10"/>
      <color theme="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64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87"/>
  <sheetViews>
    <sheetView topLeftCell="H1" workbookViewId="0">
      <pane ySplit="1" topLeftCell="A160" activePane="bottomLeft" state="frozen"/>
      <selection pane="bottomLeft" activeCell="M1" sqref="M1:Q187"/>
    </sheetView>
  </sheetViews>
  <sheetFormatPr defaultColWidth="12.6640625" defaultRowHeight="15.75" customHeight="1" x14ac:dyDescent="0.25"/>
  <cols>
    <col min="1" max="24" width="18.88671875" customWidth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3.2" x14ac:dyDescent="0.25">
      <c r="A2" s="2">
        <v>45072.76238728009</v>
      </c>
      <c r="B2" s="1" t="s">
        <v>18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>
        <v>3</v>
      </c>
      <c r="N2" s="1">
        <v>3</v>
      </c>
      <c r="O2" s="1">
        <v>4</v>
      </c>
      <c r="P2" s="1">
        <v>4</v>
      </c>
      <c r="Q2" s="1">
        <v>5</v>
      </c>
      <c r="R2" s="1" t="s">
        <v>28</v>
      </c>
    </row>
    <row r="3" spans="1:18" ht="13.2" x14ac:dyDescent="0.25">
      <c r="A3" s="2">
        <v>45072.767222048613</v>
      </c>
      <c r="B3" s="1" t="s">
        <v>29</v>
      </c>
      <c r="C3" s="1" t="s">
        <v>19</v>
      </c>
      <c r="D3" s="1" t="s">
        <v>30</v>
      </c>
      <c r="E3" s="1" t="s">
        <v>31</v>
      </c>
      <c r="F3" s="1" t="s">
        <v>32</v>
      </c>
      <c r="G3" s="1" t="s">
        <v>33</v>
      </c>
      <c r="H3" s="1"/>
      <c r="I3" s="1" t="s">
        <v>35</v>
      </c>
      <c r="J3" s="1" t="s">
        <v>25</v>
      </c>
      <c r="K3" s="1" t="s">
        <v>26</v>
      </c>
      <c r="L3" s="1" t="s">
        <v>36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 t="s">
        <v>28</v>
      </c>
    </row>
    <row r="4" spans="1:18" ht="13.2" x14ac:dyDescent="0.25">
      <c r="A4" s="2">
        <v>45072.777791388886</v>
      </c>
      <c r="B4" s="1" t="s">
        <v>18</v>
      </c>
      <c r="C4" s="1" t="s">
        <v>19</v>
      </c>
      <c r="D4" s="1" t="s">
        <v>37</v>
      </c>
      <c r="E4" s="1" t="s">
        <v>21</v>
      </c>
      <c r="F4" s="1" t="s">
        <v>38</v>
      </c>
      <c r="G4" s="1" t="s">
        <v>33</v>
      </c>
      <c r="H4" s="1" t="s">
        <v>39</v>
      </c>
      <c r="I4" s="1" t="s">
        <v>40</v>
      </c>
      <c r="J4" s="1" t="s">
        <v>41</v>
      </c>
      <c r="K4" s="1" t="s">
        <v>42</v>
      </c>
      <c r="L4" s="1" t="s">
        <v>43</v>
      </c>
      <c r="M4" s="1">
        <v>3</v>
      </c>
      <c r="N4" s="1">
        <v>3</v>
      </c>
      <c r="O4" s="1">
        <v>1</v>
      </c>
      <c r="P4" s="1">
        <v>1</v>
      </c>
      <c r="Q4" s="1">
        <v>3</v>
      </c>
      <c r="R4" s="1" t="s">
        <v>44</v>
      </c>
    </row>
    <row r="5" spans="1:18" ht="13.2" x14ac:dyDescent="0.25">
      <c r="A5" s="2">
        <v>45072.860159282412</v>
      </c>
      <c r="B5" s="1" t="s">
        <v>18</v>
      </c>
      <c r="C5" s="1" t="s">
        <v>19</v>
      </c>
      <c r="D5" s="1" t="s">
        <v>45</v>
      </c>
      <c r="E5" s="1" t="s">
        <v>31</v>
      </c>
      <c r="F5" s="1" t="s">
        <v>46</v>
      </c>
      <c r="G5" s="1" t="s">
        <v>33</v>
      </c>
      <c r="H5" s="1" t="s">
        <v>47</v>
      </c>
      <c r="I5" s="1" t="s">
        <v>40</v>
      </c>
      <c r="J5" s="1" t="s">
        <v>41</v>
      </c>
      <c r="K5" s="1" t="s">
        <v>48</v>
      </c>
      <c r="L5" s="1" t="s">
        <v>49</v>
      </c>
      <c r="M5" s="1">
        <v>5</v>
      </c>
      <c r="N5" s="1">
        <v>5</v>
      </c>
      <c r="O5" s="1">
        <v>4</v>
      </c>
      <c r="P5" s="1">
        <v>5</v>
      </c>
      <c r="Q5" s="1">
        <v>5</v>
      </c>
      <c r="R5" s="1" t="s">
        <v>28</v>
      </c>
    </row>
    <row r="6" spans="1:18" ht="13.2" x14ac:dyDescent="0.25">
      <c r="A6" s="2">
        <v>45072.867040185185</v>
      </c>
      <c r="B6" s="1" t="s">
        <v>18</v>
      </c>
      <c r="C6" s="1" t="s">
        <v>19</v>
      </c>
      <c r="D6" s="1" t="s">
        <v>45</v>
      </c>
      <c r="E6" s="1" t="s">
        <v>31</v>
      </c>
      <c r="F6" s="1" t="s">
        <v>22</v>
      </c>
      <c r="G6" s="1" t="s">
        <v>33</v>
      </c>
      <c r="H6" s="1" t="s">
        <v>50</v>
      </c>
      <c r="I6" s="1" t="s">
        <v>35</v>
      </c>
      <c r="J6" s="1" t="s">
        <v>25</v>
      </c>
      <c r="K6" s="1" t="s">
        <v>42</v>
      </c>
      <c r="L6" s="1" t="s">
        <v>51</v>
      </c>
      <c r="M6" s="1">
        <v>4</v>
      </c>
      <c r="N6" s="1">
        <v>3</v>
      </c>
      <c r="O6" s="1">
        <v>2</v>
      </c>
      <c r="P6" s="1">
        <v>2</v>
      </c>
      <c r="Q6" s="1">
        <v>3</v>
      </c>
      <c r="R6" s="1" t="s">
        <v>28</v>
      </c>
    </row>
    <row r="7" spans="1:18" ht="13.2" x14ac:dyDescent="0.25">
      <c r="A7" s="2">
        <v>45072.867716828703</v>
      </c>
      <c r="B7" s="1" t="s">
        <v>29</v>
      </c>
      <c r="C7" s="1" t="s">
        <v>19</v>
      </c>
      <c r="D7" s="1" t="s">
        <v>37</v>
      </c>
      <c r="E7" s="1" t="s">
        <v>31</v>
      </c>
      <c r="F7" s="1" t="s">
        <v>32</v>
      </c>
      <c r="G7" s="1" t="s">
        <v>23</v>
      </c>
      <c r="I7" s="1" t="s">
        <v>24</v>
      </c>
      <c r="J7" s="1" t="s">
        <v>41</v>
      </c>
      <c r="K7" s="1" t="s">
        <v>26</v>
      </c>
      <c r="L7" s="1" t="s">
        <v>52</v>
      </c>
      <c r="M7" s="1">
        <v>3</v>
      </c>
      <c r="N7" s="1">
        <v>3</v>
      </c>
      <c r="O7" s="1">
        <v>3</v>
      </c>
      <c r="P7" s="1">
        <v>4</v>
      </c>
      <c r="Q7" s="1">
        <v>5</v>
      </c>
      <c r="R7" s="1" t="s">
        <v>28</v>
      </c>
    </row>
    <row r="8" spans="1:18" ht="13.2" x14ac:dyDescent="0.25">
      <c r="A8" s="2">
        <v>45072.868209629625</v>
      </c>
      <c r="B8" s="1" t="s">
        <v>18</v>
      </c>
      <c r="C8" s="1" t="s">
        <v>19</v>
      </c>
      <c r="D8" s="1" t="s">
        <v>37</v>
      </c>
      <c r="E8" s="1" t="s">
        <v>21</v>
      </c>
      <c r="F8" s="1" t="s">
        <v>22</v>
      </c>
      <c r="G8" s="1" t="s">
        <v>23</v>
      </c>
      <c r="I8" s="1" t="s">
        <v>24</v>
      </c>
      <c r="J8" s="1" t="s">
        <v>25</v>
      </c>
      <c r="K8" s="1" t="s">
        <v>26</v>
      </c>
      <c r="L8" s="1" t="s">
        <v>53</v>
      </c>
      <c r="M8" s="1">
        <v>3</v>
      </c>
      <c r="N8" s="1">
        <v>4</v>
      </c>
      <c r="O8" s="1">
        <v>3</v>
      </c>
      <c r="P8" s="1">
        <v>3</v>
      </c>
      <c r="Q8" s="1">
        <v>4</v>
      </c>
      <c r="R8" s="1" t="s">
        <v>44</v>
      </c>
    </row>
    <row r="9" spans="1:18" ht="13.2" x14ac:dyDescent="0.25">
      <c r="A9" s="2">
        <v>45072.869457384259</v>
      </c>
      <c r="B9" s="1" t="s">
        <v>18</v>
      </c>
      <c r="C9" s="1" t="s">
        <v>19</v>
      </c>
      <c r="D9" s="1" t="s">
        <v>37</v>
      </c>
      <c r="E9" s="1" t="s">
        <v>21</v>
      </c>
      <c r="F9" s="1" t="s">
        <v>38</v>
      </c>
      <c r="G9" s="1" t="s">
        <v>33</v>
      </c>
      <c r="H9" s="1" t="s">
        <v>54</v>
      </c>
      <c r="I9" s="1" t="s">
        <v>40</v>
      </c>
      <c r="J9" s="1" t="s">
        <v>41</v>
      </c>
      <c r="K9" s="1" t="s">
        <v>48</v>
      </c>
      <c r="L9" s="1" t="s">
        <v>55</v>
      </c>
      <c r="M9" s="1">
        <v>3</v>
      </c>
      <c r="N9" s="1">
        <v>4</v>
      </c>
      <c r="O9" s="1">
        <v>3</v>
      </c>
      <c r="P9" s="1">
        <v>5</v>
      </c>
      <c r="Q9" s="1">
        <v>4</v>
      </c>
      <c r="R9" s="1" t="s">
        <v>56</v>
      </c>
    </row>
    <row r="10" spans="1:18" ht="13.2" x14ac:dyDescent="0.25">
      <c r="A10" s="2">
        <v>45072.869629826389</v>
      </c>
      <c r="B10" s="1" t="s">
        <v>18</v>
      </c>
      <c r="C10" s="1" t="s">
        <v>19</v>
      </c>
      <c r="D10" s="1" t="s">
        <v>45</v>
      </c>
      <c r="E10" s="1" t="s">
        <v>31</v>
      </c>
      <c r="F10" s="1" t="s">
        <v>46</v>
      </c>
      <c r="G10" s="1" t="s">
        <v>23</v>
      </c>
      <c r="I10" s="1" t="s">
        <v>24</v>
      </c>
      <c r="J10" s="1" t="s">
        <v>41</v>
      </c>
      <c r="K10" s="1" t="s">
        <v>26</v>
      </c>
      <c r="L10" s="1" t="s">
        <v>57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 t="s">
        <v>28</v>
      </c>
    </row>
    <row r="11" spans="1:18" ht="13.2" x14ac:dyDescent="0.25">
      <c r="A11" s="2">
        <v>45072.870218969911</v>
      </c>
      <c r="B11" s="1" t="s">
        <v>18</v>
      </c>
      <c r="C11" s="1" t="s">
        <v>19</v>
      </c>
      <c r="D11" s="1" t="s">
        <v>37</v>
      </c>
      <c r="E11" s="1" t="s">
        <v>21</v>
      </c>
      <c r="F11" s="1" t="s">
        <v>32</v>
      </c>
      <c r="G11" s="1" t="s">
        <v>33</v>
      </c>
      <c r="H11" s="1" t="s">
        <v>39</v>
      </c>
      <c r="I11" s="1" t="s">
        <v>24</v>
      </c>
      <c r="J11" s="1" t="s">
        <v>58</v>
      </c>
      <c r="K11" s="1" t="s">
        <v>26</v>
      </c>
      <c r="L11" s="1" t="s">
        <v>59</v>
      </c>
      <c r="M11" s="1">
        <v>3</v>
      </c>
      <c r="N11" s="1">
        <v>1</v>
      </c>
      <c r="O11" s="1">
        <v>1</v>
      </c>
      <c r="P11" s="1">
        <v>1</v>
      </c>
      <c r="Q11" s="1">
        <v>2</v>
      </c>
      <c r="R11" s="1" t="s">
        <v>56</v>
      </c>
    </row>
    <row r="12" spans="1:18" ht="13.2" x14ac:dyDescent="0.25">
      <c r="A12" s="2">
        <v>45072.873945821761</v>
      </c>
      <c r="B12" s="1" t="s">
        <v>18</v>
      </c>
      <c r="C12" s="1" t="s">
        <v>19</v>
      </c>
      <c r="D12" s="1" t="s">
        <v>45</v>
      </c>
      <c r="E12" s="1" t="s">
        <v>21</v>
      </c>
      <c r="F12" s="1" t="s">
        <v>38</v>
      </c>
      <c r="G12" s="1" t="s">
        <v>33</v>
      </c>
      <c r="H12" s="1" t="s">
        <v>60</v>
      </c>
      <c r="I12" s="1" t="s">
        <v>24</v>
      </c>
      <c r="J12" s="1" t="s">
        <v>25</v>
      </c>
      <c r="K12" s="1" t="s">
        <v>26</v>
      </c>
      <c r="L12" s="1" t="s">
        <v>61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 t="s">
        <v>44</v>
      </c>
    </row>
    <row r="13" spans="1:18" ht="13.2" x14ac:dyDescent="0.25">
      <c r="A13" s="2">
        <v>45072.876141423607</v>
      </c>
      <c r="B13" s="1" t="s">
        <v>29</v>
      </c>
      <c r="C13" s="1" t="s">
        <v>19</v>
      </c>
      <c r="D13" s="1" t="s">
        <v>45</v>
      </c>
      <c r="E13" s="1" t="s">
        <v>21</v>
      </c>
      <c r="F13" s="1" t="s">
        <v>62</v>
      </c>
      <c r="G13" s="1" t="s">
        <v>33</v>
      </c>
      <c r="H13" s="1" t="s">
        <v>39</v>
      </c>
      <c r="I13" s="1" t="s">
        <v>24</v>
      </c>
      <c r="J13" s="1" t="s">
        <v>25</v>
      </c>
      <c r="K13" s="1" t="s">
        <v>26</v>
      </c>
      <c r="L13" s="1" t="s">
        <v>63</v>
      </c>
      <c r="M13" s="1">
        <v>2</v>
      </c>
      <c r="N13" s="1">
        <v>3</v>
      </c>
      <c r="O13" s="1">
        <v>2</v>
      </c>
      <c r="P13" s="1">
        <v>2</v>
      </c>
      <c r="Q13" s="1">
        <v>3</v>
      </c>
      <c r="R13" s="1" t="s">
        <v>28</v>
      </c>
    </row>
    <row r="14" spans="1:18" ht="13.2" x14ac:dyDescent="0.25">
      <c r="A14" s="2">
        <v>45072.876833194445</v>
      </c>
      <c r="B14" s="1" t="s">
        <v>18</v>
      </c>
      <c r="C14" s="1" t="s">
        <v>19</v>
      </c>
      <c r="D14" s="1" t="s">
        <v>37</v>
      </c>
      <c r="E14" s="1" t="s">
        <v>21</v>
      </c>
      <c r="F14" s="1" t="s">
        <v>38</v>
      </c>
      <c r="G14" s="1" t="s">
        <v>33</v>
      </c>
      <c r="H14" s="1" t="s">
        <v>64</v>
      </c>
      <c r="I14" s="1" t="s">
        <v>24</v>
      </c>
      <c r="J14" s="1" t="s">
        <v>41</v>
      </c>
      <c r="K14" s="1" t="s">
        <v>42</v>
      </c>
      <c r="L14" s="1" t="s">
        <v>53</v>
      </c>
      <c r="M14" s="1">
        <v>5</v>
      </c>
      <c r="N14" s="1">
        <v>5</v>
      </c>
      <c r="O14" s="1">
        <v>5</v>
      </c>
      <c r="P14" s="1">
        <v>5</v>
      </c>
      <c r="Q14" s="1">
        <v>3</v>
      </c>
      <c r="R14" s="1" t="s">
        <v>28</v>
      </c>
    </row>
    <row r="15" spans="1:18" ht="13.2" x14ac:dyDescent="0.25">
      <c r="A15" s="2">
        <v>45072.877115706018</v>
      </c>
      <c r="B15" s="1" t="s">
        <v>29</v>
      </c>
      <c r="C15" s="1" t="s">
        <v>19</v>
      </c>
      <c r="D15" s="1" t="s">
        <v>45</v>
      </c>
      <c r="E15" s="1" t="s">
        <v>31</v>
      </c>
      <c r="F15" s="1" t="s">
        <v>38</v>
      </c>
      <c r="G15" s="1" t="s">
        <v>33</v>
      </c>
      <c r="H15" s="1" t="s">
        <v>60</v>
      </c>
      <c r="I15" s="1" t="s">
        <v>24</v>
      </c>
      <c r="J15" s="1" t="s">
        <v>41</v>
      </c>
      <c r="K15" s="1" t="s">
        <v>48</v>
      </c>
      <c r="L15" s="1" t="s">
        <v>65</v>
      </c>
      <c r="M15" s="1">
        <v>3</v>
      </c>
      <c r="N15" s="1">
        <v>5</v>
      </c>
      <c r="O15" s="1">
        <v>4</v>
      </c>
      <c r="P15" s="1">
        <v>5</v>
      </c>
      <c r="Q15" s="1">
        <v>5</v>
      </c>
      <c r="R15" s="1" t="s">
        <v>28</v>
      </c>
    </row>
    <row r="16" spans="1:18" ht="13.2" x14ac:dyDescent="0.25">
      <c r="A16" s="2">
        <v>45072.878595578703</v>
      </c>
      <c r="B16" s="1" t="s">
        <v>18</v>
      </c>
      <c r="C16" s="1" t="s">
        <v>19</v>
      </c>
      <c r="D16" s="1" t="s">
        <v>45</v>
      </c>
      <c r="E16" s="1" t="s">
        <v>31</v>
      </c>
      <c r="F16" s="1" t="s">
        <v>46</v>
      </c>
      <c r="G16" s="1" t="s">
        <v>33</v>
      </c>
      <c r="H16" s="1" t="s">
        <v>34</v>
      </c>
      <c r="I16" s="1" t="s">
        <v>24</v>
      </c>
      <c r="J16" s="1" t="s">
        <v>41</v>
      </c>
      <c r="K16" s="1" t="s">
        <v>26</v>
      </c>
      <c r="L16" s="1" t="s">
        <v>51</v>
      </c>
      <c r="M16" s="1">
        <v>4</v>
      </c>
      <c r="N16" s="1">
        <v>4</v>
      </c>
      <c r="O16" s="1">
        <v>3</v>
      </c>
      <c r="P16" s="1">
        <v>5</v>
      </c>
      <c r="Q16" s="1">
        <v>5</v>
      </c>
      <c r="R16" s="1" t="s">
        <v>44</v>
      </c>
    </row>
    <row r="17" spans="1:18" ht="13.2" x14ac:dyDescent="0.25">
      <c r="A17" s="2">
        <v>45072.886701932875</v>
      </c>
      <c r="B17" s="1" t="s">
        <v>18</v>
      </c>
      <c r="C17" s="1" t="s">
        <v>66</v>
      </c>
      <c r="D17" s="1" t="s">
        <v>45</v>
      </c>
      <c r="E17" s="1" t="s">
        <v>21</v>
      </c>
      <c r="F17" s="1" t="s">
        <v>38</v>
      </c>
      <c r="G17" s="1" t="s">
        <v>33</v>
      </c>
      <c r="H17" s="1" t="s">
        <v>67</v>
      </c>
      <c r="I17" s="1" t="s">
        <v>24</v>
      </c>
      <c r="J17" s="1" t="s">
        <v>41</v>
      </c>
      <c r="K17" s="1" t="s">
        <v>48</v>
      </c>
      <c r="L17" s="1" t="s">
        <v>68</v>
      </c>
      <c r="M17" s="1">
        <v>4</v>
      </c>
      <c r="N17" s="1">
        <v>5</v>
      </c>
      <c r="O17" s="1">
        <v>5</v>
      </c>
      <c r="P17" s="1">
        <v>2</v>
      </c>
      <c r="Q17" s="1">
        <v>3</v>
      </c>
      <c r="R17" s="1" t="s">
        <v>28</v>
      </c>
    </row>
    <row r="18" spans="1:18" ht="13.2" x14ac:dyDescent="0.25">
      <c r="A18" s="2">
        <v>45072.891681967594</v>
      </c>
      <c r="B18" s="1" t="s">
        <v>29</v>
      </c>
      <c r="C18" s="1" t="s">
        <v>19</v>
      </c>
      <c r="D18" s="1" t="s">
        <v>37</v>
      </c>
      <c r="E18" s="1" t="s">
        <v>31</v>
      </c>
      <c r="F18" s="1" t="s">
        <v>22</v>
      </c>
      <c r="G18" s="1" t="s">
        <v>23</v>
      </c>
      <c r="I18" s="1" t="s">
        <v>24</v>
      </c>
      <c r="J18" s="1" t="s">
        <v>25</v>
      </c>
      <c r="K18" s="1" t="s">
        <v>26</v>
      </c>
      <c r="L18" s="1" t="s">
        <v>69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 t="s">
        <v>44</v>
      </c>
    </row>
    <row r="19" spans="1:18" ht="13.2" x14ac:dyDescent="0.25">
      <c r="A19" s="2">
        <v>45072.919829965278</v>
      </c>
      <c r="B19" s="1" t="s">
        <v>18</v>
      </c>
      <c r="C19" s="1" t="s">
        <v>19</v>
      </c>
      <c r="D19" s="1" t="s">
        <v>45</v>
      </c>
      <c r="E19" s="1" t="s">
        <v>21</v>
      </c>
      <c r="F19" s="1" t="s">
        <v>22</v>
      </c>
      <c r="G19" s="1" t="s">
        <v>23</v>
      </c>
      <c r="I19" s="1" t="s">
        <v>40</v>
      </c>
      <c r="J19" s="1" t="s">
        <v>41</v>
      </c>
      <c r="K19" s="1" t="s">
        <v>48</v>
      </c>
      <c r="L19" s="1" t="s">
        <v>71</v>
      </c>
      <c r="M19" s="1">
        <v>3</v>
      </c>
      <c r="N19" s="1">
        <v>2</v>
      </c>
      <c r="O19" s="1">
        <v>4</v>
      </c>
      <c r="P19" s="1">
        <v>4</v>
      </c>
      <c r="Q19" s="1">
        <v>4</v>
      </c>
      <c r="R19" s="1" t="s">
        <v>56</v>
      </c>
    </row>
    <row r="20" spans="1:18" ht="13.2" x14ac:dyDescent="0.25">
      <c r="A20" s="2">
        <v>45072.927422280089</v>
      </c>
      <c r="B20" s="1" t="s">
        <v>29</v>
      </c>
      <c r="C20" s="1" t="s">
        <v>66</v>
      </c>
      <c r="D20" s="1" t="s">
        <v>37</v>
      </c>
      <c r="E20" s="1" t="s">
        <v>31</v>
      </c>
      <c r="F20" s="1" t="s">
        <v>38</v>
      </c>
      <c r="G20" s="1" t="s">
        <v>23</v>
      </c>
      <c r="I20" s="1" t="s">
        <v>40</v>
      </c>
      <c r="J20" s="1" t="s">
        <v>41</v>
      </c>
      <c r="K20" s="1" t="s">
        <v>48</v>
      </c>
      <c r="L20" s="1" t="s">
        <v>72</v>
      </c>
      <c r="M20" s="1">
        <v>2</v>
      </c>
      <c r="N20" s="1">
        <v>2</v>
      </c>
      <c r="O20" s="1">
        <v>2</v>
      </c>
      <c r="P20" s="1">
        <v>2</v>
      </c>
      <c r="Q20" s="1">
        <v>3</v>
      </c>
      <c r="R20" s="1" t="s">
        <v>28</v>
      </c>
    </row>
    <row r="21" spans="1:18" ht="13.2" x14ac:dyDescent="0.25">
      <c r="A21" s="2">
        <v>45072.930167071754</v>
      </c>
      <c r="B21" s="1" t="s">
        <v>29</v>
      </c>
      <c r="C21" s="1" t="s">
        <v>19</v>
      </c>
      <c r="D21" s="1" t="s">
        <v>45</v>
      </c>
      <c r="E21" s="1" t="s">
        <v>21</v>
      </c>
      <c r="F21" s="1" t="s">
        <v>46</v>
      </c>
      <c r="G21" s="1" t="s">
        <v>33</v>
      </c>
      <c r="H21" s="1" t="s">
        <v>73</v>
      </c>
      <c r="I21" s="1" t="s">
        <v>40</v>
      </c>
      <c r="J21" s="1" t="s">
        <v>25</v>
      </c>
      <c r="K21" s="1" t="s">
        <v>44</v>
      </c>
      <c r="L21" s="1" t="s">
        <v>74</v>
      </c>
      <c r="M21" s="1">
        <v>5</v>
      </c>
      <c r="N21" s="1">
        <v>4</v>
      </c>
      <c r="O21" s="1">
        <v>5</v>
      </c>
      <c r="P21" s="1">
        <v>4</v>
      </c>
      <c r="Q21" s="1">
        <v>5</v>
      </c>
      <c r="R21" s="1" t="s">
        <v>28</v>
      </c>
    </row>
    <row r="22" spans="1:18" ht="13.2" x14ac:dyDescent="0.25">
      <c r="A22" s="2">
        <v>45072.941307013883</v>
      </c>
      <c r="B22" s="1" t="s">
        <v>18</v>
      </c>
      <c r="C22" s="1" t="s">
        <v>19</v>
      </c>
      <c r="D22" s="1" t="s">
        <v>20</v>
      </c>
      <c r="E22" s="1" t="s">
        <v>31</v>
      </c>
      <c r="F22" s="1" t="s">
        <v>32</v>
      </c>
      <c r="G22" s="1" t="s">
        <v>33</v>
      </c>
      <c r="H22" s="1" t="s">
        <v>34</v>
      </c>
      <c r="I22" s="1" t="s">
        <v>24</v>
      </c>
      <c r="J22" s="1" t="s">
        <v>41</v>
      </c>
      <c r="K22" s="1" t="s">
        <v>26</v>
      </c>
      <c r="L22" s="1" t="s">
        <v>75</v>
      </c>
      <c r="M22" s="1">
        <v>3</v>
      </c>
      <c r="N22" s="1">
        <v>1</v>
      </c>
      <c r="O22" s="1">
        <v>1</v>
      </c>
      <c r="P22" s="1">
        <v>3</v>
      </c>
      <c r="Q22" s="1">
        <v>5</v>
      </c>
      <c r="R22" s="1" t="s">
        <v>28</v>
      </c>
    </row>
    <row r="23" spans="1:18" ht="13.2" x14ac:dyDescent="0.25">
      <c r="A23" s="2">
        <v>45072.941529837961</v>
      </c>
      <c r="B23" s="1" t="s">
        <v>18</v>
      </c>
      <c r="C23" s="1" t="s">
        <v>19</v>
      </c>
      <c r="D23" s="1" t="s">
        <v>37</v>
      </c>
      <c r="E23" s="1" t="s">
        <v>21</v>
      </c>
      <c r="F23" s="1" t="s">
        <v>46</v>
      </c>
      <c r="G23" s="1" t="s">
        <v>33</v>
      </c>
      <c r="H23" s="1" t="s">
        <v>76</v>
      </c>
      <c r="I23" s="1" t="s">
        <v>24</v>
      </c>
      <c r="J23" s="1" t="s">
        <v>25</v>
      </c>
      <c r="K23" s="1" t="s">
        <v>26</v>
      </c>
      <c r="L23" s="1" t="s">
        <v>77</v>
      </c>
      <c r="M23" s="1">
        <v>4</v>
      </c>
      <c r="N23" s="1">
        <v>3</v>
      </c>
      <c r="O23" s="1">
        <v>3</v>
      </c>
      <c r="P23" s="1">
        <v>5</v>
      </c>
      <c r="Q23" s="1">
        <v>4</v>
      </c>
      <c r="R23" s="1" t="s">
        <v>28</v>
      </c>
    </row>
    <row r="24" spans="1:18" ht="13.2" x14ac:dyDescent="0.25">
      <c r="A24" s="2">
        <v>45072.942218414348</v>
      </c>
      <c r="B24" s="1" t="s">
        <v>18</v>
      </c>
      <c r="C24" s="1" t="s">
        <v>19</v>
      </c>
      <c r="D24" s="1" t="s">
        <v>20</v>
      </c>
      <c r="E24" s="1" t="s">
        <v>31</v>
      </c>
      <c r="F24" s="1" t="s">
        <v>22</v>
      </c>
      <c r="G24" s="1" t="s">
        <v>23</v>
      </c>
      <c r="I24" s="1" t="s">
        <v>24</v>
      </c>
      <c r="J24" s="1" t="s">
        <v>25</v>
      </c>
      <c r="K24" s="1" t="s">
        <v>26</v>
      </c>
      <c r="L24" s="1" t="s">
        <v>78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 t="s">
        <v>56</v>
      </c>
    </row>
    <row r="25" spans="1:18" ht="13.2" x14ac:dyDescent="0.25">
      <c r="A25" s="2">
        <v>45072.943392465277</v>
      </c>
      <c r="B25" s="1" t="s">
        <v>18</v>
      </c>
      <c r="C25" s="1" t="s">
        <v>19</v>
      </c>
      <c r="D25" s="1" t="s">
        <v>37</v>
      </c>
      <c r="E25" s="1" t="s">
        <v>21</v>
      </c>
      <c r="F25" s="1" t="s">
        <v>46</v>
      </c>
      <c r="G25" s="1" t="s">
        <v>33</v>
      </c>
      <c r="H25" s="1" t="s">
        <v>60</v>
      </c>
      <c r="I25" s="1" t="s">
        <v>40</v>
      </c>
      <c r="J25" s="1" t="s">
        <v>41</v>
      </c>
      <c r="K25" s="1" t="s">
        <v>42</v>
      </c>
      <c r="L25" s="1" t="s">
        <v>51</v>
      </c>
      <c r="M25" s="1">
        <v>4</v>
      </c>
      <c r="N25" s="1">
        <v>4</v>
      </c>
      <c r="O25" s="1">
        <v>3</v>
      </c>
      <c r="P25" s="1">
        <v>2</v>
      </c>
      <c r="Q25" s="1">
        <v>4</v>
      </c>
      <c r="R25" s="1" t="s">
        <v>56</v>
      </c>
    </row>
    <row r="26" spans="1:18" ht="13.2" x14ac:dyDescent="0.25">
      <c r="A26" s="2">
        <v>45072.94387938657</v>
      </c>
      <c r="B26" s="1" t="s">
        <v>18</v>
      </c>
      <c r="C26" s="1" t="s">
        <v>19</v>
      </c>
      <c r="D26" s="1" t="s">
        <v>37</v>
      </c>
      <c r="E26" s="1" t="s">
        <v>31</v>
      </c>
      <c r="F26" s="1" t="s">
        <v>22</v>
      </c>
      <c r="G26" s="1" t="s">
        <v>23</v>
      </c>
      <c r="I26" s="1" t="s">
        <v>24</v>
      </c>
      <c r="J26" s="1" t="s">
        <v>25</v>
      </c>
      <c r="K26" s="1" t="s">
        <v>26</v>
      </c>
      <c r="L26" s="1" t="s">
        <v>79</v>
      </c>
      <c r="M26" s="1">
        <v>3</v>
      </c>
      <c r="N26" s="1">
        <v>2</v>
      </c>
      <c r="O26" s="1">
        <v>2</v>
      </c>
      <c r="P26" s="1">
        <v>2</v>
      </c>
      <c r="Q26" s="1">
        <v>5</v>
      </c>
      <c r="R26" s="1" t="s">
        <v>28</v>
      </c>
    </row>
    <row r="27" spans="1:18" ht="13.2" x14ac:dyDescent="0.25">
      <c r="A27" s="2">
        <v>45072.945714895832</v>
      </c>
      <c r="B27" s="1" t="s">
        <v>29</v>
      </c>
      <c r="C27" s="1" t="s">
        <v>66</v>
      </c>
      <c r="D27" s="1" t="s">
        <v>37</v>
      </c>
      <c r="E27" s="1" t="s">
        <v>21</v>
      </c>
      <c r="F27" s="1" t="s">
        <v>32</v>
      </c>
      <c r="G27" s="1" t="s">
        <v>33</v>
      </c>
      <c r="H27" s="1" t="s">
        <v>34</v>
      </c>
      <c r="I27" s="1" t="s">
        <v>35</v>
      </c>
      <c r="J27" s="1" t="s">
        <v>41</v>
      </c>
      <c r="K27" s="1" t="s">
        <v>26</v>
      </c>
      <c r="L27" s="1" t="s">
        <v>80</v>
      </c>
      <c r="M27" s="1">
        <v>4</v>
      </c>
      <c r="N27" s="1">
        <v>4</v>
      </c>
      <c r="O27" s="1">
        <v>3</v>
      </c>
      <c r="P27" s="1">
        <v>4</v>
      </c>
      <c r="Q27" s="1">
        <v>4</v>
      </c>
      <c r="R27" s="1" t="s">
        <v>28</v>
      </c>
    </row>
    <row r="28" spans="1:18" ht="13.2" x14ac:dyDescent="0.25">
      <c r="A28" s="2">
        <v>45072.946906585647</v>
      </c>
      <c r="B28" s="1" t="s">
        <v>18</v>
      </c>
      <c r="C28" s="1" t="s">
        <v>82</v>
      </c>
      <c r="D28" s="1" t="s">
        <v>83</v>
      </c>
      <c r="E28" s="1" t="s">
        <v>31</v>
      </c>
      <c r="F28" s="1" t="s">
        <v>38</v>
      </c>
      <c r="G28" s="1" t="s">
        <v>33</v>
      </c>
      <c r="H28" s="1" t="s">
        <v>84</v>
      </c>
      <c r="I28" s="1" t="s">
        <v>35</v>
      </c>
      <c r="J28" s="1" t="s">
        <v>25</v>
      </c>
      <c r="K28" s="1" t="s">
        <v>42</v>
      </c>
      <c r="L28" s="1" t="s">
        <v>85</v>
      </c>
      <c r="M28" s="1">
        <v>5</v>
      </c>
      <c r="N28" s="1">
        <v>1</v>
      </c>
      <c r="O28" s="1">
        <v>1</v>
      </c>
      <c r="P28" s="1">
        <v>1</v>
      </c>
      <c r="Q28" s="1">
        <v>1</v>
      </c>
      <c r="R28" s="1" t="s">
        <v>44</v>
      </c>
    </row>
    <row r="29" spans="1:18" ht="13.2" x14ac:dyDescent="0.25">
      <c r="A29" s="2">
        <v>45072.947724305559</v>
      </c>
      <c r="B29" s="1" t="s">
        <v>18</v>
      </c>
      <c r="C29" s="1" t="s">
        <v>19</v>
      </c>
      <c r="D29" s="1" t="s">
        <v>37</v>
      </c>
      <c r="E29" s="1" t="s">
        <v>21</v>
      </c>
      <c r="F29" s="1" t="s">
        <v>32</v>
      </c>
      <c r="G29" s="1" t="s">
        <v>33</v>
      </c>
      <c r="H29" s="1" t="s">
        <v>70</v>
      </c>
      <c r="I29" s="1" t="s">
        <v>24</v>
      </c>
      <c r="J29" s="1" t="s">
        <v>41</v>
      </c>
      <c r="K29" s="1" t="s">
        <v>26</v>
      </c>
      <c r="L29" s="1" t="s">
        <v>86</v>
      </c>
      <c r="M29" s="1">
        <v>2</v>
      </c>
      <c r="N29" s="1">
        <v>2</v>
      </c>
      <c r="O29" s="1">
        <v>2</v>
      </c>
      <c r="P29" s="1">
        <v>2</v>
      </c>
      <c r="Q29" s="1">
        <v>1</v>
      </c>
      <c r="R29" s="1" t="s">
        <v>44</v>
      </c>
    </row>
    <row r="30" spans="1:18" ht="13.2" x14ac:dyDescent="0.25">
      <c r="A30" s="2">
        <v>45072.948992013888</v>
      </c>
      <c r="B30" s="1" t="s">
        <v>18</v>
      </c>
      <c r="C30" s="1" t="s">
        <v>87</v>
      </c>
      <c r="D30" s="1" t="s">
        <v>37</v>
      </c>
      <c r="E30" s="1" t="s">
        <v>21</v>
      </c>
      <c r="F30" s="1" t="s">
        <v>32</v>
      </c>
      <c r="G30" s="1" t="s">
        <v>33</v>
      </c>
      <c r="H30" s="1" t="s">
        <v>73</v>
      </c>
      <c r="I30" s="1" t="s">
        <v>24</v>
      </c>
      <c r="J30" s="1" t="s">
        <v>25</v>
      </c>
      <c r="K30" s="1" t="s">
        <v>26</v>
      </c>
      <c r="L30" s="1" t="s">
        <v>88</v>
      </c>
      <c r="M30" s="1">
        <v>3</v>
      </c>
      <c r="N30" s="1">
        <v>3</v>
      </c>
      <c r="O30" s="1">
        <v>3</v>
      </c>
      <c r="P30" s="1">
        <v>3</v>
      </c>
      <c r="Q30" s="1">
        <v>5</v>
      </c>
      <c r="R30" s="1" t="s">
        <v>56</v>
      </c>
    </row>
    <row r="31" spans="1:18" ht="13.2" x14ac:dyDescent="0.25">
      <c r="A31" s="2">
        <v>45072.949018541665</v>
      </c>
      <c r="B31" s="1" t="s">
        <v>29</v>
      </c>
      <c r="C31" s="1" t="s">
        <v>19</v>
      </c>
      <c r="D31" s="1" t="s">
        <v>37</v>
      </c>
      <c r="E31" s="1" t="s">
        <v>21</v>
      </c>
      <c r="F31" s="1" t="s">
        <v>22</v>
      </c>
      <c r="G31" s="1" t="s">
        <v>23</v>
      </c>
      <c r="I31" s="1" t="s">
        <v>24</v>
      </c>
      <c r="J31" s="1" t="s">
        <v>41</v>
      </c>
      <c r="K31" s="1" t="s">
        <v>26</v>
      </c>
      <c r="L31" s="1" t="s">
        <v>89</v>
      </c>
      <c r="M31" s="1">
        <v>3</v>
      </c>
      <c r="N31" s="1">
        <v>1</v>
      </c>
      <c r="O31" s="1">
        <v>2</v>
      </c>
      <c r="P31" s="1">
        <v>4</v>
      </c>
      <c r="Q31" s="1">
        <v>5</v>
      </c>
      <c r="R31" s="1" t="s">
        <v>56</v>
      </c>
    </row>
    <row r="32" spans="1:18" ht="13.2" x14ac:dyDescent="0.25">
      <c r="A32" s="2">
        <v>45072.957385856484</v>
      </c>
      <c r="B32" s="1" t="s">
        <v>18</v>
      </c>
      <c r="C32" s="1" t="s">
        <v>66</v>
      </c>
      <c r="D32" s="1" t="s">
        <v>20</v>
      </c>
      <c r="E32" s="1" t="s">
        <v>31</v>
      </c>
      <c r="F32" s="1" t="s">
        <v>22</v>
      </c>
      <c r="G32" s="1" t="s">
        <v>23</v>
      </c>
      <c r="I32" s="1" t="s">
        <v>35</v>
      </c>
      <c r="J32" s="1" t="s">
        <v>25</v>
      </c>
      <c r="K32" s="1" t="s">
        <v>42</v>
      </c>
      <c r="L32" s="1" t="s">
        <v>90</v>
      </c>
      <c r="M32" s="1">
        <v>3</v>
      </c>
      <c r="N32" s="1">
        <v>2</v>
      </c>
      <c r="O32" s="1">
        <v>2</v>
      </c>
      <c r="P32" s="1">
        <v>4</v>
      </c>
      <c r="Q32" s="1">
        <v>4</v>
      </c>
      <c r="R32" s="1" t="s">
        <v>28</v>
      </c>
    </row>
    <row r="33" spans="1:18" ht="13.2" x14ac:dyDescent="0.25">
      <c r="A33" s="2">
        <v>45072.957452118055</v>
      </c>
      <c r="B33" s="1" t="s">
        <v>18</v>
      </c>
      <c r="C33" s="1" t="s">
        <v>66</v>
      </c>
      <c r="D33" s="1" t="s">
        <v>37</v>
      </c>
      <c r="E33" s="1" t="s">
        <v>21</v>
      </c>
      <c r="F33" s="1" t="s">
        <v>22</v>
      </c>
      <c r="G33" s="1" t="s">
        <v>33</v>
      </c>
      <c r="H33" s="1" t="s">
        <v>70</v>
      </c>
      <c r="I33" s="1" t="s">
        <v>24</v>
      </c>
      <c r="J33" s="1" t="s">
        <v>25</v>
      </c>
      <c r="K33" s="1" t="s">
        <v>26</v>
      </c>
      <c r="L33" s="1" t="s">
        <v>43</v>
      </c>
      <c r="M33" s="1">
        <v>2</v>
      </c>
      <c r="N33" s="1">
        <v>2</v>
      </c>
      <c r="O33" s="1">
        <v>1</v>
      </c>
      <c r="P33" s="1">
        <v>2</v>
      </c>
      <c r="Q33" s="1">
        <v>2</v>
      </c>
      <c r="R33" s="1" t="s">
        <v>28</v>
      </c>
    </row>
    <row r="34" spans="1:18" ht="13.2" x14ac:dyDescent="0.25">
      <c r="A34" s="2">
        <v>45072.960010393523</v>
      </c>
      <c r="B34" s="1" t="s">
        <v>18</v>
      </c>
      <c r="C34" s="1" t="s">
        <v>19</v>
      </c>
      <c r="D34" s="1" t="s">
        <v>45</v>
      </c>
      <c r="E34" s="1" t="s">
        <v>21</v>
      </c>
      <c r="F34" s="1" t="s">
        <v>32</v>
      </c>
      <c r="G34" s="1" t="s">
        <v>33</v>
      </c>
      <c r="H34" s="1" t="s">
        <v>93</v>
      </c>
      <c r="I34" s="1" t="s">
        <v>24</v>
      </c>
      <c r="J34" s="1" t="s">
        <v>58</v>
      </c>
      <c r="K34" s="1" t="s">
        <v>42</v>
      </c>
      <c r="L34" s="1" t="s">
        <v>92</v>
      </c>
      <c r="M34" s="1">
        <v>5</v>
      </c>
      <c r="N34" s="1">
        <v>4</v>
      </c>
      <c r="O34" s="1">
        <v>3</v>
      </c>
      <c r="P34" s="1">
        <v>3</v>
      </c>
      <c r="Q34" s="1">
        <v>3</v>
      </c>
      <c r="R34" s="1" t="s">
        <v>28</v>
      </c>
    </row>
    <row r="35" spans="1:18" ht="13.2" x14ac:dyDescent="0.25">
      <c r="A35" s="2">
        <v>45072.962255763894</v>
      </c>
      <c r="B35" s="1" t="s">
        <v>18</v>
      </c>
      <c r="C35" s="1" t="s">
        <v>19</v>
      </c>
      <c r="D35" s="1" t="s">
        <v>37</v>
      </c>
      <c r="E35" s="1" t="s">
        <v>21</v>
      </c>
      <c r="F35" s="1" t="s">
        <v>22</v>
      </c>
      <c r="G35" s="1" t="s">
        <v>23</v>
      </c>
      <c r="I35" s="1" t="s">
        <v>24</v>
      </c>
      <c r="J35" s="1" t="s">
        <v>44</v>
      </c>
      <c r="K35" s="1" t="s">
        <v>42</v>
      </c>
      <c r="L35" s="1" t="s">
        <v>80</v>
      </c>
      <c r="M35" s="1">
        <v>2</v>
      </c>
      <c r="N35" s="1">
        <v>1</v>
      </c>
      <c r="O35" s="1">
        <v>1</v>
      </c>
      <c r="P35" s="1">
        <v>3</v>
      </c>
      <c r="Q35" s="1">
        <v>3</v>
      </c>
      <c r="R35" s="1" t="s">
        <v>44</v>
      </c>
    </row>
    <row r="36" spans="1:18" ht="13.2" x14ac:dyDescent="0.25">
      <c r="A36" s="2">
        <v>45072.96390206019</v>
      </c>
      <c r="B36" s="1" t="s">
        <v>18</v>
      </c>
      <c r="C36" s="1" t="s">
        <v>66</v>
      </c>
      <c r="D36" s="1" t="s">
        <v>45</v>
      </c>
      <c r="E36" s="1" t="s">
        <v>31</v>
      </c>
      <c r="F36" s="1" t="s">
        <v>32</v>
      </c>
      <c r="G36" s="1" t="s">
        <v>23</v>
      </c>
      <c r="I36" s="1" t="s">
        <v>40</v>
      </c>
      <c r="J36" s="1" t="s">
        <v>41</v>
      </c>
      <c r="K36" s="1" t="s">
        <v>42</v>
      </c>
      <c r="L36" s="1" t="s">
        <v>94</v>
      </c>
      <c r="M36" s="1">
        <v>5</v>
      </c>
      <c r="N36" s="1">
        <v>5</v>
      </c>
      <c r="O36" s="1">
        <v>5</v>
      </c>
      <c r="P36" s="1">
        <v>3</v>
      </c>
      <c r="Q36" s="1">
        <v>3</v>
      </c>
      <c r="R36" s="1" t="s">
        <v>28</v>
      </c>
    </row>
    <row r="37" spans="1:18" ht="13.2" x14ac:dyDescent="0.25">
      <c r="A37" s="2">
        <v>45072.968724942126</v>
      </c>
      <c r="B37" s="1" t="s">
        <v>29</v>
      </c>
      <c r="C37" s="1" t="s">
        <v>19</v>
      </c>
      <c r="D37" s="1" t="s">
        <v>45</v>
      </c>
      <c r="E37" s="1" t="s">
        <v>31</v>
      </c>
      <c r="F37" s="1" t="s">
        <v>46</v>
      </c>
      <c r="G37" s="1" t="s">
        <v>23</v>
      </c>
      <c r="I37" s="1" t="s">
        <v>24</v>
      </c>
      <c r="J37" s="1" t="s">
        <v>41</v>
      </c>
      <c r="K37" s="1" t="s">
        <v>26</v>
      </c>
      <c r="L37" s="1" t="s">
        <v>95</v>
      </c>
      <c r="M37" s="1">
        <v>5</v>
      </c>
      <c r="N37" s="1">
        <v>3</v>
      </c>
      <c r="O37" s="1">
        <v>4</v>
      </c>
      <c r="P37" s="1">
        <v>4</v>
      </c>
      <c r="Q37" s="1">
        <v>5</v>
      </c>
      <c r="R37" s="1" t="s">
        <v>56</v>
      </c>
    </row>
    <row r="38" spans="1:18" ht="13.2" x14ac:dyDescent="0.25">
      <c r="A38" s="2">
        <v>45072.969690729165</v>
      </c>
      <c r="B38" s="1" t="s">
        <v>29</v>
      </c>
      <c r="C38" s="1" t="s">
        <v>66</v>
      </c>
      <c r="D38" s="1" t="s">
        <v>37</v>
      </c>
      <c r="E38" s="1" t="s">
        <v>21</v>
      </c>
      <c r="F38" s="1" t="s">
        <v>46</v>
      </c>
      <c r="G38" s="1" t="s">
        <v>23</v>
      </c>
      <c r="I38" s="1" t="s">
        <v>24</v>
      </c>
      <c r="J38" s="1" t="s">
        <v>25</v>
      </c>
      <c r="K38" s="1" t="s">
        <v>26</v>
      </c>
      <c r="L38" s="1" t="s">
        <v>96</v>
      </c>
      <c r="M38" s="1">
        <v>1</v>
      </c>
      <c r="N38" s="1">
        <v>5</v>
      </c>
      <c r="O38" s="1">
        <v>1</v>
      </c>
      <c r="P38" s="1">
        <v>2</v>
      </c>
      <c r="Q38" s="1">
        <v>2</v>
      </c>
      <c r="R38" s="1" t="s">
        <v>56</v>
      </c>
    </row>
    <row r="39" spans="1:18" ht="13.2" x14ac:dyDescent="0.25">
      <c r="A39" s="2">
        <v>45072.97028760417</v>
      </c>
      <c r="B39" s="1" t="s">
        <v>18</v>
      </c>
      <c r="C39" s="1" t="s">
        <v>19</v>
      </c>
      <c r="D39" s="1" t="s">
        <v>37</v>
      </c>
      <c r="E39" s="1" t="s">
        <v>21</v>
      </c>
      <c r="F39" s="1" t="s">
        <v>46</v>
      </c>
      <c r="G39" s="1" t="s">
        <v>33</v>
      </c>
      <c r="H39" s="1" t="s">
        <v>70</v>
      </c>
      <c r="I39" s="1" t="s">
        <v>24</v>
      </c>
      <c r="J39" s="1" t="s">
        <v>41</v>
      </c>
      <c r="K39" s="1" t="s">
        <v>26</v>
      </c>
      <c r="L39" s="1" t="s">
        <v>97</v>
      </c>
      <c r="M39" s="1">
        <v>5</v>
      </c>
      <c r="N39" s="1">
        <v>3</v>
      </c>
      <c r="O39" s="1">
        <v>1</v>
      </c>
      <c r="P39" s="1">
        <v>1</v>
      </c>
      <c r="Q39" s="1">
        <v>5</v>
      </c>
      <c r="R39" s="1" t="s">
        <v>44</v>
      </c>
    </row>
    <row r="40" spans="1:18" ht="13.2" x14ac:dyDescent="0.25">
      <c r="A40" s="2">
        <v>45072.970815925924</v>
      </c>
      <c r="B40" s="1" t="s">
        <v>18</v>
      </c>
      <c r="C40" s="1" t="s">
        <v>66</v>
      </c>
      <c r="D40" s="1" t="s">
        <v>37</v>
      </c>
      <c r="E40" s="1" t="s">
        <v>21</v>
      </c>
      <c r="F40" s="1" t="s">
        <v>46</v>
      </c>
      <c r="G40" s="1" t="s">
        <v>33</v>
      </c>
      <c r="H40" s="1" t="s">
        <v>60</v>
      </c>
      <c r="I40" s="1" t="s">
        <v>40</v>
      </c>
      <c r="J40" s="1" t="s">
        <v>25</v>
      </c>
      <c r="K40" s="1" t="s">
        <v>42</v>
      </c>
      <c r="L40" s="1" t="s">
        <v>51</v>
      </c>
      <c r="M40" s="1">
        <v>5</v>
      </c>
      <c r="N40" s="1">
        <v>4</v>
      </c>
      <c r="O40" s="1">
        <v>3</v>
      </c>
      <c r="P40" s="1">
        <v>4</v>
      </c>
      <c r="Q40" s="1">
        <v>5</v>
      </c>
      <c r="R40" s="1" t="s">
        <v>28</v>
      </c>
    </row>
    <row r="41" spans="1:18" ht="13.2" x14ac:dyDescent="0.25">
      <c r="A41" s="2">
        <v>45072.975967939812</v>
      </c>
      <c r="B41" s="1" t="s">
        <v>18</v>
      </c>
      <c r="C41" s="1" t="s">
        <v>19</v>
      </c>
      <c r="D41" s="1" t="s">
        <v>45</v>
      </c>
      <c r="E41" s="1" t="s">
        <v>21</v>
      </c>
      <c r="F41" s="1" t="s">
        <v>22</v>
      </c>
      <c r="G41" s="1" t="s">
        <v>23</v>
      </c>
      <c r="I41" s="1" t="s">
        <v>24</v>
      </c>
      <c r="J41" s="1" t="s">
        <v>25</v>
      </c>
      <c r="K41" s="1" t="s">
        <v>42</v>
      </c>
      <c r="L41" s="1" t="s">
        <v>98</v>
      </c>
      <c r="M41" s="1">
        <v>5</v>
      </c>
      <c r="N41" s="1">
        <v>3</v>
      </c>
      <c r="O41" s="1">
        <v>3</v>
      </c>
      <c r="P41" s="1">
        <v>3</v>
      </c>
      <c r="Q41" s="1">
        <v>5</v>
      </c>
      <c r="R41" s="1" t="s">
        <v>44</v>
      </c>
    </row>
    <row r="42" spans="1:18" ht="13.2" x14ac:dyDescent="0.25">
      <c r="A42" s="2">
        <v>45072.978164571759</v>
      </c>
      <c r="B42" s="1" t="s">
        <v>18</v>
      </c>
      <c r="C42" s="1" t="s">
        <v>19</v>
      </c>
      <c r="D42" s="1" t="s">
        <v>37</v>
      </c>
      <c r="E42" s="1" t="s">
        <v>21</v>
      </c>
      <c r="F42" s="1" t="s">
        <v>38</v>
      </c>
      <c r="G42" s="1" t="s">
        <v>33</v>
      </c>
      <c r="H42" s="1" t="s">
        <v>99</v>
      </c>
      <c r="I42" s="1" t="s">
        <v>35</v>
      </c>
      <c r="J42" s="1" t="s">
        <v>41</v>
      </c>
      <c r="K42" s="1" t="s">
        <v>26</v>
      </c>
      <c r="L42" s="1" t="s">
        <v>53</v>
      </c>
      <c r="M42" s="1">
        <v>5</v>
      </c>
      <c r="N42" s="1">
        <v>3</v>
      </c>
      <c r="O42" s="1">
        <v>1</v>
      </c>
      <c r="P42" s="1">
        <v>5</v>
      </c>
      <c r="Q42" s="1">
        <v>5</v>
      </c>
      <c r="R42" s="1" t="s">
        <v>56</v>
      </c>
    </row>
    <row r="43" spans="1:18" ht="13.2" x14ac:dyDescent="0.25">
      <c r="A43" s="2">
        <v>45072.97848233796</v>
      </c>
      <c r="B43" s="1" t="s">
        <v>29</v>
      </c>
      <c r="C43" s="1" t="s">
        <v>19</v>
      </c>
      <c r="D43" s="1" t="s">
        <v>37</v>
      </c>
      <c r="E43" s="1" t="s">
        <v>21</v>
      </c>
      <c r="F43" s="1" t="s">
        <v>46</v>
      </c>
      <c r="G43" s="1" t="s">
        <v>23</v>
      </c>
      <c r="I43" s="1" t="s">
        <v>24</v>
      </c>
      <c r="J43" s="1" t="s">
        <v>25</v>
      </c>
      <c r="K43" s="1" t="s">
        <v>26</v>
      </c>
      <c r="L43" s="1" t="s">
        <v>36</v>
      </c>
      <c r="M43" s="1">
        <v>1</v>
      </c>
      <c r="N43" s="1">
        <v>1</v>
      </c>
      <c r="O43" s="1">
        <v>1</v>
      </c>
      <c r="P43" s="1">
        <v>1</v>
      </c>
      <c r="Q43" s="1">
        <v>1</v>
      </c>
      <c r="R43" s="1" t="s">
        <v>44</v>
      </c>
    </row>
    <row r="44" spans="1:18" ht="13.2" x14ac:dyDescent="0.25">
      <c r="A44" s="2">
        <v>45072.978811712965</v>
      </c>
      <c r="B44" s="1" t="s">
        <v>18</v>
      </c>
      <c r="C44" s="1" t="s">
        <v>19</v>
      </c>
      <c r="D44" s="1" t="s">
        <v>37</v>
      </c>
      <c r="E44" s="1" t="s">
        <v>21</v>
      </c>
      <c r="F44" s="1" t="s">
        <v>38</v>
      </c>
      <c r="G44" s="1" t="s">
        <v>33</v>
      </c>
      <c r="H44" s="1" t="s">
        <v>100</v>
      </c>
      <c r="I44" s="1" t="s">
        <v>35</v>
      </c>
      <c r="J44" s="1" t="s">
        <v>25</v>
      </c>
      <c r="K44" s="1" t="s">
        <v>42</v>
      </c>
      <c r="L44" s="1" t="s">
        <v>36</v>
      </c>
      <c r="M44" s="1">
        <v>3</v>
      </c>
      <c r="N44" s="1">
        <v>3</v>
      </c>
      <c r="O44" s="1">
        <v>3</v>
      </c>
      <c r="P44" s="1">
        <v>3</v>
      </c>
      <c r="Q44" s="1">
        <v>3</v>
      </c>
      <c r="R44" s="1" t="s">
        <v>56</v>
      </c>
    </row>
    <row r="45" spans="1:18" ht="13.2" x14ac:dyDescent="0.25">
      <c r="A45" s="2">
        <v>45072.980755810189</v>
      </c>
      <c r="B45" s="1" t="s">
        <v>18</v>
      </c>
      <c r="C45" s="1" t="s">
        <v>19</v>
      </c>
      <c r="D45" s="1" t="s">
        <v>37</v>
      </c>
      <c r="E45" s="1" t="s">
        <v>21</v>
      </c>
      <c r="F45" s="1" t="s">
        <v>22</v>
      </c>
      <c r="G45" s="1" t="s">
        <v>23</v>
      </c>
      <c r="I45" s="1" t="s">
        <v>24</v>
      </c>
      <c r="J45" s="1" t="s">
        <v>41</v>
      </c>
      <c r="K45" s="1" t="s">
        <v>26</v>
      </c>
      <c r="L45" s="1" t="s">
        <v>92</v>
      </c>
      <c r="M45" s="1">
        <v>3</v>
      </c>
      <c r="N45" s="1">
        <v>3</v>
      </c>
      <c r="O45" s="1">
        <v>3</v>
      </c>
      <c r="P45" s="1">
        <v>3</v>
      </c>
      <c r="Q45" s="1">
        <v>5</v>
      </c>
      <c r="R45" s="1" t="s">
        <v>28</v>
      </c>
    </row>
    <row r="46" spans="1:18" ht="13.2" x14ac:dyDescent="0.25">
      <c r="A46" s="2">
        <v>45072.986952210646</v>
      </c>
      <c r="B46" s="1" t="s">
        <v>18</v>
      </c>
      <c r="C46" s="1" t="s">
        <v>19</v>
      </c>
      <c r="D46" s="1" t="s">
        <v>37</v>
      </c>
      <c r="E46" s="1" t="s">
        <v>21</v>
      </c>
      <c r="F46" s="1" t="s">
        <v>38</v>
      </c>
      <c r="G46" s="1" t="s">
        <v>33</v>
      </c>
      <c r="H46" s="1" t="s">
        <v>39</v>
      </c>
      <c r="I46" s="1" t="s">
        <v>24</v>
      </c>
      <c r="J46" s="1" t="s">
        <v>25</v>
      </c>
      <c r="K46" s="1" t="s">
        <v>26</v>
      </c>
      <c r="L46" s="1" t="s">
        <v>43</v>
      </c>
      <c r="M46" s="1">
        <v>3</v>
      </c>
      <c r="N46" s="1">
        <v>3</v>
      </c>
      <c r="O46" s="1">
        <v>3</v>
      </c>
      <c r="P46" s="1">
        <v>3</v>
      </c>
      <c r="Q46" s="1">
        <v>3</v>
      </c>
      <c r="R46" s="1" t="s">
        <v>56</v>
      </c>
    </row>
    <row r="47" spans="1:18" ht="13.2" x14ac:dyDescent="0.25">
      <c r="A47" s="2">
        <v>45072.988426712967</v>
      </c>
      <c r="B47" s="1" t="s">
        <v>18</v>
      </c>
      <c r="C47" s="1" t="s">
        <v>19</v>
      </c>
      <c r="D47" s="1" t="s">
        <v>20</v>
      </c>
      <c r="E47" s="1" t="s">
        <v>31</v>
      </c>
      <c r="F47" s="1" t="s">
        <v>22</v>
      </c>
      <c r="G47" s="1" t="s">
        <v>23</v>
      </c>
      <c r="I47" s="1" t="s">
        <v>24</v>
      </c>
      <c r="J47" s="1" t="s">
        <v>25</v>
      </c>
      <c r="K47" s="1" t="s">
        <v>26</v>
      </c>
      <c r="L47" s="1" t="s">
        <v>69</v>
      </c>
      <c r="M47" s="1">
        <v>3</v>
      </c>
      <c r="N47" s="1">
        <v>3</v>
      </c>
      <c r="O47" s="1">
        <v>2</v>
      </c>
      <c r="P47" s="1">
        <v>3</v>
      </c>
      <c r="Q47" s="1">
        <v>2</v>
      </c>
      <c r="R47" s="1" t="s">
        <v>28</v>
      </c>
    </row>
    <row r="48" spans="1:18" ht="13.2" x14ac:dyDescent="0.25">
      <c r="A48" s="2">
        <v>45072.989228842591</v>
      </c>
      <c r="B48" s="1" t="s">
        <v>18</v>
      </c>
      <c r="C48" s="1" t="s">
        <v>19</v>
      </c>
      <c r="D48" s="1" t="s">
        <v>45</v>
      </c>
      <c r="E48" s="1" t="s">
        <v>21</v>
      </c>
      <c r="F48" s="1" t="s">
        <v>22</v>
      </c>
      <c r="G48" s="1" t="s">
        <v>23</v>
      </c>
      <c r="I48" s="1" t="s">
        <v>24</v>
      </c>
      <c r="J48" s="1" t="s">
        <v>25</v>
      </c>
      <c r="K48" s="1" t="s">
        <v>26</v>
      </c>
      <c r="L48" s="1" t="s">
        <v>101</v>
      </c>
      <c r="M48" s="1">
        <v>4</v>
      </c>
      <c r="N48" s="1">
        <v>2</v>
      </c>
      <c r="O48" s="1">
        <v>4</v>
      </c>
      <c r="P48" s="1">
        <v>4</v>
      </c>
      <c r="Q48" s="1">
        <v>4</v>
      </c>
      <c r="R48" s="1" t="s">
        <v>56</v>
      </c>
    </row>
    <row r="49" spans="1:18" ht="13.2" x14ac:dyDescent="0.25">
      <c r="A49" s="2">
        <v>45072.990049421292</v>
      </c>
      <c r="B49" s="1" t="s">
        <v>18</v>
      </c>
      <c r="C49" s="1" t="s">
        <v>19</v>
      </c>
      <c r="D49" s="1" t="s">
        <v>45</v>
      </c>
      <c r="E49" s="1" t="s">
        <v>21</v>
      </c>
      <c r="F49" s="1" t="s">
        <v>22</v>
      </c>
      <c r="G49" s="1" t="s">
        <v>23</v>
      </c>
      <c r="I49" s="1" t="s">
        <v>24</v>
      </c>
      <c r="J49" s="1" t="s">
        <v>58</v>
      </c>
      <c r="K49" s="1" t="s">
        <v>26</v>
      </c>
      <c r="L49" s="1" t="s">
        <v>102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 t="s">
        <v>28</v>
      </c>
    </row>
    <row r="50" spans="1:18" ht="13.2" x14ac:dyDescent="0.25">
      <c r="A50" s="2">
        <v>45072.991258078706</v>
      </c>
      <c r="B50" s="1" t="s">
        <v>18</v>
      </c>
      <c r="C50" s="1" t="s">
        <v>19</v>
      </c>
      <c r="D50" s="1" t="s">
        <v>37</v>
      </c>
      <c r="E50" s="1" t="s">
        <v>21</v>
      </c>
      <c r="F50" s="1" t="s">
        <v>38</v>
      </c>
      <c r="G50" s="1" t="s">
        <v>23</v>
      </c>
      <c r="I50" s="1" t="s">
        <v>35</v>
      </c>
      <c r="J50" s="1" t="s">
        <v>25</v>
      </c>
      <c r="K50" s="1" t="s">
        <v>48</v>
      </c>
      <c r="L50" s="1" t="s">
        <v>103</v>
      </c>
      <c r="M50" s="1">
        <v>5</v>
      </c>
      <c r="N50" s="1">
        <v>5</v>
      </c>
      <c r="O50" s="1">
        <v>1</v>
      </c>
      <c r="P50" s="1">
        <v>1</v>
      </c>
      <c r="Q50" s="1">
        <v>5</v>
      </c>
      <c r="R50" s="1" t="s">
        <v>56</v>
      </c>
    </row>
    <row r="51" spans="1:18" ht="13.2" x14ac:dyDescent="0.25">
      <c r="A51" s="2">
        <v>45072.992240659718</v>
      </c>
      <c r="B51" s="1" t="s">
        <v>29</v>
      </c>
      <c r="C51" s="1" t="s">
        <v>19</v>
      </c>
      <c r="D51" s="1" t="s">
        <v>37</v>
      </c>
      <c r="E51" s="1" t="s">
        <v>21</v>
      </c>
      <c r="F51" s="1" t="s">
        <v>22</v>
      </c>
      <c r="G51" s="1" t="s">
        <v>33</v>
      </c>
      <c r="H51" s="1" t="s">
        <v>70</v>
      </c>
      <c r="I51" s="1" t="s">
        <v>24</v>
      </c>
      <c r="J51" s="1" t="s">
        <v>44</v>
      </c>
      <c r="K51" s="1" t="s">
        <v>42</v>
      </c>
      <c r="L51" s="1" t="s">
        <v>104</v>
      </c>
      <c r="M51" s="1">
        <v>5</v>
      </c>
      <c r="N51" s="1">
        <v>2</v>
      </c>
      <c r="O51" s="1">
        <v>1</v>
      </c>
      <c r="P51" s="1">
        <v>3</v>
      </c>
      <c r="Q51" s="1">
        <v>5</v>
      </c>
      <c r="R51" s="1" t="s">
        <v>28</v>
      </c>
    </row>
    <row r="52" spans="1:18" ht="13.2" x14ac:dyDescent="0.25">
      <c r="A52" s="2">
        <v>45072.997346307871</v>
      </c>
      <c r="B52" s="1" t="s">
        <v>18</v>
      </c>
      <c r="C52" s="1" t="s">
        <v>66</v>
      </c>
      <c r="D52" s="1" t="s">
        <v>20</v>
      </c>
      <c r="E52" s="1" t="s">
        <v>31</v>
      </c>
      <c r="F52" s="1" t="s">
        <v>22</v>
      </c>
      <c r="G52" s="1" t="s">
        <v>23</v>
      </c>
      <c r="I52" s="1" t="s">
        <v>24</v>
      </c>
      <c r="J52" s="1" t="s">
        <v>25</v>
      </c>
      <c r="K52" s="1" t="s">
        <v>42</v>
      </c>
      <c r="L52" s="1" t="s">
        <v>69</v>
      </c>
      <c r="M52" s="1">
        <v>5</v>
      </c>
      <c r="N52" s="1">
        <v>2</v>
      </c>
      <c r="O52" s="1">
        <v>5</v>
      </c>
      <c r="P52" s="1">
        <v>5</v>
      </c>
      <c r="Q52" s="1">
        <v>5</v>
      </c>
      <c r="R52" s="1" t="s">
        <v>44</v>
      </c>
    </row>
    <row r="53" spans="1:18" ht="13.2" x14ac:dyDescent="0.25">
      <c r="A53" s="2">
        <v>45072.999699039356</v>
      </c>
      <c r="B53" s="1" t="s">
        <v>18</v>
      </c>
      <c r="C53" s="1" t="s">
        <v>66</v>
      </c>
      <c r="D53" s="1" t="s">
        <v>20</v>
      </c>
      <c r="E53" s="1" t="s">
        <v>21</v>
      </c>
      <c r="F53" s="1" t="s">
        <v>32</v>
      </c>
      <c r="G53" s="1" t="s">
        <v>33</v>
      </c>
      <c r="H53" s="1" t="s">
        <v>93</v>
      </c>
      <c r="I53" s="1" t="s">
        <v>35</v>
      </c>
      <c r="J53" s="1" t="s">
        <v>25</v>
      </c>
      <c r="K53" s="1" t="s">
        <v>48</v>
      </c>
      <c r="L53" s="1" t="s">
        <v>74</v>
      </c>
      <c r="M53" s="1">
        <v>5</v>
      </c>
      <c r="N53" s="1">
        <v>4</v>
      </c>
      <c r="O53" s="1">
        <v>3</v>
      </c>
      <c r="P53" s="1">
        <v>1</v>
      </c>
      <c r="Q53" s="1">
        <v>5</v>
      </c>
      <c r="R53" s="1" t="s">
        <v>56</v>
      </c>
    </row>
    <row r="54" spans="1:18" ht="13.2" x14ac:dyDescent="0.25">
      <c r="A54" s="2">
        <v>45073.00017569444</v>
      </c>
      <c r="B54" s="1" t="s">
        <v>18</v>
      </c>
      <c r="C54" s="1" t="s">
        <v>19</v>
      </c>
      <c r="D54" s="1" t="s">
        <v>45</v>
      </c>
      <c r="E54" s="1" t="s">
        <v>31</v>
      </c>
      <c r="F54" s="1" t="s">
        <v>22</v>
      </c>
      <c r="G54" s="1" t="s">
        <v>23</v>
      </c>
      <c r="I54" s="1" t="s">
        <v>24</v>
      </c>
      <c r="J54" s="1" t="s">
        <v>41</v>
      </c>
      <c r="K54" s="1" t="s">
        <v>26</v>
      </c>
      <c r="L54" s="1" t="s">
        <v>92</v>
      </c>
      <c r="M54" s="1">
        <v>5</v>
      </c>
      <c r="N54" s="1">
        <v>3</v>
      </c>
      <c r="O54" s="1">
        <v>3</v>
      </c>
      <c r="P54" s="1">
        <v>3</v>
      </c>
      <c r="Q54" s="1">
        <v>5</v>
      </c>
      <c r="R54" s="1" t="s">
        <v>56</v>
      </c>
    </row>
    <row r="55" spans="1:18" ht="13.2" x14ac:dyDescent="0.25">
      <c r="A55" s="2">
        <v>45073.002612893513</v>
      </c>
      <c r="B55" s="1" t="s">
        <v>18</v>
      </c>
      <c r="C55" s="1" t="s">
        <v>19</v>
      </c>
      <c r="D55" s="1" t="s">
        <v>81</v>
      </c>
      <c r="E55" s="1" t="s">
        <v>31</v>
      </c>
      <c r="F55" s="1" t="s">
        <v>32</v>
      </c>
      <c r="G55" s="1" t="s">
        <v>33</v>
      </c>
      <c r="H55" s="1" t="s">
        <v>105</v>
      </c>
      <c r="I55" s="1" t="s">
        <v>40</v>
      </c>
      <c r="J55" s="1" t="s">
        <v>25</v>
      </c>
      <c r="K55" s="1" t="s">
        <v>42</v>
      </c>
      <c r="L55" s="1" t="s">
        <v>106</v>
      </c>
      <c r="M55" s="1">
        <v>4</v>
      </c>
      <c r="N55" s="1">
        <v>3</v>
      </c>
      <c r="O55" s="1">
        <v>2</v>
      </c>
      <c r="P55" s="1">
        <v>4</v>
      </c>
      <c r="Q55" s="1">
        <v>4</v>
      </c>
      <c r="R55" s="1" t="s">
        <v>28</v>
      </c>
    </row>
    <row r="56" spans="1:18" ht="13.2" x14ac:dyDescent="0.25">
      <c r="A56" s="2">
        <v>45073.004022303241</v>
      </c>
      <c r="B56" s="1" t="s">
        <v>18</v>
      </c>
      <c r="C56" s="1" t="s">
        <v>19</v>
      </c>
      <c r="D56" s="1" t="s">
        <v>37</v>
      </c>
      <c r="E56" s="1" t="s">
        <v>21</v>
      </c>
      <c r="F56" s="1" t="s">
        <v>38</v>
      </c>
      <c r="G56" s="1" t="s">
        <v>33</v>
      </c>
      <c r="H56" s="1" t="s">
        <v>107</v>
      </c>
      <c r="I56" s="1" t="s">
        <v>35</v>
      </c>
      <c r="J56" s="1" t="s">
        <v>25</v>
      </c>
      <c r="K56" s="1" t="s">
        <v>42</v>
      </c>
      <c r="L56" s="1" t="s">
        <v>53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 t="s">
        <v>28</v>
      </c>
    </row>
    <row r="57" spans="1:18" ht="13.2" x14ac:dyDescent="0.25">
      <c r="A57" s="2">
        <v>45073.004801377319</v>
      </c>
      <c r="B57" s="1" t="s">
        <v>29</v>
      </c>
      <c r="C57" s="1" t="s">
        <v>66</v>
      </c>
      <c r="D57" s="1" t="s">
        <v>37</v>
      </c>
      <c r="E57" s="1" t="s">
        <v>21</v>
      </c>
      <c r="F57" s="1" t="s">
        <v>38</v>
      </c>
      <c r="G57" s="1" t="s">
        <v>33</v>
      </c>
      <c r="H57" s="1" t="s">
        <v>64</v>
      </c>
      <c r="I57" s="1" t="s">
        <v>24</v>
      </c>
      <c r="J57" s="1" t="s">
        <v>41</v>
      </c>
      <c r="K57" s="1" t="s">
        <v>42</v>
      </c>
      <c r="L57" s="1" t="s">
        <v>108</v>
      </c>
      <c r="M57" s="1">
        <v>3</v>
      </c>
      <c r="N57" s="1">
        <v>5</v>
      </c>
      <c r="O57" s="1">
        <v>3</v>
      </c>
      <c r="P57" s="1">
        <v>3</v>
      </c>
      <c r="Q57" s="1">
        <v>3</v>
      </c>
      <c r="R57" s="1" t="s">
        <v>44</v>
      </c>
    </row>
    <row r="58" spans="1:18" ht="13.2" x14ac:dyDescent="0.25">
      <c r="A58" s="2">
        <v>45073.019871689816</v>
      </c>
      <c r="B58" s="1" t="s">
        <v>18</v>
      </c>
      <c r="C58" s="1" t="s">
        <v>19</v>
      </c>
      <c r="D58" s="1" t="s">
        <v>37</v>
      </c>
      <c r="E58" s="1" t="s">
        <v>21</v>
      </c>
      <c r="F58" s="1" t="s">
        <v>32</v>
      </c>
      <c r="G58" s="1" t="s">
        <v>33</v>
      </c>
      <c r="H58" s="1" t="s">
        <v>76</v>
      </c>
      <c r="I58" s="1" t="s">
        <v>24</v>
      </c>
      <c r="J58" s="1" t="s">
        <v>41</v>
      </c>
      <c r="K58" s="1" t="s">
        <v>42</v>
      </c>
      <c r="L58" s="1" t="s">
        <v>98</v>
      </c>
      <c r="M58" s="1">
        <v>5</v>
      </c>
      <c r="N58" s="1">
        <v>4</v>
      </c>
      <c r="O58" s="1">
        <v>5</v>
      </c>
      <c r="P58" s="1">
        <v>2</v>
      </c>
      <c r="Q58" s="1">
        <v>4</v>
      </c>
      <c r="R58" s="1" t="s">
        <v>56</v>
      </c>
    </row>
    <row r="59" spans="1:18" ht="13.2" x14ac:dyDescent="0.25">
      <c r="A59" s="2">
        <v>45073.022483414352</v>
      </c>
      <c r="B59" s="1" t="s">
        <v>18</v>
      </c>
      <c r="C59" s="1" t="s">
        <v>19</v>
      </c>
      <c r="D59" s="1" t="s">
        <v>20</v>
      </c>
      <c r="E59" s="1" t="s">
        <v>31</v>
      </c>
      <c r="F59" s="1" t="s">
        <v>46</v>
      </c>
      <c r="G59" s="1" t="s">
        <v>23</v>
      </c>
      <c r="I59" s="1" t="s">
        <v>40</v>
      </c>
      <c r="J59" s="1" t="s">
        <v>25</v>
      </c>
      <c r="K59" s="1" t="s">
        <v>44</v>
      </c>
      <c r="L59" s="1" t="s">
        <v>109</v>
      </c>
      <c r="M59" s="1">
        <v>5</v>
      </c>
      <c r="N59" s="1">
        <v>3</v>
      </c>
      <c r="O59" s="1">
        <v>3</v>
      </c>
      <c r="P59" s="1">
        <v>4</v>
      </c>
      <c r="Q59" s="1">
        <v>4</v>
      </c>
      <c r="R59" s="1" t="s">
        <v>28</v>
      </c>
    </row>
    <row r="60" spans="1:18" ht="13.2" x14ac:dyDescent="0.25">
      <c r="A60" s="2">
        <v>45073.025135347227</v>
      </c>
      <c r="B60" s="1" t="s">
        <v>29</v>
      </c>
      <c r="C60" s="1" t="s">
        <v>19</v>
      </c>
      <c r="D60" s="1" t="s">
        <v>37</v>
      </c>
      <c r="E60" s="1" t="s">
        <v>21</v>
      </c>
      <c r="F60" s="1" t="s">
        <v>38</v>
      </c>
      <c r="G60" s="1" t="s">
        <v>33</v>
      </c>
      <c r="H60" s="1" t="s">
        <v>110</v>
      </c>
      <c r="I60" s="1" t="s">
        <v>24</v>
      </c>
      <c r="J60" s="1" t="s">
        <v>25</v>
      </c>
      <c r="K60" s="1" t="s">
        <v>26</v>
      </c>
      <c r="L60" s="1" t="s">
        <v>52</v>
      </c>
      <c r="M60" s="1">
        <v>5</v>
      </c>
      <c r="N60" s="1">
        <v>3</v>
      </c>
      <c r="O60" s="1">
        <v>4</v>
      </c>
      <c r="P60" s="1">
        <v>3</v>
      </c>
      <c r="Q60" s="1">
        <v>4</v>
      </c>
      <c r="R60" s="1" t="s">
        <v>28</v>
      </c>
    </row>
    <row r="61" spans="1:18" ht="13.2" x14ac:dyDescent="0.25">
      <c r="A61" s="2">
        <v>45073.0322915625</v>
      </c>
      <c r="B61" s="1" t="s">
        <v>18</v>
      </c>
      <c r="C61" s="1" t="s">
        <v>19</v>
      </c>
      <c r="D61" s="1" t="s">
        <v>83</v>
      </c>
      <c r="E61" s="1" t="s">
        <v>31</v>
      </c>
      <c r="F61" s="1" t="s">
        <v>22</v>
      </c>
      <c r="G61" s="1" t="s">
        <v>23</v>
      </c>
      <c r="I61" s="1" t="s">
        <v>24</v>
      </c>
      <c r="J61" s="1" t="s">
        <v>41</v>
      </c>
      <c r="K61" s="1" t="s">
        <v>48</v>
      </c>
      <c r="L61" s="1" t="s">
        <v>49</v>
      </c>
      <c r="M61" s="1">
        <v>2</v>
      </c>
      <c r="N61" s="1">
        <v>5</v>
      </c>
      <c r="O61" s="1">
        <v>2</v>
      </c>
      <c r="P61" s="1">
        <v>4</v>
      </c>
      <c r="Q61" s="1">
        <v>4</v>
      </c>
      <c r="R61" s="1" t="s">
        <v>28</v>
      </c>
    </row>
    <row r="62" spans="1:18" ht="13.2" x14ac:dyDescent="0.25">
      <c r="A62" s="2">
        <v>45073.033690254626</v>
      </c>
      <c r="B62" s="1" t="s">
        <v>18</v>
      </c>
      <c r="C62" s="1" t="s">
        <v>19</v>
      </c>
      <c r="D62" s="1" t="s">
        <v>37</v>
      </c>
      <c r="E62" s="1" t="s">
        <v>21</v>
      </c>
      <c r="F62" s="1" t="s">
        <v>38</v>
      </c>
      <c r="G62" s="1" t="s">
        <v>33</v>
      </c>
      <c r="H62" s="1" t="s">
        <v>84</v>
      </c>
      <c r="I62" s="1" t="s">
        <v>35</v>
      </c>
      <c r="J62" s="1" t="s">
        <v>25</v>
      </c>
      <c r="K62" s="1" t="s">
        <v>42</v>
      </c>
      <c r="L62" s="1" t="s">
        <v>111</v>
      </c>
      <c r="M62" s="1">
        <v>3</v>
      </c>
      <c r="N62" s="1">
        <v>4</v>
      </c>
      <c r="O62" s="1">
        <v>2</v>
      </c>
      <c r="P62" s="1">
        <v>4</v>
      </c>
      <c r="Q62" s="1">
        <v>5</v>
      </c>
      <c r="R62" s="1" t="s">
        <v>56</v>
      </c>
    </row>
    <row r="63" spans="1:18" ht="13.2" x14ac:dyDescent="0.25">
      <c r="A63" s="2">
        <v>45073.034791284721</v>
      </c>
      <c r="B63" s="1" t="s">
        <v>18</v>
      </c>
      <c r="C63" s="1" t="s">
        <v>19</v>
      </c>
      <c r="D63" s="1" t="s">
        <v>45</v>
      </c>
      <c r="E63" s="1" t="s">
        <v>21</v>
      </c>
      <c r="F63" s="1" t="s">
        <v>46</v>
      </c>
      <c r="G63" s="1" t="s">
        <v>33</v>
      </c>
      <c r="H63" s="1" t="s">
        <v>64</v>
      </c>
      <c r="I63" s="1" t="s">
        <v>24</v>
      </c>
      <c r="J63" s="1" t="s">
        <v>25</v>
      </c>
      <c r="K63" s="1" t="s">
        <v>26</v>
      </c>
      <c r="L63" s="1" t="s">
        <v>112</v>
      </c>
      <c r="M63" s="1">
        <v>3</v>
      </c>
      <c r="N63" s="1">
        <v>4</v>
      </c>
      <c r="O63" s="1">
        <v>1</v>
      </c>
      <c r="P63" s="1">
        <v>2</v>
      </c>
      <c r="Q63" s="1">
        <v>5</v>
      </c>
      <c r="R63" s="1" t="s">
        <v>28</v>
      </c>
    </row>
    <row r="64" spans="1:18" ht="13.2" x14ac:dyDescent="0.25">
      <c r="A64" s="2">
        <v>45073.034876851852</v>
      </c>
      <c r="B64" s="1" t="s">
        <v>18</v>
      </c>
      <c r="C64" s="1" t="s">
        <v>66</v>
      </c>
      <c r="D64" s="1" t="s">
        <v>45</v>
      </c>
      <c r="E64" s="1" t="s">
        <v>21</v>
      </c>
      <c r="F64" s="1" t="s">
        <v>22</v>
      </c>
      <c r="G64" s="1" t="s">
        <v>23</v>
      </c>
      <c r="I64" s="1" t="s">
        <v>24</v>
      </c>
      <c r="J64" s="1" t="s">
        <v>41</v>
      </c>
      <c r="K64" s="1" t="s">
        <v>42</v>
      </c>
      <c r="L64" s="1" t="s">
        <v>53</v>
      </c>
      <c r="M64" s="1">
        <v>3</v>
      </c>
      <c r="N64" s="1">
        <v>5</v>
      </c>
      <c r="O64" s="1">
        <v>4</v>
      </c>
      <c r="P64" s="1">
        <v>3</v>
      </c>
      <c r="Q64" s="1">
        <v>5</v>
      </c>
      <c r="R64" s="1" t="s">
        <v>56</v>
      </c>
    </row>
    <row r="65" spans="1:18" ht="13.2" x14ac:dyDescent="0.25">
      <c r="A65" s="2">
        <v>45073.042189918982</v>
      </c>
      <c r="B65" s="1" t="s">
        <v>29</v>
      </c>
      <c r="C65" s="1" t="s">
        <v>19</v>
      </c>
      <c r="D65" s="1" t="s">
        <v>83</v>
      </c>
      <c r="E65" s="1" t="s">
        <v>31</v>
      </c>
      <c r="F65" s="1" t="s">
        <v>38</v>
      </c>
      <c r="G65" s="1" t="s">
        <v>23</v>
      </c>
      <c r="I65" s="1" t="s">
        <v>40</v>
      </c>
      <c r="J65" s="1" t="s">
        <v>25</v>
      </c>
      <c r="K65" s="1" t="s">
        <v>26</v>
      </c>
      <c r="L65" s="1" t="s">
        <v>98</v>
      </c>
      <c r="M65" s="1">
        <v>5</v>
      </c>
      <c r="N65" s="1">
        <v>5</v>
      </c>
      <c r="O65" s="1">
        <v>5</v>
      </c>
      <c r="P65" s="1">
        <v>5</v>
      </c>
      <c r="Q65" s="1">
        <v>5</v>
      </c>
      <c r="R65" s="1" t="s">
        <v>28</v>
      </c>
    </row>
    <row r="66" spans="1:18" ht="13.2" x14ac:dyDescent="0.25">
      <c r="A66" s="2">
        <v>45073.04352107639</v>
      </c>
      <c r="B66" s="1" t="s">
        <v>18</v>
      </c>
      <c r="C66" s="1" t="s">
        <v>19</v>
      </c>
      <c r="D66" s="1" t="s">
        <v>30</v>
      </c>
      <c r="E66" s="1" t="s">
        <v>31</v>
      </c>
      <c r="F66" s="1" t="s">
        <v>46</v>
      </c>
      <c r="G66" s="1" t="s">
        <v>33</v>
      </c>
      <c r="H66" s="1" t="s">
        <v>73</v>
      </c>
      <c r="I66" s="1" t="s">
        <v>44</v>
      </c>
      <c r="J66" s="1" t="s">
        <v>41</v>
      </c>
      <c r="K66" s="1" t="s">
        <v>42</v>
      </c>
      <c r="L66" s="1" t="s">
        <v>90</v>
      </c>
      <c r="M66" s="1">
        <v>2</v>
      </c>
      <c r="N66" s="1">
        <v>1</v>
      </c>
      <c r="O66" s="1">
        <v>3</v>
      </c>
      <c r="P66" s="1">
        <v>1</v>
      </c>
      <c r="Q66" s="1">
        <v>2</v>
      </c>
      <c r="R66" s="1" t="s">
        <v>28</v>
      </c>
    </row>
    <row r="67" spans="1:18" ht="13.2" x14ac:dyDescent="0.25">
      <c r="A67" s="2">
        <v>45073.046504525468</v>
      </c>
      <c r="B67" s="1" t="s">
        <v>18</v>
      </c>
      <c r="C67" s="1" t="s">
        <v>19</v>
      </c>
      <c r="D67" s="1" t="s">
        <v>37</v>
      </c>
      <c r="E67" s="1" t="s">
        <v>21</v>
      </c>
      <c r="F67" s="1" t="s">
        <v>46</v>
      </c>
      <c r="G67" s="1" t="s">
        <v>33</v>
      </c>
      <c r="H67" s="1" t="s">
        <v>113</v>
      </c>
      <c r="I67" s="1" t="s">
        <v>40</v>
      </c>
      <c r="J67" s="1" t="s">
        <v>25</v>
      </c>
      <c r="K67" s="1" t="s">
        <v>26</v>
      </c>
      <c r="L67" s="1" t="s">
        <v>114</v>
      </c>
      <c r="M67" s="1">
        <v>3</v>
      </c>
      <c r="N67" s="1">
        <v>3</v>
      </c>
      <c r="O67" s="1">
        <v>3</v>
      </c>
      <c r="P67" s="1">
        <v>3</v>
      </c>
      <c r="Q67" s="1">
        <v>3</v>
      </c>
      <c r="R67" s="1" t="s">
        <v>28</v>
      </c>
    </row>
    <row r="68" spans="1:18" ht="13.2" x14ac:dyDescent="0.25">
      <c r="A68" s="2">
        <v>45073.067531655091</v>
      </c>
      <c r="B68" s="1" t="s">
        <v>18</v>
      </c>
      <c r="C68" s="1" t="s">
        <v>19</v>
      </c>
      <c r="D68" s="1" t="s">
        <v>83</v>
      </c>
      <c r="E68" s="1" t="s">
        <v>31</v>
      </c>
      <c r="F68" s="1" t="s">
        <v>46</v>
      </c>
      <c r="G68" s="1" t="s">
        <v>33</v>
      </c>
      <c r="H68" s="1" t="s">
        <v>70</v>
      </c>
      <c r="I68" s="1" t="s">
        <v>24</v>
      </c>
      <c r="J68" s="1" t="s">
        <v>41</v>
      </c>
      <c r="K68" s="1" t="s">
        <v>26</v>
      </c>
      <c r="L68" s="1" t="s">
        <v>115</v>
      </c>
      <c r="M68" s="1">
        <v>5</v>
      </c>
      <c r="N68" s="1">
        <v>3</v>
      </c>
      <c r="O68" s="1">
        <v>1</v>
      </c>
      <c r="P68" s="1">
        <v>3</v>
      </c>
      <c r="Q68" s="1">
        <v>4</v>
      </c>
      <c r="R68" s="1" t="s">
        <v>28</v>
      </c>
    </row>
    <row r="69" spans="1:18" ht="13.2" x14ac:dyDescent="0.25">
      <c r="A69" s="2">
        <v>45073.360375069446</v>
      </c>
      <c r="B69" s="1" t="s">
        <v>18</v>
      </c>
      <c r="C69" s="1" t="s">
        <v>66</v>
      </c>
      <c r="D69" s="1" t="s">
        <v>37</v>
      </c>
      <c r="E69" s="1" t="s">
        <v>21</v>
      </c>
      <c r="F69" s="1" t="s">
        <v>38</v>
      </c>
      <c r="G69" s="1" t="s">
        <v>33</v>
      </c>
      <c r="H69" s="1" t="s">
        <v>116</v>
      </c>
      <c r="I69" s="1" t="s">
        <v>24</v>
      </c>
      <c r="J69" s="1" t="s">
        <v>41</v>
      </c>
      <c r="K69" s="1" t="s">
        <v>26</v>
      </c>
      <c r="L69" s="1" t="s">
        <v>89</v>
      </c>
      <c r="M69" s="1">
        <v>4</v>
      </c>
      <c r="N69" s="1">
        <v>4</v>
      </c>
      <c r="O69" s="1">
        <v>5</v>
      </c>
      <c r="P69" s="1">
        <v>4</v>
      </c>
      <c r="Q69" s="1">
        <v>4</v>
      </c>
      <c r="R69" s="1" t="s">
        <v>56</v>
      </c>
    </row>
    <row r="70" spans="1:18" ht="13.2" x14ac:dyDescent="0.25">
      <c r="A70" s="2">
        <v>45073.370388414347</v>
      </c>
      <c r="B70" s="1" t="s">
        <v>18</v>
      </c>
      <c r="C70" s="1" t="s">
        <v>19</v>
      </c>
      <c r="D70" s="1" t="s">
        <v>45</v>
      </c>
      <c r="E70" s="1" t="s">
        <v>21</v>
      </c>
      <c r="F70" s="1" t="s">
        <v>32</v>
      </c>
      <c r="G70" s="1" t="s">
        <v>33</v>
      </c>
      <c r="H70" s="1" t="s">
        <v>117</v>
      </c>
      <c r="I70" s="1" t="s">
        <v>40</v>
      </c>
      <c r="J70" s="1" t="s">
        <v>44</v>
      </c>
      <c r="K70" s="1" t="s">
        <v>26</v>
      </c>
      <c r="L70" s="1" t="s">
        <v>90</v>
      </c>
      <c r="M70" s="1">
        <v>3</v>
      </c>
      <c r="N70" s="1">
        <v>3</v>
      </c>
      <c r="O70" s="1">
        <v>3</v>
      </c>
      <c r="P70" s="1">
        <v>4</v>
      </c>
      <c r="Q70" s="1">
        <v>4</v>
      </c>
      <c r="R70" s="1" t="s">
        <v>44</v>
      </c>
    </row>
    <row r="71" spans="1:18" ht="13.2" x14ac:dyDescent="0.25">
      <c r="A71" s="2">
        <v>45073.378319085648</v>
      </c>
      <c r="B71" s="1" t="s">
        <v>18</v>
      </c>
      <c r="C71" s="1" t="s">
        <v>19</v>
      </c>
      <c r="D71" s="1" t="s">
        <v>45</v>
      </c>
      <c r="E71" s="1" t="s">
        <v>21</v>
      </c>
      <c r="F71" s="1" t="s">
        <v>22</v>
      </c>
      <c r="G71" s="1" t="s">
        <v>23</v>
      </c>
      <c r="I71" s="1" t="s">
        <v>44</v>
      </c>
      <c r="J71" s="1" t="s">
        <v>25</v>
      </c>
      <c r="K71" s="1" t="s">
        <v>42</v>
      </c>
      <c r="L71" s="1" t="s">
        <v>118</v>
      </c>
      <c r="M71" s="1">
        <v>2</v>
      </c>
      <c r="N71" s="1">
        <v>4</v>
      </c>
      <c r="O71" s="1">
        <v>3</v>
      </c>
      <c r="P71" s="1">
        <v>4</v>
      </c>
      <c r="Q71" s="1">
        <v>5</v>
      </c>
      <c r="R71" s="1" t="s">
        <v>28</v>
      </c>
    </row>
    <row r="72" spans="1:18" ht="13.2" x14ac:dyDescent="0.25">
      <c r="A72" s="2">
        <v>45073.381471990739</v>
      </c>
      <c r="B72" s="1" t="s">
        <v>18</v>
      </c>
      <c r="C72" s="1" t="s">
        <v>19</v>
      </c>
      <c r="D72" s="1" t="s">
        <v>37</v>
      </c>
      <c r="E72" s="1" t="s">
        <v>21</v>
      </c>
      <c r="F72" s="1" t="s">
        <v>38</v>
      </c>
      <c r="G72" s="1" t="s">
        <v>33</v>
      </c>
      <c r="H72" s="1" t="s">
        <v>119</v>
      </c>
      <c r="I72" s="1" t="s">
        <v>24</v>
      </c>
      <c r="J72" s="1" t="s">
        <v>41</v>
      </c>
      <c r="K72" s="1" t="s">
        <v>42</v>
      </c>
      <c r="L72" s="1" t="s">
        <v>86</v>
      </c>
      <c r="M72" s="1">
        <v>5</v>
      </c>
      <c r="N72" s="1">
        <v>3</v>
      </c>
      <c r="O72" s="1">
        <v>3</v>
      </c>
      <c r="P72" s="1">
        <v>3</v>
      </c>
      <c r="Q72" s="1">
        <v>5</v>
      </c>
      <c r="R72" s="1" t="s">
        <v>28</v>
      </c>
    </row>
    <row r="73" spans="1:18" ht="13.2" x14ac:dyDescent="0.25">
      <c r="A73" s="2">
        <v>45073.386915138894</v>
      </c>
      <c r="B73" s="1" t="s">
        <v>18</v>
      </c>
      <c r="C73" s="1" t="s">
        <v>19</v>
      </c>
      <c r="D73" s="1" t="s">
        <v>45</v>
      </c>
      <c r="E73" s="1" t="s">
        <v>21</v>
      </c>
      <c r="F73" s="1" t="s">
        <v>22</v>
      </c>
      <c r="G73" s="1" t="s">
        <v>33</v>
      </c>
      <c r="H73" s="1" t="s">
        <v>76</v>
      </c>
      <c r="I73" s="1" t="s">
        <v>24</v>
      </c>
      <c r="J73" s="1" t="s">
        <v>25</v>
      </c>
      <c r="K73" s="1" t="s">
        <v>26</v>
      </c>
      <c r="L73" s="1" t="s">
        <v>120</v>
      </c>
      <c r="M73" s="1">
        <v>5</v>
      </c>
      <c r="N73" s="1">
        <v>5</v>
      </c>
      <c r="O73" s="1">
        <v>2</v>
      </c>
      <c r="P73" s="1">
        <v>5</v>
      </c>
      <c r="Q73" s="1">
        <v>5</v>
      </c>
      <c r="R73" s="1" t="s">
        <v>28</v>
      </c>
    </row>
    <row r="74" spans="1:18" ht="13.2" x14ac:dyDescent="0.25">
      <c r="A74" s="2">
        <v>45073.393211875002</v>
      </c>
      <c r="B74" s="1" t="s">
        <v>18</v>
      </c>
      <c r="C74" s="1" t="s">
        <v>19</v>
      </c>
      <c r="D74" s="1" t="s">
        <v>37</v>
      </c>
      <c r="E74" s="1" t="s">
        <v>31</v>
      </c>
      <c r="F74" s="1" t="s">
        <v>46</v>
      </c>
      <c r="G74" s="1" t="s">
        <v>23</v>
      </c>
      <c r="I74" s="1" t="s">
        <v>40</v>
      </c>
      <c r="J74" s="1" t="s">
        <v>41</v>
      </c>
      <c r="K74" s="1" t="s">
        <v>26</v>
      </c>
      <c r="L74" s="1" t="s">
        <v>49</v>
      </c>
      <c r="M74" s="1">
        <v>5</v>
      </c>
      <c r="N74" s="1">
        <v>4</v>
      </c>
      <c r="O74" s="1">
        <v>4</v>
      </c>
      <c r="P74" s="1">
        <v>5</v>
      </c>
      <c r="Q74" s="1">
        <v>5</v>
      </c>
      <c r="R74" s="1" t="s">
        <v>28</v>
      </c>
    </row>
    <row r="75" spans="1:18" ht="13.2" x14ac:dyDescent="0.25">
      <c r="A75" s="2">
        <v>45073.397959849535</v>
      </c>
      <c r="B75" s="1" t="s">
        <v>18</v>
      </c>
      <c r="C75" s="1" t="s">
        <v>66</v>
      </c>
      <c r="D75" s="1" t="s">
        <v>83</v>
      </c>
      <c r="E75" s="1" t="s">
        <v>21</v>
      </c>
      <c r="F75" s="1" t="s">
        <v>32</v>
      </c>
      <c r="G75" s="1" t="s">
        <v>33</v>
      </c>
      <c r="H75" s="1" t="s">
        <v>93</v>
      </c>
      <c r="I75" s="1" t="s">
        <v>35</v>
      </c>
      <c r="J75" s="1" t="s">
        <v>25</v>
      </c>
      <c r="K75" s="1" t="s">
        <v>26</v>
      </c>
      <c r="L75" s="1" t="s">
        <v>85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 t="s">
        <v>28</v>
      </c>
    </row>
    <row r="76" spans="1:18" ht="13.2" x14ac:dyDescent="0.25">
      <c r="A76" s="2">
        <v>45073.405326423614</v>
      </c>
      <c r="B76" s="1" t="s">
        <v>18</v>
      </c>
      <c r="C76" s="1" t="s">
        <v>19</v>
      </c>
      <c r="D76" s="1" t="s">
        <v>20</v>
      </c>
      <c r="E76" s="1" t="s">
        <v>31</v>
      </c>
      <c r="F76" s="1" t="s">
        <v>22</v>
      </c>
      <c r="G76" s="1" t="s">
        <v>23</v>
      </c>
      <c r="I76" s="1" t="s">
        <v>35</v>
      </c>
      <c r="J76" s="1" t="s">
        <v>41</v>
      </c>
      <c r="K76" s="1" t="s">
        <v>26</v>
      </c>
      <c r="L76" s="1" t="s">
        <v>121</v>
      </c>
      <c r="M76" s="1">
        <v>5</v>
      </c>
      <c r="N76" s="1">
        <v>3</v>
      </c>
      <c r="O76" s="1">
        <v>2</v>
      </c>
      <c r="P76" s="1">
        <v>4</v>
      </c>
      <c r="Q76" s="1">
        <v>4</v>
      </c>
      <c r="R76" s="1" t="s">
        <v>28</v>
      </c>
    </row>
    <row r="77" spans="1:18" ht="13.2" x14ac:dyDescent="0.25">
      <c r="A77" s="2">
        <v>45073.421204629631</v>
      </c>
      <c r="B77" s="1" t="s">
        <v>29</v>
      </c>
      <c r="C77" s="1" t="s">
        <v>82</v>
      </c>
      <c r="D77" s="1" t="s">
        <v>45</v>
      </c>
      <c r="E77" s="1" t="s">
        <v>21</v>
      </c>
      <c r="F77" s="1" t="s">
        <v>38</v>
      </c>
      <c r="G77" s="1" t="s">
        <v>33</v>
      </c>
      <c r="H77" s="1" t="s">
        <v>73</v>
      </c>
      <c r="I77" s="1" t="s">
        <v>40</v>
      </c>
      <c r="J77" s="1" t="s">
        <v>41</v>
      </c>
      <c r="K77" s="1" t="s">
        <v>42</v>
      </c>
      <c r="L77" s="1" t="s">
        <v>122</v>
      </c>
      <c r="M77" s="1">
        <v>3</v>
      </c>
      <c r="N77" s="1">
        <v>3</v>
      </c>
      <c r="O77" s="1">
        <v>3</v>
      </c>
      <c r="P77" s="1">
        <v>5</v>
      </c>
      <c r="Q77" s="1">
        <v>5</v>
      </c>
      <c r="R77" s="1" t="s">
        <v>44</v>
      </c>
    </row>
    <row r="78" spans="1:18" ht="13.2" x14ac:dyDescent="0.25">
      <c r="A78" s="2">
        <v>45073.481942384256</v>
      </c>
      <c r="B78" s="1" t="s">
        <v>18</v>
      </c>
      <c r="C78" s="1" t="s">
        <v>19</v>
      </c>
      <c r="D78" s="1" t="s">
        <v>83</v>
      </c>
      <c r="E78" s="1" t="s">
        <v>21</v>
      </c>
      <c r="F78" s="1" t="s">
        <v>22</v>
      </c>
      <c r="G78" s="1" t="s">
        <v>23</v>
      </c>
      <c r="I78" s="1" t="s">
        <v>24</v>
      </c>
      <c r="J78" s="1" t="s">
        <v>25</v>
      </c>
      <c r="K78" s="1" t="s">
        <v>42</v>
      </c>
      <c r="L78" s="1" t="s">
        <v>123</v>
      </c>
      <c r="M78" s="1">
        <v>3</v>
      </c>
      <c r="N78" s="1">
        <v>4</v>
      </c>
      <c r="O78" s="1">
        <v>2</v>
      </c>
      <c r="P78" s="1">
        <v>4</v>
      </c>
      <c r="Q78" s="1">
        <v>5</v>
      </c>
      <c r="R78" s="1" t="s">
        <v>28</v>
      </c>
    </row>
    <row r="79" spans="1:18" ht="13.2" x14ac:dyDescent="0.25">
      <c r="A79" s="2">
        <v>45073.482652303239</v>
      </c>
      <c r="B79" s="1" t="s">
        <v>18</v>
      </c>
      <c r="C79" s="1" t="s">
        <v>19</v>
      </c>
      <c r="D79" s="1" t="s">
        <v>37</v>
      </c>
      <c r="E79" s="1" t="s">
        <v>21</v>
      </c>
      <c r="F79" s="1" t="s">
        <v>38</v>
      </c>
      <c r="G79" s="1" t="s">
        <v>33</v>
      </c>
      <c r="H79" s="1" t="s">
        <v>124</v>
      </c>
      <c r="I79" s="1" t="s">
        <v>35</v>
      </c>
      <c r="J79" s="1" t="s">
        <v>25</v>
      </c>
      <c r="K79" s="1" t="s">
        <v>26</v>
      </c>
      <c r="L79" s="1" t="s">
        <v>53</v>
      </c>
      <c r="M79" s="1">
        <v>2</v>
      </c>
      <c r="N79" s="1">
        <v>3</v>
      </c>
      <c r="O79" s="1">
        <v>1</v>
      </c>
      <c r="P79" s="1">
        <v>2</v>
      </c>
      <c r="Q79" s="1">
        <v>3</v>
      </c>
      <c r="R79" s="1" t="s">
        <v>28</v>
      </c>
    </row>
    <row r="80" spans="1:18" ht="13.2" x14ac:dyDescent="0.25">
      <c r="A80" s="2">
        <v>45073.491141446764</v>
      </c>
      <c r="B80" s="1" t="s">
        <v>29</v>
      </c>
      <c r="C80" s="1" t="s">
        <v>19</v>
      </c>
      <c r="D80" s="1" t="s">
        <v>83</v>
      </c>
      <c r="E80" s="1" t="s">
        <v>31</v>
      </c>
      <c r="F80" s="1" t="s">
        <v>22</v>
      </c>
      <c r="G80" s="1" t="s">
        <v>23</v>
      </c>
      <c r="I80" s="1" t="s">
        <v>35</v>
      </c>
      <c r="J80" s="1" t="s">
        <v>25</v>
      </c>
      <c r="K80" s="1" t="s">
        <v>26</v>
      </c>
      <c r="L80" s="1" t="s">
        <v>74</v>
      </c>
      <c r="M80" s="1">
        <v>2</v>
      </c>
      <c r="N80" s="1">
        <v>5</v>
      </c>
      <c r="O80" s="1">
        <v>2</v>
      </c>
      <c r="P80" s="1">
        <v>2</v>
      </c>
      <c r="Q80" s="1">
        <v>2</v>
      </c>
      <c r="R80" s="1" t="s">
        <v>28</v>
      </c>
    </row>
    <row r="81" spans="1:18" ht="13.2" x14ac:dyDescent="0.25">
      <c r="A81" s="2">
        <v>45073.494938020835</v>
      </c>
      <c r="B81" s="1" t="s">
        <v>29</v>
      </c>
      <c r="C81" s="1" t="s">
        <v>19</v>
      </c>
      <c r="D81" s="1" t="s">
        <v>37</v>
      </c>
      <c r="E81" s="1" t="s">
        <v>31</v>
      </c>
      <c r="F81" s="1" t="s">
        <v>32</v>
      </c>
      <c r="G81" s="1" t="s">
        <v>23</v>
      </c>
      <c r="I81" s="1" t="s">
        <v>40</v>
      </c>
      <c r="J81" s="1" t="s">
        <v>44</v>
      </c>
      <c r="K81" s="1" t="s">
        <v>44</v>
      </c>
      <c r="L81" s="1" t="s">
        <v>55</v>
      </c>
      <c r="M81" s="1">
        <v>3</v>
      </c>
      <c r="N81" s="1">
        <v>5</v>
      </c>
      <c r="O81" s="1">
        <v>2</v>
      </c>
      <c r="P81" s="1">
        <v>4</v>
      </c>
      <c r="Q81" s="1">
        <v>3</v>
      </c>
      <c r="R81" s="1" t="s">
        <v>56</v>
      </c>
    </row>
    <row r="82" spans="1:18" ht="13.2" x14ac:dyDescent="0.25">
      <c r="A82" s="2">
        <v>45073.516697280094</v>
      </c>
      <c r="B82" s="1" t="s">
        <v>18</v>
      </c>
      <c r="C82" s="1" t="s">
        <v>66</v>
      </c>
      <c r="D82" s="1" t="s">
        <v>37</v>
      </c>
      <c r="E82" s="1" t="s">
        <v>21</v>
      </c>
      <c r="F82" s="1" t="s">
        <v>22</v>
      </c>
      <c r="G82" s="1" t="s">
        <v>23</v>
      </c>
      <c r="I82" s="1" t="s">
        <v>35</v>
      </c>
      <c r="J82" s="1" t="s">
        <v>25</v>
      </c>
      <c r="K82" s="1" t="s">
        <v>26</v>
      </c>
      <c r="L82" s="1" t="s">
        <v>52</v>
      </c>
      <c r="M82" s="1">
        <v>3</v>
      </c>
      <c r="N82" s="1">
        <v>3</v>
      </c>
      <c r="O82" s="1">
        <v>1</v>
      </c>
      <c r="P82" s="1">
        <v>5</v>
      </c>
      <c r="Q82" s="1">
        <v>4</v>
      </c>
      <c r="R82" s="1" t="s">
        <v>28</v>
      </c>
    </row>
    <row r="83" spans="1:18" ht="13.2" x14ac:dyDescent="0.25">
      <c r="A83" s="2">
        <v>45073.518413958329</v>
      </c>
      <c r="B83" s="1" t="s">
        <v>29</v>
      </c>
      <c r="C83" s="1" t="s">
        <v>19</v>
      </c>
      <c r="D83" s="1" t="s">
        <v>37</v>
      </c>
      <c r="E83" s="1" t="s">
        <v>21</v>
      </c>
      <c r="F83" s="1" t="s">
        <v>32</v>
      </c>
      <c r="G83" s="1" t="s">
        <v>33</v>
      </c>
      <c r="H83" s="1" t="s">
        <v>67</v>
      </c>
      <c r="I83" s="1" t="s">
        <v>40</v>
      </c>
      <c r="J83" s="1" t="s">
        <v>25</v>
      </c>
      <c r="K83" s="1" t="s">
        <v>26</v>
      </c>
      <c r="L83" s="1" t="s">
        <v>108</v>
      </c>
      <c r="M83" s="1">
        <v>3</v>
      </c>
      <c r="N83" s="1">
        <v>3</v>
      </c>
      <c r="O83" s="1">
        <v>4</v>
      </c>
      <c r="P83" s="1">
        <v>4</v>
      </c>
      <c r="Q83" s="1">
        <v>4</v>
      </c>
      <c r="R83" s="1" t="s">
        <v>44</v>
      </c>
    </row>
    <row r="84" spans="1:18" ht="13.2" x14ac:dyDescent="0.25">
      <c r="A84" s="2">
        <v>45073.542357835649</v>
      </c>
      <c r="B84" s="1" t="s">
        <v>18</v>
      </c>
      <c r="C84" s="1" t="s">
        <v>19</v>
      </c>
      <c r="D84" s="1" t="s">
        <v>45</v>
      </c>
      <c r="E84" s="1" t="s">
        <v>31</v>
      </c>
      <c r="F84" s="1" t="s">
        <v>22</v>
      </c>
      <c r="G84" s="1" t="s">
        <v>23</v>
      </c>
      <c r="I84" s="1" t="s">
        <v>24</v>
      </c>
      <c r="J84" s="1" t="s">
        <v>25</v>
      </c>
      <c r="K84" s="1" t="s">
        <v>42</v>
      </c>
      <c r="L84" s="1" t="s">
        <v>106</v>
      </c>
      <c r="M84" s="1">
        <v>3</v>
      </c>
      <c r="N84" s="1">
        <v>3</v>
      </c>
      <c r="O84" s="1">
        <v>2</v>
      </c>
      <c r="P84" s="1">
        <v>2</v>
      </c>
      <c r="Q84" s="1">
        <v>2</v>
      </c>
      <c r="R84" s="1" t="s">
        <v>28</v>
      </c>
    </row>
    <row r="85" spans="1:18" ht="13.2" x14ac:dyDescent="0.25">
      <c r="A85" s="2">
        <v>45073.55470724537</v>
      </c>
      <c r="B85" s="1" t="s">
        <v>18</v>
      </c>
      <c r="C85" s="1" t="s">
        <v>19</v>
      </c>
      <c r="D85" s="1" t="s">
        <v>37</v>
      </c>
      <c r="E85" s="1" t="s">
        <v>21</v>
      </c>
      <c r="F85" s="1" t="s">
        <v>46</v>
      </c>
      <c r="G85" s="1" t="s">
        <v>33</v>
      </c>
      <c r="H85" s="1" t="s">
        <v>34</v>
      </c>
      <c r="I85" s="1" t="s">
        <v>24</v>
      </c>
      <c r="J85" s="1" t="s">
        <v>41</v>
      </c>
      <c r="K85" s="1" t="s">
        <v>42</v>
      </c>
      <c r="L85" s="1" t="s">
        <v>125</v>
      </c>
      <c r="M85" s="1">
        <v>4</v>
      </c>
      <c r="N85" s="1">
        <v>4</v>
      </c>
      <c r="O85" s="1">
        <v>4</v>
      </c>
      <c r="P85" s="1">
        <v>3</v>
      </c>
      <c r="Q85" s="1">
        <v>3</v>
      </c>
      <c r="R85" s="1" t="s">
        <v>56</v>
      </c>
    </row>
    <row r="86" spans="1:18" ht="13.2" x14ac:dyDescent="0.25">
      <c r="A86" s="2">
        <v>45073.567848113424</v>
      </c>
      <c r="B86" s="1" t="s">
        <v>29</v>
      </c>
      <c r="C86" s="1" t="s">
        <v>19</v>
      </c>
      <c r="D86" s="1" t="s">
        <v>37</v>
      </c>
      <c r="E86" s="1" t="s">
        <v>21</v>
      </c>
      <c r="F86" s="1" t="s">
        <v>32</v>
      </c>
      <c r="G86" s="1" t="s">
        <v>33</v>
      </c>
      <c r="H86" s="1" t="s">
        <v>116</v>
      </c>
      <c r="I86" s="1" t="s">
        <v>40</v>
      </c>
      <c r="J86" s="1" t="s">
        <v>41</v>
      </c>
      <c r="K86" s="1" t="s">
        <v>26</v>
      </c>
      <c r="L86" s="1" t="s">
        <v>49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 t="s">
        <v>56</v>
      </c>
    </row>
    <row r="87" spans="1:18" ht="13.2" x14ac:dyDescent="0.25">
      <c r="A87" s="2">
        <v>45073.57160758102</v>
      </c>
      <c r="B87" s="1" t="s">
        <v>18</v>
      </c>
      <c r="C87" s="1" t="s">
        <v>19</v>
      </c>
      <c r="D87" s="1" t="s">
        <v>45</v>
      </c>
      <c r="E87" s="1" t="s">
        <v>21</v>
      </c>
      <c r="F87" s="1" t="s">
        <v>46</v>
      </c>
      <c r="G87" s="1" t="s">
        <v>33</v>
      </c>
      <c r="H87" s="1" t="s">
        <v>126</v>
      </c>
      <c r="I87" s="1" t="s">
        <v>24</v>
      </c>
      <c r="J87" s="1" t="s">
        <v>25</v>
      </c>
      <c r="K87" s="1" t="s">
        <v>26</v>
      </c>
      <c r="L87" s="1" t="s">
        <v>86</v>
      </c>
      <c r="M87" s="1">
        <v>4</v>
      </c>
      <c r="N87" s="1">
        <v>5</v>
      </c>
      <c r="O87" s="1">
        <v>2</v>
      </c>
      <c r="P87" s="1">
        <v>4</v>
      </c>
      <c r="Q87" s="1">
        <v>3</v>
      </c>
      <c r="R87" s="1" t="s">
        <v>28</v>
      </c>
    </row>
    <row r="88" spans="1:18" ht="13.2" x14ac:dyDescent="0.25">
      <c r="A88" s="2">
        <v>45073.620907719909</v>
      </c>
      <c r="B88" s="1" t="s">
        <v>29</v>
      </c>
      <c r="C88" s="1" t="s">
        <v>82</v>
      </c>
      <c r="D88" s="1" t="s">
        <v>37</v>
      </c>
      <c r="E88" s="1" t="s">
        <v>21</v>
      </c>
      <c r="F88" s="1" t="s">
        <v>32</v>
      </c>
      <c r="G88" s="1" t="s">
        <v>23</v>
      </c>
      <c r="I88" s="1" t="s">
        <v>24</v>
      </c>
      <c r="J88" s="1" t="s">
        <v>41</v>
      </c>
      <c r="K88" s="1" t="s">
        <v>26</v>
      </c>
      <c r="L88" s="1" t="s">
        <v>103</v>
      </c>
      <c r="M88" s="1">
        <v>3</v>
      </c>
      <c r="N88" s="1">
        <v>1</v>
      </c>
      <c r="O88" s="1">
        <v>3</v>
      </c>
      <c r="P88" s="1">
        <v>5</v>
      </c>
      <c r="Q88" s="1">
        <v>5</v>
      </c>
      <c r="R88" s="1" t="s">
        <v>44</v>
      </c>
    </row>
    <row r="89" spans="1:18" ht="13.2" x14ac:dyDescent="0.25">
      <c r="A89" s="2">
        <v>45073.636893391202</v>
      </c>
      <c r="B89" s="1" t="s">
        <v>18</v>
      </c>
      <c r="C89" s="1" t="s">
        <v>66</v>
      </c>
      <c r="D89" s="1" t="s">
        <v>45</v>
      </c>
      <c r="E89" s="1" t="s">
        <v>31</v>
      </c>
      <c r="F89" s="1" t="s">
        <v>32</v>
      </c>
      <c r="G89" s="1" t="s">
        <v>23</v>
      </c>
      <c r="I89" s="1" t="s">
        <v>40</v>
      </c>
      <c r="J89" s="1" t="s">
        <v>41</v>
      </c>
      <c r="K89" s="1" t="s">
        <v>26</v>
      </c>
      <c r="L89" s="1" t="s">
        <v>90</v>
      </c>
      <c r="M89" s="1">
        <v>1</v>
      </c>
      <c r="N89" s="1">
        <v>2</v>
      </c>
      <c r="O89" s="1">
        <v>1</v>
      </c>
      <c r="P89" s="1">
        <v>1</v>
      </c>
      <c r="Q89" s="1">
        <v>2</v>
      </c>
      <c r="R89" s="1" t="s">
        <v>28</v>
      </c>
    </row>
    <row r="90" spans="1:18" ht="13.2" x14ac:dyDescent="0.25">
      <c r="A90" s="2">
        <v>45073.712491620376</v>
      </c>
      <c r="B90" s="1" t="s">
        <v>18</v>
      </c>
      <c r="C90" s="1" t="s">
        <v>19</v>
      </c>
      <c r="D90" s="1" t="s">
        <v>20</v>
      </c>
      <c r="E90" s="1" t="s">
        <v>31</v>
      </c>
      <c r="F90" s="1" t="s">
        <v>32</v>
      </c>
      <c r="G90" s="1" t="s">
        <v>33</v>
      </c>
      <c r="H90" s="1" t="s">
        <v>70</v>
      </c>
      <c r="I90" s="1" t="s">
        <v>40</v>
      </c>
      <c r="J90" s="1" t="s">
        <v>41</v>
      </c>
      <c r="K90" s="1" t="s">
        <v>48</v>
      </c>
      <c r="L90" s="1" t="s">
        <v>106</v>
      </c>
      <c r="M90" s="1">
        <v>3</v>
      </c>
      <c r="N90" s="1">
        <v>3</v>
      </c>
      <c r="O90" s="1">
        <v>3</v>
      </c>
      <c r="P90" s="1">
        <v>3</v>
      </c>
      <c r="Q90" s="1">
        <v>3</v>
      </c>
      <c r="R90" s="1" t="s">
        <v>28</v>
      </c>
    </row>
    <row r="91" spans="1:18" ht="13.2" x14ac:dyDescent="0.25">
      <c r="A91" s="2">
        <v>45073.713255567127</v>
      </c>
      <c r="B91" s="1" t="s">
        <v>29</v>
      </c>
      <c r="C91" s="1" t="s">
        <v>19</v>
      </c>
      <c r="D91" s="1" t="s">
        <v>37</v>
      </c>
      <c r="E91" s="1" t="s">
        <v>31</v>
      </c>
      <c r="F91" s="1" t="s">
        <v>22</v>
      </c>
      <c r="G91" s="1" t="s">
        <v>23</v>
      </c>
      <c r="I91" s="1" t="s">
        <v>40</v>
      </c>
      <c r="J91" s="1" t="s">
        <v>41</v>
      </c>
      <c r="K91" s="1" t="s">
        <v>42</v>
      </c>
      <c r="L91" s="1" t="s">
        <v>53</v>
      </c>
      <c r="M91" s="1">
        <v>5</v>
      </c>
      <c r="N91" s="1">
        <v>5</v>
      </c>
      <c r="O91" s="1">
        <v>5</v>
      </c>
      <c r="P91" s="1">
        <v>5</v>
      </c>
      <c r="Q91" s="1">
        <v>5</v>
      </c>
      <c r="R91" s="1" t="s">
        <v>28</v>
      </c>
    </row>
    <row r="92" spans="1:18" ht="13.2" x14ac:dyDescent="0.25">
      <c r="A92" s="2">
        <v>45073.715651250001</v>
      </c>
      <c r="B92" s="1" t="s">
        <v>29</v>
      </c>
      <c r="C92" s="1" t="s">
        <v>82</v>
      </c>
      <c r="D92" s="1" t="s">
        <v>37</v>
      </c>
      <c r="E92" s="1" t="s">
        <v>21</v>
      </c>
      <c r="F92" s="1" t="s">
        <v>32</v>
      </c>
      <c r="G92" s="1" t="s">
        <v>23</v>
      </c>
      <c r="I92" s="1" t="s">
        <v>24</v>
      </c>
      <c r="J92" s="1" t="s">
        <v>25</v>
      </c>
      <c r="K92" s="1" t="s">
        <v>26</v>
      </c>
      <c r="L92" s="1" t="s">
        <v>103</v>
      </c>
      <c r="M92" s="1">
        <v>1</v>
      </c>
      <c r="N92" s="1">
        <v>1</v>
      </c>
      <c r="O92" s="1">
        <v>1</v>
      </c>
      <c r="P92" s="1">
        <v>1</v>
      </c>
      <c r="Q92" s="1">
        <v>1</v>
      </c>
      <c r="R92" s="1" t="s">
        <v>56</v>
      </c>
    </row>
    <row r="93" spans="1:18" ht="13.2" x14ac:dyDescent="0.25">
      <c r="A93" s="2">
        <v>45073.715724849535</v>
      </c>
      <c r="B93" s="1" t="s">
        <v>29</v>
      </c>
      <c r="C93" s="1" t="s">
        <v>19</v>
      </c>
      <c r="D93" s="1" t="s">
        <v>45</v>
      </c>
      <c r="E93" s="1" t="s">
        <v>31</v>
      </c>
      <c r="F93" s="1" t="s">
        <v>22</v>
      </c>
      <c r="G93" s="1" t="s">
        <v>23</v>
      </c>
      <c r="I93" s="1" t="s">
        <v>24</v>
      </c>
      <c r="J93" s="1" t="s">
        <v>25</v>
      </c>
      <c r="K93" s="1" t="s">
        <v>48</v>
      </c>
      <c r="L93" s="1" t="s">
        <v>120</v>
      </c>
      <c r="M93" s="1">
        <v>3</v>
      </c>
      <c r="N93" s="1">
        <v>4</v>
      </c>
      <c r="O93" s="1">
        <v>4</v>
      </c>
      <c r="P93" s="1">
        <v>5</v>
      </c>
      <c r="Q93" s="1">
        <v>4</v>
      </c>
      <c r="R93" s="1" t="s">
        <v>28</v>
      </c>
    </row>
    <row r="94" spans="1:18" ht="13.2" x14ac:dyDescent="0.25">
      <c r="A94" s="2">
        <v>45073.716637476857</v>
      </c>
      <c r="B94" s="1" t="s">
        <v>29</v>
      </c>
      <c r="C94" s="1" t="s">
        <v>19</v>
      </c>
      <c r="D94" s="1" t="s">
        <v>45</v>
      </c>
      <c r="E94" s="1" t="s">
        <v>31</v>
      </c>
      <c r="F94" s="1" t="s">
        <v>46</v>
      </c>
      <c r="G94" s="1" t="s">
        <v>23</v>
      </c>
      <c r="I94" s="1" t="s">
        <v>24</v>
      </c>
      <c r="J94" s="1" t="s">
        <v>41</v>
      </c>
      <c r="K94" s="1" t="s">
        <v>48</v>
      </c>
      <c r="L94" s="1" t="s">
        <v>127</v>
      </c>
      <c r="M94" s="1">
        <v>3</v>
      </c>
      <c r="N94" s="1">
        <v>5</v>
      </c>
      <c r="O94" s="1">
        <v>1</v>
      </c>
      <c r="P94" s="1">
        <v>4</v>
      </c>
      <c r="Q94" s="1">
        <v>5</v>
      </c>
      <c r="R94" s="1" t="s">
        <v>28</v>
      </c>
    </row>
    <row r="95" spans="1:18" ht="13.2" x14ac:dyDescent="0.25">
      <c r="A95" s="2">
        <v>45073.71748954861</v>
      </c>
      <c r="B95" s="1" t="s">
        <v>29</v>
      </c>
      <c r="C95" s="1" t="s">
        <v>66</v>
      </c>
      <c r="D95" s="1" t="s">
        <v>45</v>
      </c>
      <c r="E95" s="1" t="s">
        <v>44</v>
      </c>
      <c r="F95" s="1" t="s">
        <v>46</v>
      </c>
      <c r="G95" s="1" t="s">
        <v>23</v>
      </c>
      <c r="I95" s="1" t="s">
        <v>40</v>
      </c>
      <c r="J95" s="1" t="s">
        <v>41</v>
      </c>
      <c r="K95" s="1" t="s">
        <v>48</v>
      </c>
      <c r="L95" s="1" t="s">
        <v>128</v>
      </c>
      <c r="M95" s="1">
        <v>3</v>
      </c>
      <c r="N95" s="1">
        <v>1</v>
      </c>
      <c r="O95" s="1">
        <v>5</v>
      </c>
      <c r="P95" s="1">
        <v>5</v>
      </c>
      <c r="Q95" s="1">
        <v>5</v>
      </c>
      <c r="R95" s="1" t="s">
        <v>28</v>
      </c>
    </row>
    <row r="96" spans="1:18" ht="13.2" x14ac:dyDescent="0.25">
      <c r="A96" s="2">
        <v>45073.721453599537</v>
      </c>
      <c r="B96" s="1" t="s">
        <v>29</v>
      </c>
      <c r="C96" s="1" t="s">
        <v>66</v>
      </c>
      <c r="D96" s="1" t="s">
        <v>37</v>
      </c>
      <c r="E96" s="1" t="s">
        <v>31</v>
      </c>
      <c r="F96" s="1" t="s">
        <v>32</v>
      </c>
      <c r="G96" s="1" t="s">
        <v>33</v>
      </c>
      <c r="H96" s="1" t="s">
        <v>39</v>
      </c>
      <c r="I96" s="1" t="s">
        <v>40</v>
      </c>
      <c r="J96" s="1" t="s">
        <v>25</v>
      </c>
      <c r="K96" s="1" t="s">
        <v>44</v>
      </c>
      <c r="L96" s="1" t="s">
        <v>74</v>
      </c>
      <c r="M96" s="1">
        <v>3</v>
      </c>
      <c r="N96" s="1">
        <v>4</v>
      </c>
      <c r="O96" s="1">
        <v>5</v>
      </c>
      <c r="P96" s="1">
        <v>4</v>
      </c>
      <c r="Q96" s="1">
        <v>5</v>
      </c>
      <c r="R96" s="1" t="s">
        <v>28</v>
      </c>
    </row>
    <row r="97" spans="1:18" ht="13.2" x14ac:dyDescent="0.25">
      <c r="A97" s="2">
        <v>45073.741858761576</v>
      </c>
      <c r="B97" s="1" t="s">
        <v>18</v>
      </c>
      <c r="C97" s="1" t="s">
        <v>19</v>
      </c>
      <c r="D97" s="1" t="s">
        <v>81</v>
      </c>
      <c r="E97" s="1" t="s">
        <v>31</v>
      </c>
      <c r="F97" s="1" t="s">
        <v>22</v>
      </c>
      <c r="G97" s="1" t="s">
        <v>23</v>
      </c>
      <c r="I97" s="1" t="s">
        <v>40</v>
      </c>
      <c r="J97" s="1" t="s">
        <v>58</v>
      </c>
      <c r="K97" s="1" t="s">
        <v>48</v>
      </c>
      <c r="L97" s="1" t="s">
        <v>90</v>
      </c>
      <c r="M97" s="1">
        <v>4</v>
      </c>
      <c r="N97" s="1">
        <v>5</v>
      </c>
      <c r="O97" s="1">
        <v>3</v>
      </c>
      <c r="P97" s="1">
        <v>4</v>
      </c>
      <c r="Q97" s="1">
        <v>5</v>
      </c>
      <c r="R97" s="1" t="s">
        <v>28</v>
      </c>
    </row>
    <row r="98" spans="1:18" ht="13.2" x14ac:dyDescent="0.25">
      <c r="A98" s="2">
        <v>45073.744582349536</v>
      </c>
      <c r="B98" s="1" t="s">
        <v>29</v>
      </c>
      <c r="C98" s="1" t="s">
        <v>19</v>
      </c>
      <c r="D98" s="1" t="s">
        <v>83</v>
      </c>
      <c r="E98" s="1" t="s">
        <v>31</v>
      </c>
      <c r="F98" s="1" t="s">
        <v>32</v>
      </c>
      <c r="G98" s="1" t="s">
        <v>23</v>
      </c>
      <c r="I98" s="1" t="s">
        <v>24</v>
      </c>
      <c r="J98" s="1" t="s">
        <v>41</v>
      </c>
      <c r="K98" s="1" t="s">
        <v>48</v>
      </c>
      <c r="L98" s="1" t="s">
        <v>129</v>
      </c>
      <c r="M98" s="1">
        <v>5</v>
      </c>
      <c r="N98" s="1">
        <v>5</v>
      </c>
      <c r="O98" s="1">
        <v>5</v>
      </c>
      <c r="P98" s="1">
        <v>5</v>
      </c>
      <c r="Q98" s="1">
        <v>5</v>
      </c>
      <c r="R98" s="1" t="s">
        <v>56</v>
      </c>
    </row>
    <row r="99" spans="1:18" ht="13.2" x14ac:dyDescent="0.25">
      <c r="A99" s="2">
        <v>45073.747729432871</v>
      </c>
      <c r="B99" s="1" t="s">
        <v>29</v>
      </c>
      <c r="C99" s="1" t="s">
        <v>19</v>
      </c>
      <c r="D99" s="1" t="s">
        <v>45</v>
      </c>
      <c r="E99" s="1" t="s">
        <v>21</v>
      </c>
      <c r="F99" s="1" t="s">
        <v>32</v>
      </c>
      <c r="G99" s="1" t="s">
        <v>33</v>
      </c>
      <c r="H99" s="1" t="s">
        <v>76</v>
      </c>
      <c r="I99" s="1" t="s">
        <v>24</v>
      </c>
      <c r="J99" s="1" t="s">
        <v>41</v>
      </c>
      <c r="K99" s="1" t="s">
        <v>26</v>
      </c>
      <c r="L99" s="1" t="s">
        <v>49</v>
      </c>
      <c r="M99" s="1">
        <v>3</v>
      </c>
      <c r="N99" s="1">
        <v>5</v>
      </c>
      <c r="O99" s="1">
        <v>2</v>
      </c>
      <c r="P99" s="1">
        <v>3</v>
      </c>
      <c r="Q99" s="1">
        <v>5</v>
      </c>
      <c r="R99" s="1" t="s">
        <v>56</v>
      </c>
    </row>
    <row r="100" spans="1:18" ht="13.2" x14ac:dyDescent="0.25">
      <c r="A100" s="2">
        <v>45073.776490995369</v>
      </c>
      <c r="B100" s="1" t="s">
        <v>18</v>
      </c>
      <c r="C100" s="1" t="s">
        <v>19</v>
      </c>
      <c r="D100" s="1" t="s">
        <v>81</v>
      </c>
      <c r="E100" s="1" t="s">
        <v>31</v>
      </c>
      <c r="F100" s="1" t="s">
        <v>22</v>
      </c>
      <c r="G100" s="1" t="s">
        <v>23</v>
      </c>
      <c r="I100" s="1" t="s">
        <v>40</v>
      </c>
      <c r="J100" s="1" t="s">
        <v>25</v>
      </c>
      <c r="K100" s="1" t="s">
        <v>26</v>
      </c>
      <c r="L100" s="1" t="s">
        <v>72</v>
      </c>
      <c r="M100" s="1">
        <v>5</v>
      </c>
      <c r="N100" s="1">
        <v>4</v>
      </c>
      <c r="O100" s="1">
        <v>5</v>
      </c>
      <c r="P100" s="1">
        <v>3</v>
      </c>
      <c r="Q100" s="1">
        <v>5</v>
      </c>
      <c r="R100" s="1" t="s">
        <v>28</v>
      </c>
    </row>
    <row r="101" spans="1:18" ht="13.2" x14ac:dyDescent="0.25">
      <c r="A101" s="2">
        <v>45073.880687627316</v>
      </c>
      <c r="B101" s="1" t="s">
        <v>29</v>
      </c>
      <c r="C101" s="1" t="s">
        <v>66</v>
      </c>
      <c r="D101" s="1" t="s">
        <v>45</v>
      </c>
      <c r="E101" s="1" t="s">
        <v>44</v>
      </c>
      <c r="F101" s="1" t="s">
        <v>22</v>
      </c>
      <c r="G101" s="1" t="s">
        <v>23</v>
      </c>
      <c r="I101" s="1" t="s">
        <v>24</v>
      </c>
      <c r="J101" s="1" t="s">
        <v>41</v>
      </c>
      <c r="K101" s="1" t="s">
        <v>42</v>
      </c>
      <c r="L101" s="1" t="s">
        <v>130</v>
      </c>
      <c r="M101" s="1">
        <v>4</v>
      </c>
      <c r="N101" s="1">
        <v>3</v>
      </c>
      <c r="O101" s="1">
        <v>4</v>
      </c>
      <c r="P101" s="1">
        <v>4</v>
      </c>
      <c r="Q101" s="1">
        <v>5</v>
      </c>
      <c r="R101" s="1" t="s">
        <v>28</v>
      </c>
    </row>
    <row r="102" spans="1:18" ht="13.2" x14ac:dyDescent="0.25">
      <c r="A102" s="2">
        <v>45073.898959814818</v>
      </c>
      <c r="B102" s="1" t="s">
        <v>29</v>
      </c>
      <c r="C102" s="1" t="s">
        <v>19</v>
      </c>
      <c r="D102" s="1" t="s">
        <v>45</v>
      </c>
      <c r="E102" s="1" t="s">
        <v>21</v>
      </c>
      <c r="F102" s="1" t="s">
        <v>38</v>
      </c>
      <c r="G102" s="1" t="s">
        <v>33</v>
      </c>
      <c r="H102" s="1" t="s">
        <v>131</v>
      </c>
      <c r="I102" s="1" t="s">
        <v>40</v>
      </c>
      <c r="J102" s="1" t="s">
        <v>41</v>
      </c>
      <c r="K102" s="1" t="s">
        <v>48</v>
      </c>
      <c r="L102" s="1" t="s">
        <v>132</v>
      </c>
      <c r="M102" s="1">
        <v>5</v>
      </c>
      <c r="N102" s="1">
        <v>5</v>
      </c>
      <c r="O102" s="1">
        <v>5</v>
      </c>
      <c r="P102" s="1">
        <v>5</v>
      </c>
      <c r="Q102" s="1">
        <v>5</v>
      </c>
      <c r="R102" s="1" t="s">
        <v>28</v>
      </c>
    </row>
    <row r="103" spans="1:18" ht="13.2" x14ac:dyDescent="0.25">
      <c r="A103" s="2">
        <v>45073.910421469904</v>
      </c>
      <c r="B103" s="1" t="s">
        <v>18</v>
      </c>
      <c r="C103" s="1" t="s">
        <v>19</v>
      </c>
      <c r="D103" s="1" t="s">
        <v>30</v>
      </c>
      <c r="E103" s="1" t="s">
        <v>31</v>
      </c>
      <c r="F103" s="1" t="s">
        <v>22</v>
      </c>
      <c r="G103" s="1" t="s">
        <v>23</v>
      </c>
      <c r="I103" s="1" t="s">
        <v>40</v>
      </c>
      <c r="J103" s="1" t="s">
        <v>41</v>
      </c>
      <c r="K103" s="1" t="s">
        <v>48</v>
      </c>
      <c r="L103" s="1" t="s">
        <v>74</v>
      </c>
      <c r="M103" s="1">
        <v>3</v>
      </c>
      <c r="N103" s="1">
        <v>4</v>
      </c>
      <c r="O103" s="1">
        <v>4</v>
      </c>
      <c r="P103" s="1">
        <v>5</v>
      </c>
      <c r="Q103" s="1">
        <v>4</v>
      </c>
      <c r="R103" s="1" t="s">
        <v>28</v>
      </c>
    </row>
    <row r="104" spans="1:18" ht="13.2" x14ac:dyDescent="0.25">
      <c r="A104" s="2">
        <v>45073.991725694446</v>
      </c>
      <c r="B104" s="1" t="s">
        <v>29</v>
      </c>
      <c r="C104" s="1" t="s">
        <v>19</v>
      </c>
      <c r="D104" s="1" t="s">
        <v>37</v>
      </c>
      <c r="E104" s="1" t="s">
        <v>31</v>
      </c>
      <c r="F104" s="1" t="s">
        <v>38</v>
      </c>
      <c r="G104" s="1" t="s">
        <v>33</v>
      </c>
      <c r="H104" s="1" t="s">
        <v>133</v>
      </c>
      <c r="I104" s="1" t="s">
        <v>24</v>
      </c>
      <c r="J104" s="1" t="s">
        <v>25</v>
      </c>
      <c r="K104" s="1" t="s">
        <v>26</v>
      </c>
      <c r="L104" s="1" t="s">
        <v>55</v>
      </c>
      <c r="M104" s="1">
        <v>5</v>
      </c>
      <c r="N104" s="1">
        <v>3</v>
      </c>
      <c r="O104" s="1">
        <v>3</v>
      </c>
      <c r="P104" s="1">
        <v>3</v>
      </c>
      <c r="Q104" s="1">
        <v>3</v>
      </c>
      <c r="R104" s="1" t="s">
        <v>56</v>
      </c>
    </row>
    <row r="105" spans="1:18" ht="13.2" x14ac:dyDescent="0.25">
      <c r="A105" s="2">
        <v>45074.058930011575</v>
      </c>
      <c r="B105" s="1" t="s">
        <v>29</v>
      </c>
      <c r="C105" s="1" t="s">
        <v>19</v>
      </c>
      <c r="D105" s="1" t="s">
        <v>37</v>
      </c>
      <c r="E105" s="1" t="s">
        <v>21</v>
      </c>
      <c r="F105" s="1" t="s">
        <v>38</v>
      </c>
      <c r="G105" s="1" t="s">
        <v>33</v>
      </c>
      <c r="H105" s="1" t="s">
        <v>70</v>
      </c>
      <c r="I105" s="1" t="s">
        <v>35</v>
      </c>
      <c r="J105" s="1" t="s">
        <v>25</v>
      </c>
      <c r="K105" s="1" t="s">
        <v>42</v>
      </c>
      <c r="L105" s="1" t="s">
        <v>69</v>
      </c>
      <c r="M105" s="1">
        <v>5</v>
      </c>
      <c r="N105" s="1">
        <v>3</v>
      </c>
      <c r="O105" s="1">
        <v>3</v>
      </c>
      <c r="P105" s="1">
        <v>5</v>
      </c>
      <c r="Q105" s="1">
        <v>2</v>
      </c>
      <c r="R105" s="1" t="s">
        <v>56</v>
      </c>
    </row>
    <row r="106" spans="1:18" ht="13.2" x14ac:dyDescent="0.25">
      <c r="A106" s="2">
        <v>45074.301774432868</v>
      </c>
      <c r="B106" s="1" t="s">
        <v>18</v>
      </c>
      <c r="C106" s="1" t="s">
        <v>19</v>
      </c>
      <c r="D106" s="1" t="s">
        <v>45</v>
      </c>
      <c r="E106" s="1" t="s">
        <v>21</v>
      </c>
      <c r="F106" s="1" t="s">
        <v>46</v>
      </c>
      <c r="G106" s="1" t="s">
        <v>33</v>
      </c>
      <c r="H106" s="1" t="s">
        <v>70</v>
      </c>
      <c r="I106" s="1" t="s">
        <v>24</v>
      </c>
      <c r="J106" s="1" t="s">
        <v>58</v>
      </c>
      <c r="K106" s="1" t="s">
        <v>26</v>
      </c>
      <c r="L106" s="1" t="s">
        <v>53</v>
      </c>
      <c r="M106" s="1">
        <v>4</v>
      </c>
      <c r="N106" s="1">
        <v>4</v>
      </c>
      <c r="O106" s="1">
        <v>3</v>
      </c>
      <c r="P106" s="1">
        <v>4</v>
      </c>
      <c r="Q106" s="1">
        <v>5</v>
      </c>
      <c r="R106" s="1" t="s">
        <v>28</v>
      </c>
    </row>
    <row r="107" spans="1:18" ht="13.2" x14ac:dyDescent="0.25">
      <c r="A107" s="2">
        <v>45074.354024050925</v>
      </c>
      <c r="B107" s="1" t="s">
        <v>29</v>
      </c>
      <c r="C107" s="1" t="s">
        <v>82</v>
      </c>
      <c r="D107" s="1" t="s">
        <v>37</v>
      </c>
      <c r="E107" s="1" t="s">
        <v>31</v>
      </c>
      <c r="F107" s="1" t="s">
        <v>46</v>
      </c>
      <c r="G107" s="1" t="s">
        <v>23</v>
      </c>
      <c r="I107" s="1" t="s">
        <v>24</v>
      </c>
      <c r="J107" s="1" t="s">
        <v>25</v>
      </c>
      <c r="K107" s="1" t="s">
        <v>26</v>
      </c>
      <c r="L107" s="1" t="s">
        <v>103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 t="s">
        <v>28</v>
      </c>
    </row>
    <row r="108" spans="1:18" ht="13.2" x14ac:dyDescent="0.25">
      <c r="A108" s="2">
        <v>45074.587378275464</v>
      </c>
      <c r="B108" s="1" t="s">
        <v>18</v>
      </c>
      <c r="C108" s="1" t="s">
        <v>19</v>
      </c>
      <c r="D108" s="1" t="s">
        <v>37</v>
      </c>
      <c r="E108" s="1" t="s">
        <v>21</v>
      </c>
      <c r="F108" s="1" t="s">
        <v>38</v>
      </c>
      <c r="G108" s="1" t="s">
        <v>33</v>
      </c>
      <c r="H108" s="1" t="s">
        <v>34</v>
      </c>
      <c r="I108" s="1" t="s">
        <v>24</v>
      </c>
      <c r="J108" s="1" t="s">
        <v>25</v>
      </c>
      <c r="K108" s="1" t="s">
        <v>26</v>
      </c>
      <c r="L108" s="1" t="s">
        <v>36</v>
      </c>
      <c r="M108" s="1">
        <v>3</v>
      </c>
      <c r="N108" s="1">
        <v>3</v>
      </c>
      <c r="O108" s="1">
        <v>3</v>
      </c>
      <c r="P108" s="1">
        <v>3</v>
      </c>
      <c r="Q108" s="1">
        <v>3</v>
      </c>
      <c r="R108" s="1" t="s">
        <v>44</v>
      </c>
    </row>
    <row r="109" spans="1:18" ht="13.2" x14ac:dyDescent="0.25">
      <c r="A109" s="2">
        <v>45074.600758611108</v>
      </c>
      <c r="B109" s="1" t="s">
        <v>29</v>
      </c>
      <c r="C109" s="1" t="s">
        <v>19</v>
      </c>
      <c r="D109" s="1" t="s">
        <v>83</v>
      </c>
      <c r="E109" s="1" t="s">
        <v>31</v>
      </c>
      <c r="F109" s="1" t="s">
        <v>32</v>
      </c>
      <c r="G109" s="1" t="s">
        <v>33</v>
      </c>
      <c r="H109" s="1" t="s">
        <v>134</v>
      </c>
      <c r="I109" s="1" t="s">
        <v>24</v>
      </c>
      <c r="J109" s="1" t="s">
        <v>44</v>
      </c>
      <c r="K109" s="1" t="s">
        <v>44</v>
      </c>
      <c r="L109" s="1" t="s">
        <v>121</v>
      </c>
      <c r="M109" s="1">
        <v>3</v>
      </c>
      <c r="N109" s="1">
        <v>4</v>
      </c>
      <c r="O109" s="1">
        <v>4</v>
      </c>
      <c r="P109" s="1">
        <v>3</v>
      </c>
      <c r="Q109" s="1">
        <v>4</v>
      </c>
      <c r="R109" s="1" t="s">
        <v>44</v>
      </c>
    </row>
    <row r="110" spans="1:18" ht="13.2" x14ac:dyDescent="0.25">
      <c r="A110" s="2">
        <v>45074.67579415509</v>
      </c>
      <c r="B110" s="1" t="s">
        <v>18</v>
      </c>
      <c r="C110" s="1" t="s">
        <v>66</v>
      </c>
      <c r="D110" s="1" t="s">
        <v>37</v>
      </c>
      <c r="E110" s="1" t="s">
        <v>21</v>
      </c>
      <c r="F110" s="1" t="s">
        <v>62</v>
      </c>
      <c r="G110" s="1" t="s">
        <v>33</v>
      </c>
      <c r="H110" s="1" t="s">
        <v>135</v>
      </c>
      <c r="I110" s="1" t="s">
        <v>35</v>
      </c>
      <c r="J110" s="1" t="s">
        <v>25</v>
      </c>
      <c r="K110" s="1" t="s">
        <v>26</v>
      </c>
      <c r="L110" s="1" t="s">
        <v>111</v>
      </c>
      <c r="M110" s="1">
        <v>3</v>
      </c>
      <c r="N110" s="1">
        <v>1</v>
      </c>
      <c r="O110" s="1">
        <v>1</v>
      </c>
      <c r="P110" s="1">
        <v>3</v>
      </c>
      <c r="Q110" s="1">
        <v>3</v>
      </c>
      <c r="R110" s="1" t="s">
        <v>28</v>
      </c>
    </row>
    <row r="111" spans="1:18" ht="13.2" x14ac:dyDescent="0.25">
      <c r="A111" s="2">
        <v>45074.675969178235</v>
      </c>
      <c r="B111" s="1" t="s">
        <v>18</v>
      </c>
      <c r="C111" s="1" t="s">
        <v>82</v>
      </c>
      <c r="D111" s="1" t="s">
        <v>45</v>
      </c>
      <c r="E111" s="1" t="s">
        <v>21</v>
      </c>
      <c r="F111" s="1" t="s">
        <v>46</v>
      </c>
      <c r="G111" s="1" t="s">
        <v>33</v>
      </c>
      <c r="H111" s="1" t="s">
        <v>84</v>
      </c>
      <c r="I111" s="1" t="s">
        <v>35</v>
      </c>
      <c r="J111" s="1" t="s">
        <v>25</v>
      </c>
      <c r="K111" s="1" t="s">
        <v>42</v>
      </c>
      <c r="L111" s="1" t="s">
        <v>120</v>
      </c>
      <c r="M111" s="1">
        <v>1</v>
      </c>
      <c r="N111" s="1">
        <v>1</v>
      </c>
      <c r="O111" s="1">
        <v>1</v>
      </c>
      <c r="P111" s="1">
        <v>1</v>
      </c>
      <c r="Q111" s="1">
        <v>1</v>
      </c>
      <c r="R111" s="1" t="s">
        <v>44</v>
      </c>
    </row>
    <row r="112" spans="1:18" ht="13.2" x14ac:dyDescent="0.25">
      <c r="A112" s="2">
        <v>45074.738174548613</v>
      </c>
      <c r="B112" s="1" t="s">
        <v>18</v>
      </c>
      <c r="C112" s="1" t="s">
        <v>19</v>
      </c>
      <c r="D112" s="1" t="s">
        <v>45</v>
      </c>
      <c r="E112" s="1" t="s">
        <v>31</v>
      </c>
      <c r="F112" s="1" t="s">
        <v>46</v>
      </c>
      <c r="G112" s="1" t="s">
        <v>33</v>
      </c>
      <c r="H112" s="1" t="s">
        <v>73</v>
      </c>
      <c r="I112" s="1" t="s">
        <v>24</v>
      </c>
      <c r="J112" s="1" t="s">
        <v>25</v>
      </c>
      <c r="K112" s="1" t="s">
        <v>42</v>
      </c>
      <c r="L112" s="1" t="s">
        <v>136</v>
      </c>
      <c r="M112" s="1">
        <v>2</v>
      </c>
      <c r="N112" s="1">
        <v>3</v>
      </c>
      <c r="O112" s="1">
        <v>2</v>
      </c>
      <c r="P112" s="1">
        <v>1</v>
      </c>
      <c r="Q112" s="1">
        <v>1</v>
      </c>
      <c r="R112" s="1" t="s">
        <v>56</v>
      </c>
    </row>
    <row r="113" spans="1:18" ht="13.2" x14ac:dyDescent="0.25">
      <c r="A113" s="2">
        <v>45074.748828518517</v>
      </c>
      <c r="B113" s="1" t="s">
        <v>18</v>
      </c>
      <c r="C113" s="1" t="s">
        <v>19</v>
      </c>
      <c r="D113" s="1" t="s">
        <v>45</v>
      </c>
      <c r="E113" s="1" t="s">
        <v>21</v>
      </c>
      <c r="F113" s="1" t="s">
        <v>32</v>
      </c>
      <c r="G113" s="1" t="s">
        <v>33</v>
      </c>
      <c r="H113" s="1" t="s">
        <v>93</v>
      </c>
      <c r="I113" s="1" t="s">
        <v>24</v>
      </c>
      <c r="J113" s="1" t="s">
        <v>58</v>
      </c>
      <c r="K113" s="1" t="s">
        <v>42</v>
      </c>
      <c r="L113" s="1" t="s">
        <v>109</v>
      </c>
      <c r="M113" s="1">
        <v>5</v>
      </c>
      <c r="N113" s="1">
        <v>3</v>
      </c>
      <c r="O113" s="1">
        <v>3</v>
      </c>
      <c r="P113" s="1">
        <v>3</v>
      </c>
      <c r="Q113" s="1">
        <v>5</v>
      </c>
      <c r="R113" s="1" t="s">
        <v>28</v>
      </c>
    </row>
    <row r="114" spans="1:18" ht="13.2" x14ac:dyDescent="0.25">
      <c r="A114" s="2">
        <v>45074.961433796299</v>
      </c>
      <c r="B114" s="1" t="s">
        <v>29</v>
      </c>
      <c r="C114" s="1" t="s">
        <v>19</v>
      </c>
      <c r="D114" s="1" t="s">
        <v>37</v>
      </c>
      <c r="E114" s="1" t="s">
        <v>21</v>
      </c>
      <c r="F114" s="1" t="s">
        <v>38</v>
      </c>
      <c r="G114" s="1" t="s">
        <v>33</v>
      </c>
      <c r="H114" s="1" t="s">
        <v>39</v>
      </c>
      <c r="I114" s="1" t="s">
        <v>24</v>
      </c>
      <c r="J114" s="1" t="s">
        <v>58</v>
      </c>
      <c r="K114" s="1" t="s">
        <v>26</v>
      </c>
      <c r="L114" s="1" t="s">
        <v>95</v>
      </c>
      <c r="M114" s="1">
        <v>3</v>
      </c>
      <c r="N114" s="1">
        <v>3</v>
      </c>
      <c r="O114" s="1">
        <v>3</v>
      </c>
      <c r="P114" s="1">
        <v>3</v>
      </c>
      <c r="Q114" s="1">
        <v>3</v>
      </c>
      <c r="R114" s="1" t="s">
        <v>28</v>
      </c>
    </row>
    <row r="115" spans="1:18" ht="13.2" x14ac:dyDescent="0.25">
      <c r="A115" s="2">
        <v>45074.993791932866</v>
      </c>
      <c r="B115" s="1" t="s">
        <v>18</v>
      </c>
      <c r="C115" s="1" t="s">
        <v>19</v>
      </c>
      <c r="D115" s="1" t="s">
        <v>30</v>
      </c>
      <c r="E115" s="1" t="s">
        <v>31</v>
      </c>
      <c r="F115" s="1" t="s">
        <v>38</v>
      </c>
      <c r="G115" s="1" t="s">
        <v>33</v>
      </c>
      <c r="H115" s="1" t="s">
        <v>131</v>
      </c>
      <c r="I115" s="1" t="s">
        <v>40</v>
      </c>
      <c r="J115" s="1" t="s">
        <v>41</v>
      </c>
      <c r="K115" s="1" t="s">
        <v>42</v>
      </c>
      <c r="L115" s="1" t="s">
        <v>137</v>
      </c>
      <c r="M115" s="1">
        <v>3</v>
      </c>
      <c r="N115" s="1">
        <v>1</v>
      </c>
      <c r="O115" s="1">
        <v>2</v>
      </c>
      <c r="P115" s="1">
        <v>3</v>
      </c>
      <c r="Q115" s="1">
        <v>3</v>
      </c>
      <c r="R115" s="1" t="s">
        <v>28</v>
      </c>
    </row>
    <row r="116" spans="1:18" ht="13.2" x14ac:dyDescent="0.25">
      <c r="A116" s="2">
        <v>45075.015178703703</v>
      </c>
      <c r="B116" s="1" t="s">
        <v>18</v>
      </c>
      <c r="C116" s="1" t="s">
        <v>19</v>
      </c>
      <c r="D116" s="1" t="s">
        <v>30</v>
      </c>
      <c r="E116" s="1" t="s">
        <v>21</v>
      </c>
      <c r="F116" s="1" t="s">
        <v>46</v>
      </c>
      <c r="G116" s="1" t="s">
        <v>33</v>
      </c>
      <c r="H116" s="1" t="s">
        <v>34</v>
      </c>
      <c r="I116" s="1" t="s">
        <v>24</v>
      </c>
      <c r="J116" s="1" t="s">
        <v>58</v>
      </c>
      <c r="K116" s="1" t="s">
        <v>42</v>
      </c>
      <c r="L116" s="1" t="s">
        <v>122</v>
      </c>
      <c r="M116" s="1">
        <v>5</v>
      </c>
      <c r="N116" s="1">
        <v>5</v>
      </c>
      <c r="O116" s="1">
        <v>3</v>
      </c>
      <c r="P116" s="1">
        <v>3</v>
      </c>
      <c r="Q116" s="1">
        <v>5</v>
      </c>
      <c r="R116" s="1" t="s">
        <v>44</v>
      </c>
    </row>
    <row r="117" spans="1:18" ht="13.2" x14ac:dyDescent="0.25">
      <c r="A117" s="2">
        <v>45075.032782627313</v>
      </c>
      <c r="B117" s="1" t="s">
        <v>18</v>
      </c>
      <c r="C117" s="1" t="s">
        <v>19</v>
      </c>
      <c r="D117" s="1" t="s">
        <v>37</v>
      </c>
      <c r="E117" s="1" t="s">
        <v>21</v>
      </c>
      <c r="F117" s="1" t="s">
        <v>46</v>
      </c>
      <c r="G117" s="1" t="s">
        <v>33</v>
      </c>
      <c r="H117" s="1" t="s">
        <v>70</v>
      </c>
      <c r="I117" s="1" t="s">
        <v>24</v>
      </c>
      <c r="J117" s="1" t="s">
        <v>41</v>
      </c>
      <c r="K117" s="1" t="s">
        <v>42</v>
      </c>
      <c r="L117" s="1" t="s">
        <v>51</v>
      </c>
      <c r="M117" s="1">
        <v>2</v>
      </c>
      <c r="N117" s="1">
        <v>4</v>
      </c>
      <c r="O117" s="1">
        <v>2</v>
      </c>
      <c r="P117" s="1">
        <v>3</v>
      </c>
      <c r="Q117" s="1">
        <v>5</v>
      </c>
      <c r="R117" s="1" t="s">
        <v>28</v>
      </c>
    </row>
    <row r="118" spans="1:18" ht="13.2" x14ac:dyDescent="0.25">
      <c r="A118" s="2">
        <v>45075.596094050925</v>
      </c>
      <c r="B118" s="1" t="s">
        <v>18</v>
      </c>
      <c r="C118" s="1" t="s">
        <v>19</v>
      </c>
      <c r="D118" s="1" t="s">
        <v>20</v>
      </c>
      <c r="E118" s="1" t="s">
        <v>21</v>
      </c>
      <c r="F118" s="1" t="s">
        <v>46</v>
      </c>
      <c r="G118" s="1" t="s">
        <v>33</v>
      </c>
      <c r="H118" s="1" t="s">
        <v>34</v>
      </c>
      <c r="I118" s="1" t="s">
        <v>35</v>
      </c>
      <c r="J118" s="1" t="s">
        <v>25</v>
      </c>
      <c r="K118" s="1" t="s">
        <v>48</v>
      </c>
      <c r="L118" s="1" t="s">
        <v>75</v>
      </c>
      <c r="M118" s="1">
        <v>5</v>
      </c>
      <c r="N118" s="1">
        <v>5</v>
      </c>
      <c r="O118" s="1">
        <v>5</v>
      </c>
      <c r="P118" s="1">
        <v>1</v>
      </c>
      <c r="Q118" s="1">
        <v>5</v>
      </c>
      <c r="R118" s="1" t="s">
        <v>28</v>
      </c>
    </row>
    <row r="119" spans="1:18" ht="13.2" x14ac:dyDescent="0.25">
      <c r="A119" s="2">
        <v>45075.651246319445</v>
      </c>
      <c r="B119" s="1" t="s">
        <v>18</v>
      </c>
      <c r="C119" s="1" t="s">
        <v>19</v>
      </c>
      <c r="D119" s="1" t="s">
        <v>37</v>
      </c>
      <c r="E119" s="1" t="s">
        <v>21</v>
      </c>
      <c r="F119" s="1" t="s">
        <v>22</v>
      </c>
      <c r="G119" s="1" t="s">
        <v>33</v>
      </c>
      <c r="H119" s="1" t="s">
        <v>70</v>
      </c>
      <c r="I119" s="1" t="s">
        <v>35</v>
      </c>
      <c r="J119" s="1" t="s">
        <v>25</v>
      </c>
      <c r="K119" s="1" t="s">
        <v>26</v>
      </c>
      <c r="L119" s="1" t="s">
        <v>103</v>
      </c>
      <c r="M119" s="1">
        <v>5</v>
      </c>
      <c r="N119" s="1">
        <v>3</v>
      </c>
      <c r="O119" s="1">
        <v>2</v>
      </c>
      <c r="P119" s="1">
        <v>2</v>
      </c>
      <c r="Q119" s="1">
        <v>4</v>
      </c>
      <c r="R119" s="1" t="s">
        <v>28</v>
      </c>
    </row>
    <row r="120" spans="1:18" ht="13.2" x14ac:dyDescent="0.25">
      <c r="A120" s="2">
        <v>45075.657233171296</v>
      </c>
      <c r="B120" s="1" t="s">
        <v>29</v>
      </c>
      <c r="C120" s="1" t="s">
        <v>66</v>
      </c>
      <c r="D120" s="1" t="s">
        <v>30</v>
      </c>
      <c r="E120" s="1" t="s">
        <v>31</v>
      </c>
      <c r="F120" s="1" t="s">
        <v>46</v>
      </c>
      <c r="G120" s="1" t="s">
        <v>33</v>
      </c>
      <c r="H120" s="1" t="s">
        <v>138</v>
      </c>
      <c r="I120" s="1" t="s">
        <v>24</v>
      </c>
      <c r="J120" s="1" t="s">
        <v>41</v>
      </c>
      <c r="K120" s="1" t="s">
        <v>42</v>
      </c>
      <c r="L120" s="1" t="s">
        <v>139</v>
      </c>
      <c r="M120" s="1">
        <v>3</v>
      </c>
      <c r="N120" s="1">
        <v>4</v>
      </c>
      <c r="O120" s="1">
        <v>5</v>
      </c>
      <c r="P120" s="1">
        <v>3</v>
      </c>
      <c r="Q120" s="1">
        <v>5</v>
      </c>
      <c r="R120" s="1" t="s">
        <v>28</v>
      </c>
    </row>
    <row r="121" spans="1:18" ht="13.2" x14ac:dyDescent="0.25">
      <c r="A121" s="2">
        <v>45075.657469618054</v>
      </c>
      <c r="B121" s="1" t="s">
        <v>29</v>
      </c>
      <c r="C121" s="1" t="s">
        <v>66</v>
      </c>
      <c r="D121" s="1" t="s">
        <v>45</v>
      </c>
      <c r="E121" s="1" t="s">
        <v>21</v>
      </c>
      <c r="F121" s="1" t="s">
        <v>22</v>
      </c>
      <c r="G121" s="1" t="s">
        <v>23</v>
      </c>
      <c r="I121" s="1" t="s">
        <v>40</v>
      </c>
      <c r="J121" s="1" t="s">
        <v>41</v>
      </c>
      <c r="K121" s="1" t="s">
        <v>26</v>
      </c>
      <c r="L121" s="1" t="s">
        <v>49</v>
      </c>
      <c r="M121" s="1">
        <v>3</v>
      </c>
      <c r="N121" s="1">
        <v>3</v>
      </c>
      <c r="O121" s="1">
        <v>4</v>
      </c>
      <c r="P121" s="1">
        <v>3</v>
      </c>
      <c r="Q121" s="1">
        <v>4</v>
      </c>
      <c r="R121" s="1" t="s">
        <v>28</v>
      </c>
    </row>
    <row r="122" spans="1:18" ht="13.2" x14ac:dyDescent="0.25">
      <c r="A122" s="2">
        <v>45075.685804293986</v>
      </c>
      <c r="B122" s="1" t="s">
        <v>18</v>
      </c>
      <c r="C122" s="1" t="s">
        <v>19</v>
      </c>
      <c r="D122" s="1" t="s">
        <v>83</v>
      </c>
      <c r="E122" s="1" t="s">
        <v>21</v>
      </c>
      <c r="F122" s="1" t="s">
        <v>22</v>
      </c>
      <c r="G122" s="1" t="s">
        <v>23</v>
      </c>
      <c r="I122" s="1" t="s">
        <v>24</v>
      </c>
      <c r="J122" s="1" t="s">
        <v>25</v>
      </c>
      <c r="K122" s="1" t="s">
        <v>26</v>
      </c>
      <c r="L122" s="1" t="s">
        <v>140</v>
      </c>
      <c r="M122" s="1">
        <v>3</v>
      </c>
      <c r="N122" s="1">
        <v>5</v>
      </c>
      <c r="O122" s="1">
        <v>2</v>
      </c>
      <c r="P122" s="1">
        <v>5</v>
      </c>
      <c r="Q122" s="1">
        <v>5</v>
      </c>
      <c r="R122" s="1" t="s">
        <v>28</v>
      </c>
    </row>
    <row r="123" spans="1:18" ht="13.2" x14ac:dyDescent="0.25">
      <c r="A123" s="2">
        <v>45075.691165289347</v>
      </c>
      <c r="B123" s="1" t="s">
        <v>18</v>
      </c>
      <c r="C123" s="1" t="s">
        <v>19</v>
      </c>
      <c r="D123" s="1" t="s">
        <v>45</v>
      </c>
      <c r="E123" s="1" t="s">
        <v>31</v>
      </c>
      <c r="F123" s="1" t="s">
        <v>22</v>
      </c>
      <c r="G123" s="1" t="s">
        <v>33</v>
      </c>
      <c r="H123" s="1" t="s">
        <v>73</v>
      </c>
      <c r="I123" s="1" t="s">
        <v>40</v>
      </c>
      <c r="J123" s="1" t="s">
        <v>25</v>
      </c>
      <c r="K123" s="1" t="s">
        <v>26</v>
      </c>
      <c r="L123" s="1" t="s">
        <v>111</v>
      </c>
      <c r="M123" s="1">
        <v>5</v>
      </c>
      <c r="N123" s="1">
        <v>3</v>
      </c>
      <c r="O123" s="1">
        <v>5</v>
      </c>
      <c r="P123" s="1">
        <v>3</v>
      </c>
      <c r="Q123" s="1">
        <v>3</v>
      </c>
      <c r="R123" s="1" t="s">
        <v>28</v>
      </c>
    </row>
    <row r="124" spans="1:18" ht="13.2" x14ac:dyDescent="0.25">
      <c r="A124" s="2">
        <v>45075.699759560186</v>
      </c>
      <c r="B124" s="1" t="s">
        <v>18</v>
      </c>
      <c r="C124" s="1" t="s">
        <v>19</v>
      </c>
      <c r="D124" s="1" t="s">
        <v>45</v>
      </c>
      <c r="E124" s="1" t="s">
        <v>21</v>
      </c>
      <c r="F124" s="1" t="s">
        <v>46</v>
      </c>
      <c r="G124" s="1" t="s">
        <v>33</v>
      </c>
      <c r="H124" s="1" t="s">
        <v>60</v>
      </c>
      <c r="I124" s="1" t="s">
        <v>24</v>
      </c>
      <c r="J124" s="1" t="s">
        <v>41</v>
      </c>
      <c r="K124" s="1" t="s">
        <v>42</v>
      </c>
      <c r="L124" s="1" t="s">
        <v>52</v>
      </c>
      <c r="M124" s="1">
        <v>3</v>
      </c>
      <c r="N124" s="1">
        <v>1</v>
      </c>
      <c r="O124" s="1">
        <v>1</v>
      </c>
      <c r="P124" s="1">
        <v>1</v>
      </c>
      <c r="Q124" s="1">
        <v>1</v>
      </c>
      <c r="R124" s="1" t="s">
        <v>28</v>
      </c>
    </row>
    <row r="125" spans="1:18" ht="13.2" x14ac:dyDescent="0.25">
      <c r="A125" s="2">
        <v>45075.770445486109</v>
      </c>
      <c r="B125" s="1" t="s">
        <v>18</v>
      </c>
      <c r="C125" s="1" t="s">
        <v>66</v>
      </c>
      <c r="D125" s="1" t="s">
        <v>37</v>
      </c>
      <c r="E125" s="1" t="s">
        <v>21</v>
      </c>
      <c r="F125" s="1" t="s">
        <v>38</v>
      </c>
      <c r="G125" s="1" t="s">
        <v>33</v>
      </c>
      <c r="H125" s="1" t="s">
        <v>100</v>
      </c>
      <c r="I125" s="1" t="s">
        <v>35</v>
      </c>
      <c r="J125" s="1" t="s">
        <v>41</v>
      </c>
      <c r="K125" s="1" t="s">
        <v>42</v>
      </c>
      <c r="L125" s="1" t="s">
        <v>53</v>
      </c>
      <c r="M125" s="1">
        <v>5</v>
      </c>
      <c r="N125" s="1">
        <v>4</v>
      </c>
      <c r="O125" s="1">
        <v>2</v>
      </c>
      <c r="P125" s="1">
        <v>3</v>
      </c>
      <c r="Q125" s="1">
        <v>5</v>
      </c>
      <c r="R125" s="1" t="s">
        <v>28</v>
      </c>
    </row>
    <row r="126" spans="1:18" ht="13.2" x14ac:dyDescent="0.25">
      <c r="A126" s="2">
        <v>45075.770582604164</v>
      </c>
      <c r="B126" s="1" t="s">
        <v>18</v>
      </c>
      <c r="C126" s="1" t="s">
        <v>19</v>
      </c>
      <c r="D126" s="1" t="s">
        <v>37</v>
      </c>
      <c r="E126" s="1" t="s">
        <v>21</v>
      </c>
      <c r="F126" s="1" t="s">
        <v>38</v>
      </c>
      <c r="G126" s="1" t="s">
        <v>33</v>
      </c>
      <c r="H126" s="1" t="s">
        <v>116</v>
      </c>
      <c r="I126" s="1" t="s">
        <v>24</v>
      </c>
      <c r="J126" s="1" t="s">
        <v>25</v>
      </c>
      <c r="K126" s="1" t="s">
        <v>42</v>
      </c>
      <c r="L126" s="1" t="s">
        <v>141</v>
      </c>
      <c r="M126" s="1">
        <v>5</v>
      </c>
      <c r="N126" s="1">
        <v>5</v>
      </c>
      <c r="O126" s="1">
        <v>3</v>
      </c>
      <c r="P126" s="1">
        <v>3</v>
      </c>
      <c r="Q126" s="1">
        <v>5</v>
      </c>
      <c r="R126" s="1" t="s">
        <v>44</v>
      </c>
    </row>
    <row r="127" spans="1:18" ht="13.2" x14ac:dyDescent="0.25">
      <c r="A127" s="2">
        <v>45075.775876689819</v>
      </c>
      <c r="B127" s="1" t="s">
        <v>18</v>
      </c>
      <c r="C127" s="1" t="s">
        <v>66</v>
      </c>
      <c r="D127" s="1" t="s">
        <v>37</v>
      </c>
      <c r="E127" s="1" t="s">
        <v>21</v>
      </c>
      <c r="F127" s="1" t="s">
        <v>32</v>
      </c>
      <c r="G127" s="1" t="s">
        <v>33</v>
      </c>
      <c r="H127" s="1" t="s">
        <v>142</v>
      </c>
      <c r="I127" s="1" t="s">
        <v>24</v>
      </c>
      <c r="J127" s="1" t="s">
        <v>25</v>
      </c>
      <c r="K127" s="1" t="s">
        <v>42</v>
      </c>
      <c r="L127" s="1" t="s">
        <v>111</v>
      </c>
      <c r="M127" s="1">
        <v>4</v>
      </c>
      <c r="N127" s="1">
        <v>4</v>
      </c>
      <c r="O127" s="1">
        <v>5</v>
      </c>
      <c r="P127" s="1">
        <v>4</v>
      </c>
      <c r="Q127" s="1">
        <v>4</v>
      </c>
      <c r="R127" s="1" t="s">
        <v>28</v>
      </c>
    </row>
    <row r="128" spans="1:18" ht="13.2" x14ac:dyDescent="0.25">
      <c r="A128" s="2">
        <v>45075.777523472221</v>
      </c>
      <c r="B128" s="1" t="s">
        <v>29</v>
      </c>
      <c r="C128" s="1" t="s">
        <v>19</v>
      </c>
      <c r="D128" s="1" t="s">
        <v>37</v>
      </c>
      <c r="E128" s="1" t="s">
        <v>31</v>
      </c>
      <c r="F128" s="1" t="s">
        <v>38</v>
      </c>
      <c r="G128" s="1" t="s">
        <v>33</v>
      </c>
      <c r="H128" s="1" t="s">
        <v>131</v>
      </c>
      <c r="I128" s="1" t="s">
        <v>40</v>
      </c>
      <c r="J128" s="1" t="s">
        <v>41</v>
      </c>
      <c r="K128" s="1" t="s">
        <v>48</v>
      </c>
      <c r="L128" s="1" t="s">
        <v>98</v>
      </c>
      <c r="M128" s="1">
        <v>5</v>
      </c>
      <c r="N128" s="1">
        <v>4</v>
      </c>
      <c r="O128" s="1">
        <v>5</v>
      </c>
      <c r="P128" s="1">
        <v>3</v>
      </c>
      <c r="Q128" s="1">
        <v>5</v>
      </c>
      <c r="R128" s="1" t="s">
        <v>28</v>
      </c>
    </row>
    <row r="129" spans="1:18" ht="13.2" x14ac:dyDescent="0.25">
      <c r="A129" s="2">
        <v>45075.783114143516</v>
      </c>
      <c r="B129" s="1" t="s">
        <v>29</v>
      </c>
      <c r="C129" s="1" t="s">
        <v>66</v>
      </c>
      <c r="D129" s="1" t="s">
        <v>83</v>
      </c>
      <c r="E129" s="1" t="s">
        <v>21</v>
      </c>
      <c r="F129" s="1" t="s">
        <v>46</v>
      </c>
      <c r="G129" s="1" t="s">
        <v>33</v>
      </c>
      <c r="H129" s="1" t="s">
        <v>143</v>
      </c>
      <c r="I129" s="1" t="s">
        <v>35</v>
      </c>
      <c r="J129" s="1" t="s">
        <v>41</v>
      </c>
      <c r="K129" s="1" t="s">
        <v>44</v>
      </c>
      <c r="L129" s="1" t="s">
        <v>144</v>
      </c>
      <c r="M129" s="1">
        <v>5</v>
      </c>
      <c r="N129" s="1">
        <v>5</v>
      </c>
      <c r="O129" s="1">
        <v>3</v>
      </c>
      <c r="P129" s="1">
        <v>4</v>
      </c>
      <c r="Q129" s="1">
        <v>5</v>
      </c>
      <c r="R129" s="1" t="s">
        <v>28</v>
      </c>
    </row>
    <row r="130" spans="1:18" ht="13.2" x14ac:dyDescent="0.25">
      <c r="A130" s="2">
        <v>45075.783150868054</v>
      </c>
      <c r="B130" s="1" t="s">
        <v>18</v>
      </c>
      <c r="C130" s="1" t="s">
        <v>66</v>
      </c>
      <c r="D130" s="1" t="s">
        <v>45</v>
      </c>
      <c r="E130" s="1" t="s">
        <v>21</v>
      </c>
      <c r="F130" s="1" t="s">
        <v>22</v>
      </c>
      <c r="G130" s="1" t="s">
        <v>23</v>
      </c>
      <c r="I130" s="1" t="s">
        <v>40</v>
      </c>
      <c r="J130" s="1" t="s">
        <v>41</v>
      </c>
      <c r="K130" s="1" t="s">
        <v>26</v>
      </c>
      <c r="L130" s="1" t="s">
        <v>103</v>
      </c>
      <c r="M130" s="1">
        <v>3</v>
      </c>
      <c r="N130" s="1">
        <v>4</v>
      </c>
      <c r="O130" s="1">
        <v>3</v>
      </c>
      <c r="P130" s="1">
        <v>4</v>
      </c>
      <c r="Q130" s="1">
        <v>5</v>
      </c>
      <c r="R130" s="1" t="s">
        <v>28</v>
      </c>
    </row>
    <row r="131" spans="1:18" ht="13.2" x14ac:dyDescent="0.25">
      <c r="A131" s="2">
        <v>45075.784144108795</v>
      </c>
      <c r="B131" s="1" t="s">
        <v>18</v>
      </c>
      <c r="C131" s="1" t="s">
        <v>19</v>
      </c>
      <c r="D131" s="1" t="s">
        <v>30</v>
      </c>
      <c r="E131" s="1" t="s">
        <v>31</v>
      </c>
      <c r="F131" s="1" t="s">
        <v>46</v>
      </c>
      <c r="G131" s="1" t="s">
        <v>23</v>
      </c>
      <c r="I131" s="1" t="s">
        <v>24</v>
      </c>
      <c r="J131" s="1" t="s">
        <v>25</v>
      </c>
      <c r="K131" s="1" t="s">
        <v>42</v>
      </c>
      <c r="L131" s="1" t="s">
        <v>145</v>
      </c>
      <c r="M131" s="1">
        <v>5</v>
      </c>
      <c r="N131" s="1">
        <v>2</v>
      </c>
      <c r="O131" s="1">
        <v>2</v>
      </c>
      <c r="P131" s="1">
        <v>1</v>
      </c>
      <c r="Q131" s="1">
        <v>4</v>
      </c>
      <c r="R131" s="1" t="s">
        <v>28</v>
      </c>
    </row>
    <row r="132" spans="1:18" ht="13.2" x14ac:dyDescent="0.25">
      <c r="A132" s="2">
        <v>45075.784619479164</v>
      </c>
      <c r="B132" s="1" t="s">
        <v>18</v>
      </c>
      <c r="C132" s="1" t="s">
        <v>19</v>
      </c>
      <c r="D132" s="1" t="s">
        <v>37</v>
      </c>
      <c r="E132" s="1" t="s">
        <v>21</v>
      </c>
      <c r="F132" s="1" t="s">
        <v>38</v>
      </c>
      <c r="G132" s="1" t="s">
        <v>33</v>
      </c>
      <c r="H132" s="1" t="s">
        <v>146</v>
      </c>
      <c r="I132" s="1" t="s">
        <v>35</v>
      </c>
      <c r="J132" s="1" t="s">
        <v>25</v>
      </c>
      <c r="K132" s="1" t="s">
        <v>26</v>
      </c>
      <c r="L132" s="1" t="s">
        <v>98</v>
      </c>
      <c r="M132" s="1">
        <v>5</v>
      </c>
      <c r="N132" s="1">
        <v>4</v>
      </c>
      <c r="O132" s="1">
        <v>3</v>
      </c>
      <c r="P132" s="1">
        <v>5</v>
      </c>
      <c r="Q132" s="1">
        <v>5</v>
      </c>
      <c r="R132" s="1" t="s">
        <v>28</v>
      </c>
    </row>
    <row r="133" spans="1:18" ht="13.2" x14ac:dyDescent="0.25">
      <c r="A133" s="2">
        <v>45075.784892847223</v>
      </c>
      <c r="B133" s="1" t="s">
        <v>18</v>
      </c>
      <c r="C133" s="1" t="s">
        <v>66</v>
      </c>
      <c r="D133" s="1" t="s">
        <v>45</v>
      </c>
      <c r="E133" s="1" t="s">
        <v>31</v>
      </c>
      <c r="F133" s="1" t="s">
        <v>22</v>
      </c>
      <c r="G133" s="1" t="s">
        <v>23</v>
      </c>
      <c r="I133" s="1" t="s">
        <v>40</v>
      </c>
      <c r="J133" s="1" t="s">
        <v>25</v>
      </c>
      <c r="K133" s="1" t="s">
        <v>42</v>
      </c>
      <c r="L133" s="1" t="s">
        <v>147</v>
      </c>
      <c r="M133" s="1">
        <v>4</v>
      </c>
      <c r="N133" s="1">
        <v>3</v>
      </c>
      <c r="O133" s="1">
        <v>2</v>
      </c>
      <c r="P133" s="1">
        <v>3</v>
      </c>
      <c r="Q133" s="1">
        <v>5</v>
      </c>
      <c r="R133" s="1" t="s">
        <v>56</v>
      </c>
    </row>
    <row r="134" spans="1:18" ht="13.2" x14ac:dyDescent="0.25">
      <c r="A134" s="2">
        <v>45075.785286828701</v>
      </c>
      <c r="B134" s="1" t="s">
        <v>29</v>
      </c>
      <c r="C134" s="1" t="s">
        <v>19</v>
      </c>
      <c r="D134" s="1" t="s">
        <v>37</v>
      </c>
      <c r="E134" s="1" t="s">
        <v>31</v>
      </c>
      <c r="F134" s="1" t="s">
        <v>38</v>
      </c>
      <c r="G134" s="1" t="s">
        <v>33</v>
      </c>
      <c r="H134" s="1" t="s">
        <v>76</v>
      </c>
      <c r="I134" s="1" t="s">
        <v>40</v>
      </c>
      <c r="J134" s="1" t="s">
        <v>44</v>
      </c>
      <c r="K134" s="1" t="s">
        <v>48</v>
      </c>
      <c r="L134" s="1" t="s">
        <v>148</v>
      </c>
      <c r="M134" s="1">
        <v>4</v>
      </c>
      <c r="N134" s="1">
        <v>3</v>
      </c>
      <c r="O134" s="1">
        <v>4</v>
      </c>
      <c r="P134" s="1">
        <v>5</v>
      </c>
      <c r="Q134" s="1">
        <v>5</v>
      </c>
      <c r="R134" s="1" t="s">
        <v>28</v>
      </c>
    </row>
    <row r="135" spans="1:18" ht="13.2" x14ac:dyDescent="0.25">
      <c r="A135" s="2">
        <v>45075.785674525461</v>
      </c>
      <c r="B135" s="1" t="s">
        <v>18</v>
      </c>
      <c r="C135" s="1" t="s">
        <v>19</v>
      </c>
      <c r="D135" s="1" t="s">
        <v>37</v>
      </c>
      <c r="E135" s="1" t="s">
        <v>31</v>
      </c>
      <c r="F135" s="1" t="s">
        <v>46</v>
      </c>
      <c r="G135" s="1" t="s">
        <v>33</v>
      </c>
      <c r="H135" s="1" t="s">
        <v>149</v>
      </c>
      <c r="I135" s="1" t="s">
        <v>24</v>
      </c>
      <c r="J135" s="1" t="s">
        <v>25</v>
      </c>
      <c r="K135" s="1" t="s">
        <v>26</v>
      </c>
      <c r="L135" s="1" t="s">
        <v>49</v>
      </c>
      <c r="M135" s="1">
        <v>4</v>
      </c>
      <c r="N135" s="1">
        <v>5</v>
      </c>
      <c r="O135" s="1">
        <v>3</v>
      </c>
      <c r="P135" s="1">
        <v>3</v>
      </c>
      <c r="Q135" s="1">
        <v>5</v>
      </c>
      <c r="R135" s="1" t="s">
        <v>28</v>
      </c>
    </row>
    <row r="136" spans="1:18" ht="13.2" x14ac:dyDescent="0.25">
      <c r="A136" s="2">
        <v>45075.786464791665</v>
      </c>
      <c r="B136" s="1" t="s">
        <v>18</v>
      </c>
      <c r="C136" s="1" t="s">
        <v>66</v>
      </c>
      <c r="D136" s="1" t="s">
        <v>83</v>
      </c>
      <c r="E136" s="1" t="s">
        <v>31</v>
      </c>
      <c r="F136" s="1" t="s">
        <v>46</v>
      </c>
      <c r="G136" s="1" t="s">
        <v>33</v>
      </c>
      <c r="H136" s="1" t="s">
        <v>150</v>
      </c>
      <c r="I136" s="1" t="s">
        <v>40</v>
      </c>
      <c r="J136" s="1" t="s">
        <v>41</v>
      </c>
      <c r="K136" s="1" t="s">
        <v>42</v>
      </c>
      <c r="L136" s="1" t="s">
        <v>151</v>
      </c>
      <c r="M136" s="1">
        <v>5</v>
      </c>
      <c r="N136" s="1">
        <v>4</v>
      </c>
      <c r="O136" s="1">
        <v>4</v>
      </c>
      <c r="P136" s="1">
        <v>3</v>
      </c>
      <c r="Q136" s="1">
        <v>4</v>
      </c>
      <c r="R136" s="1" t="s">
        <v>28</v>
      </c>
    </row>
    <row r="137" spans="1:18" ht="13.2" x14ac:dyDescent="0.25">
      <c r="A137" s="2">
        <v>45075.787088912039</v>
      </c>
      <c r="B137" s="1" t="s">
        <v>18</v>
      </c>
      <c r="C137" s="1" t="s">
        <v>66</v>
      </c>
      <c r="D137" s="1" t="s">
        <v>30</v>
      </c>
      <c r="E137" s="1" t="s">
        <v>21</v>
      </c>
      <c r="F137" s="1" t="s">
        <v>22</v>
      </c>
      <c r="G137" s="1" t="s">
        <v>23</v>
      </c>
      <c r="I137" s="1" t="s">
        <v>24</v>
      </c>
      <c r="J137" s="1" t="s">
        <v>25</v>
      </c>
      <c r="K137" s="1" t="s">
        <v>26</v>
      </c>
      <c r="L137" s="1" t="s">
        <v>95</v>
      </c>
      <c r="M137" s="1">
        <v>4</v>
      </c>
      <c r="N137" s="1">
        <v>5</v>
      </c>
      <c r="O137" s="1">
        <v>3</v>
      </c>
      <c r="P137" s="1">
        <v>4</v>
      </c>
      <c r="Q137" s="1">
        <v>3</v>
      </c>
      <c r="R137" s="1" t="s">
        <v>28</v>
      </c>
    </row>
    <row r="138" spans="1:18" ht="13.2" x14ac:dyDescent="0.25">
      <c r="A138" s="2">
        <v>45075.787975543979</v>
      </c>
      <c r="B138" s="1" t="s">
        <v>29</v>
      </c>
      <c r="C138" s="1" t="s">
        <v>19</v>
      </c>
      <c r="D138" s="1" t="s">
        <v>45</v>
      </c>
      <c r="E138" s="1" t="s">
        <v>21</v>
      </c>
      <c r="F138" s="1" t="s">
        <v>32</v>
      </c>
      <c r="G138" s="1" t="s">
        <v>23</v>
      </c>
      <c r="I138" s="1" t="s">
        <v>24</v>
      </c>
      <c r="J138" s="1" t="s">
        <v>41</v>
      </c>
      <c r="K138" s="1" t="s">
        <v>48</v>
      </c>
      <c r="L138" s="1" t="s">
        <v>123</v>
      </c>
      <c r="M138" s="1">
        <v>2</v>
      </c>
      <c r="N138" s="1">
        <v>4</v>
      </c>
      <c r="O138" s="1">
        <v>5</v>
      </c>
      <c r="P138" s="1">
        <v>3</v>
      </c>
      <c r="Q138" s="1">
        <v>5</v>
      </c>
      <c r="R138" s="1" t="s">
        <v>28</v>
      </c>
    </row>
    <row r="139" spans="1:18" ht="13.2" x14ac:dyDescent="0.25">
      <c r="A139" s="2">
        <v>45075.790479016199</v>
      </c>
      <c r="B139" s="1" t="s">
        <v>29</v>
      </c>
      <c r="C139" s="1" t="s">
        <v>19</v>
      </c>
      <c r="D139" s="1" t="s">
        <v>45</v>
      </c>
      <c r="E139" s="1" t="s">
        <v>21</v>
      </c>
      <c r="F139" s="1" t="s">
        <v>22</v>
      </c>
      <c r="G139" s="1" t="s">
        <v>23</v>
      </c>
      <c r="I139" s="1" t="s">
        <v>40</v>
      </c>
      <c r="J139" s="1" t="s">
        <v>44</v>
      </c>
      <c r="K139" s="1" t="s">
        <v>48</v>
      </c>
      <c r="L139" s="1" t="s">
        <v>130</v>
      </c>
      <c r="M139" s="1">
        <v>3</v>
      </c>
      <c r="N139" s="1">
        <v>5</v>
      </c>
      <c r="O139" s="1">
        <v>5</v>
      </c>
      <c r="P139" s="1">
        <v>4</v>
      </c>
      <c r="Q139" s="1">
        <v>5</v>
      </c>
      <c r="R139" s="1" t="s">
        <v>28</v>
      </c>
    </row>
    <row r="140" spans="1:18" ht="13.2" x14ac:dyDescent="0.25">
      <c r="A140" s="2">
        <v>45075.791473495367</v>
      </c>
      <c r="B140" s="1" t="s">
        <v>29</v>
      </c>
      <c r="C140" s="1" t="s">
        <v>19</v>
      </c>
      <c r="D140" s="1" t="s">
        <v>37</v>
      </c>
      <c r="E140" s="1" t="s">
        <v>21</v>
      </c>
      <c r="F140" s="1" t="s">
        <v>38</v>
      </c>
      <c r="G140" s="1" t="s">
        <v>33</v>
      </c>
      <c r="H140" s="1" t="s">
        <v>44</v>
      </c>
      <c r="I140" s="1" t="s">
        <v>40</v>
      </c>
      <c r="J140" s="1" t="s">
        <v>25</v>
      </c>
      <c r="K140" s="1" t="s">
        <v>26</v>
      </c>
      <c r="L140" s="1" t="s">
        <v>53</v>
      </c>
      <c r="M140" s="1">
        <v>3</v>
      </c>
      <c r="N140" s="1">
        <v>3</v>
      </c>
      <c r="O140" s="1">
        <v>3</v>
      </c>
      <c r="P140" s="1">
        <v>3</v>
      </c>
      <c r="Q140" s="1">
        <v>5</v>
      </c>
      <c r="R140" s="1" t="s">
        <v>56</v>
      </c>
    </row>
    <row r="141" spans="1:18" ht="13.2" x14ac:dyDescent="0.25">
      <c r="A141" s="2">
        <v>45075.793665289355</v>
      </c>
      <c r="B141" s="1" t="s">
        <v>29</v>
      </c>
      <c r="C141" s="1" t="s">
        <v>82</v>
      </c>
      <c r="D141" s="1" t="s">
        <v>30</v>
      </c>
      <c r="E141" s="1" t="s">
        <v>31</v>
      </c>
      <c r="F141" s="1" t="s">
        <v>32</v>
      </c>
      <c r="G141" s="1" t="s">
        <v>23</v>
      </c>
      <c r="I141" s="1" t="s">
        <v>40</v>
      </c>
      <c r="J141" s="1" t="s">
        <v>44</v>
      </c>
      <c r="K141" s="1" t="s">
        <v>48</v>
      </c>
      <c r="L141" s="1" t="s">
        <v>106</v>
      </c>
      <c r="M141" s="1">
        <v>4</v>
      </c>
      <c r="N141" s="1">
        <v>5</v>
      </c>
      <c r="O141" s="1">
        <v>5</v>
      </c>
      <c r="P141" s="1">
        <v>3</v>
      </c>
      <c r="Q141" s="1">
        <v>5</v>
      </c>
      <c r="R141" s="1" t="s">
        <v>44</v>
      </c>
    </row>
    <row r="142" spans="1:18" ht="13.2" x14ac:dyDescent="0.25">
      <c r="A142" s="2">
        <v>45075.794888310185</v>
      </c>
      <c r="B142" s="1" t="s">
        <v>29</v>
      </c>
      <c r="C142" s="1" t="s">
        <v>19</v>
      </c>
      <c r="D142" s="1" t="s">
        <v>45</v>
      </c>
      <c r="E142" s="1" t="s">
        <v>21</v>
      </c>
      <c r="F142" s="1" t="s">
        <v>22</v>
      </c>
      <c r="G142" s="1" t="s">
        <v>23</v>
      </c>
      <c r="I142" s="1" t="s">
        <v>40</v>
      </c>
      <c r="J142" s="1" t="s">
        <v>41</v>
      </c>
      <c r="K142" s="1" t="s">
        <v>48</v>
      </c>
      <c r="L142" s="1" t="s">
        <v>72</v>
      </c>
      <c r="M142" s="1">
        <v>3</v>
      </c>
      <c r="N142" s="1">
        <v>5</v>
      </c>
      <c r="O142" s="1">
        <v>5</v>
      </c>
      <c r="P142" s="1">
        <v>3</v>
      </c>
      <c r="Q142" s="1">
        <v>5</v>
      </c>
      <c r="R142" s="1" t="s">
        <v>28</v>
      </c>
    </row>
    <row r="143" spans="1:18" ht="13.2" x14ac:dyDescent="0.25">
      <c r="A143" s="2">
        <v>45075.796837870366</v>
      </c>
      <c r="B143" s="1" t="s">
        <v>18</v>
      </c>
      <c r="C143" s="1" t="s">
        <v>19</v>
      </c>
      <c r="D143" s="1" t="s">
        <v>37</v>
      </c>
      <c r="E143" s="1" t="s">
        <v>21</v>
      </c>
      <c r="F143" s="1" t="s">
        <v>38</v>
      </c>
      <c r="G143" s="1" t="s">
        <v>33</v>
      </c>
      <c r="H143" s="1" t="s">
        <v>113</v>
      </c>
      <c r="I143" s="1" t="s">
        <v>40</v>
      </c>
      <c r="J143" s="1" t="s">
        <v>41</v>
      </c>
      <c r="K143" s="1" t="s">
        <v>44</v>
      </c>
      <c r="L143" s="1" t="s">
        <v>152</v>
      </c>
      <c r="M143" s="1">
        <v>5</v>
      </c>
      <c r="N143" s="1">
        <v>5</v>
      </c>
      <c r="O143" s="1">
        <v>3</v>
      </c>
      <c r="P143" s="1">
        <v>5</v>
      </c>
      <c r="Q143" s="1">
        <v>5</v>
      </c>
      <c r="R143" s="1" t="s">
        <v>56</v>
      </c>
    </row>
    <row r="144" spans="1:18" ht="13.2" x14ac:dyDescent="0.25">
      <c r="A144" s="2">
        <v>45075.798911122685</v>
      </c>
      <c r="B144" s="1" t="s">
        <v>18</v>
      </c>
      <c r="C144" s="1" t="s">
        <v>19</v>
      </c>
      <c r="D144" s="1" t="s">
        <v>20</v>
      </c>
      <c r="E144" s="1" t="s">
        <v>21</v>
      </c>
      <c r="F144" s="1" t="s">
        <v>32</v>
      </c>
      <c r="G144" s="1" t="s">
        <v>33</v>
      </c>
      <c r="H144" s="1" t="s">
        <v>91</v>
      </c>
      <c r="I144" s="1" t="s">
        <v>35</v>
      </c>
      <c r="J144" s="1" t="s">
        <v>25</v>
      </c>
      <c r="K144" s="1" t="s">
        <v>26</v>
      </c>
      <c r="L144" s="1" t="s">
        <v>92</v>
      </c>
      <c r="M144" s="1">
        <v>4</v>
      </c>
      <c r="N144" s="1">
        <v>3</v>
      </c>
      <c r="O144" s="1">
        <v>4</v>
      </c>
      <c r="P144" s="1">
        <v>3</v>
      </c>
      <c r="Q144" s="1">
        <v>5</v>
      </c>
      <c r="R144" s="1" t="s">
        <v>28</v>
      </c>
    </row>
    <row r="145" spans="1:18" ht="13.2" x14ac:dyDescent="0.25">
      <c r="A145" s="2">
        <v>45075.802343819443</v>
      </c>
      <c r="B145" s="1" t="s">
        <v>18</v>
      </c>
      <c r="C145" s="1" t="s">
        <v>19</v>
      </c>
      <c r="D145" s="1" t="s">
        <v>45</v>
      </c>
      <c r="E145" s="1" t="s">
        <v>21</v>
      </c>
      <c r="F145" s="1" t="s">
        <v>32</v>
      </c>
      <c r="G145" s="1" t="s">
        <v>33</v>
      </c>
      <c r="H145" s="1" t="s">
        <v>73</v>
      </c>
      <c r="I145" s="1" t="s">
        <v>24</v>
      </c>
      <c r="J145" s="1" t="s">
        <v>58</v>
      </c>
      <c r="K145" s="1" t="s">
        <v>26</v>
      </c>
      <c r="L145" s="1" t="s">
        <v>139</v>
      </c>
      <c r="M145" s="1">
        <v>3</v>
      </c>
      <c r="N145" s="1">
        <v>5</v>
      </c>
      <c r="O145" s="1">
        <v>1</v>
      </c>
      <c r="P145" s="1">
        <v>1</v>
      </c>
      <c r="Q145" s="1">
        <v>5</v>
      </c>
      <c r="R145" s="1" t="s">
        <v>56</v>
      </c>
    </row>
    <row r="146" spans="1:18" ht="13.2" x14ac:dyDescent="0.25">
      <c r="A146" s="2">
        <v>45075.80703171296</v>
      </c>
      <c r="B146" s="1" t="s">
        <v>18</v>
      </c>
      <c r="C146" s="1" t="s">
        <v>66</v>
      </c>
      <c r="D146" s="1" t="s">
        <v>45</v>
      </c>
      <c r="E146" s="1" t="s">
        <v>21</v>
      </c>
      <c r="F146" s="1" t="s">
        <v>22</v>
      </c>
      <c r="G146" s="1" t="s">
        <v>23</v>
      </c>
      <c r="I146" s="1" t="s">
        <v>40</v>
      </c>
      <c r="J146" s="1" t="s">
        <v>41</v>
      </c>
      <c r="K146" s="1" t="s">
        <v>42</v>
      </c>
      <c r="L146" s="1" t="s">
        <v>153</v>
      </c>
      <c r="M146" s="1">
        <v>4</v>
      </c>
      <c r="N146" s="1">
        <v>4</v>
      </c>
      <c r="O146" s="1">
        <v>4</v>
      </c>
      <c r="P146" s="1">
        <v>5</v>
      </c>
      <c r="Q146" s="1">
        <v>4</v>
      </c>
      <c r="R146" s="1" t="s">
        <v>28</v>
      </c>
    </row>
    <row r="147" spans="1:18" ht="13.2" x14ac:dyDescent="0.25">
      <c r="A147" s="2">
        <v>45075.80720116898</v>
      </c>
      <c r="B147" s="1" t="s">
        <v>29</v>
      </c>
      <c r="C147" s="1" t="s">
        <v>66</v>
      </c>
      <c r="D147" s="1" t="s">
        <v>45</v>
      </c>
      <c r="E147" s="1" t="s">
        <v>31</v>
      </c>
      <c r="F147" s="1" t="s">
        <v>32</v>
      </c>
      <c r="G147" s="1" t="s">
        <v>23</v>
      </c>
      <c r="I147" s="1" t="s">
        <v>40</v>
      </c>
      <c r="J147" s="1" t="s">
        <v>25</v>
      </c>
      <c r="K147" s="1" t="s">
        <v>48</v>
      </c>
      <c r="L147" s="1" t="s">
        <v>79</v>
      </c>
      <c r="M147" s="1">
        <v>5</v>
      </c>
      <c r="N147" s="1">
        <v>4</v>
      </c>
      <c r="O147" s="1">
        <v>5</v>
      </c>
      <c r="P147" s="1">
        <v>5</v>
      </c>
      <c r="Q147" s="1">
        <v>5</v>
      </c>
      <c r="R147" s="1" t="s">
        <v>28</v>
      </c>
    </row>
    <row r="148" spans="1:18" ht="13.2" x14ac:dyDescent="0.25">
      <c r="A148" s="2">
        <v>45075.81712363426</v>
      </c>
      <c r="B148" s="1" t="s">
        <v>18</v>
      </c>
      <c r="C148" s="1" t="s">
        <v>19</v>
      </c>
      <c r="D148" s="1" t="s">
        <v>37</v>
      </c>
      <c r="E148" s="1" t="s">
        <v>21</v>
      </c>
      <c r="F148" s="1" t="s">
        <v>22</v>
      </c>
      <c r="G148" s="1" t="s">
        <v>23</v>
      </c>
      <c r="I148" s="1" t="s">
        <v>40</v>
      </c>
      <c r="J148" s="1" t="s">
        <v>58</v>
      </c>
      <c r="K148" s="1" t="s">
        <v>42</v>
      </c>
      <c r="L148" s="1" t="s">
        <v>137</v>
      </c>
      <c r="M148" s="1">
        <v>5</v>
      </c>
      <c r="N148" s="1">
        <v>3</v>
      </c>
      <c r="O148" s="1">
        <v>3</v>
      </c>
      <c r="P148" s="1">
        <v>3</v>
      </c>
      <c r="Q148" s="1">
        <v>4</v>
      </c>
      <c r="R148" s="1" t="s">
        <v>56</v>
      </c>
    </row>
    <row r="149" spans="1:18" ht="13.2" x14ac:dyDescent="0.25">
      <c r="A149" s="2">
        <v>45075.817369166667</v>
      </c>
      <c r="B149" s="1" t="s">
        <v>29</v>
      </c>
      <c r="C149" s="1" t="s">
        <v>19</v>
      </c>
      <c r="D149" s="1" t="s">
        <v>37</v>
      </c>
      <c r="E149" s="1" t="s">
        <v>31</v>
      </c>
      <c r="F149" s="1" t="s">
        <v>38</v>
      </c>
      <c r="G149" s="1" t="s">
        <v>33</v>
      </c>
      <c r="H149" s="1" t="s">
        <v>47</v>
      </c>
      <c r="I149" s="1" t="s">
        <v>40</v>
      </c>
      <c r="J149" s="1" t="s">
        <v>25</v>
      </c>
      <c r="K149" s="1" t="s">
        <v>48</v>
      </c>
      <c r="L149" s="1" t="s">
        <v>49</v>
      </c>
      <c r="M149" s="1">
        <v>5</v>
      </c>
      <c r="N149" s="1">
        <v>3</v>
      </c>
      <c r="O149" s="1">
        <v>4</v>
      </c>
      <c r="P149" s="1">
        <v>4</v>
      </c>
      <c r="Q149" s="1">
        <v>5</v>
      </c>
      <c r="R149" s="1" t="s">
        <v>28</v>
      </c>
    </row>
    <row r="150" spans="1:18" ht="13.2" x14ac:dyDescent="0.25">
      <c r="A150" s="2">
        <v>45075.821245358791</v>
      </c>
      <c r="B150" s="1" t="s">
        <v>18</v>
      </c>
      <c r="C150" s="1" t="s">
        <v>66</v>
      </c>
      <c r="D150" s="1" t="s">
        <v>30</v>
      </c>
      <c r="E150" s="1" t="s">
        <v>31</v>
      </c>
      <c r="F150" s="1" t="s">
        <v>46</v>
      </c>
      <c r="G150" s="1" t="s">
        <v>23</v>
      </c>
      <c r="I150" s="1" t="s">
        <v>35</v>
      </c>
      <c r="J150" s="1" t="s">
        <v>41</v>
      </c>
      <c r="K150" s="1" t="s">
        <v>48</v>
      </c>
      <c r="L150" s="1" t="s">
        <v>122</v>
      </c>
      <c r="M150" s="1">
        <v>5</v>
      </c>
      <c r="N150" s="1">
        <v>5</v>
      </c>
      <c r="O150" s="1">
        <v>2</v>
      </c>
      <c r="P150" s="1">
        <v>4</v>
      </c>
      <c r="Q150" s="1">
        <v>5</v>
      </c>
      <c r="R150" s="1" t="s">
        <v>28</v>
      </c>
    </row>
    <row r="151" spans="1:18" ht="13.2" x14ac:dyDescent="0.25">
      <c r="A151" s="2">
        <v>45075.821776365745</v>
      </c>
      <c r="B151" s="1" t="s">
        <v>29</v>
      </c>
      <c r="C151" s="1" t="s">
        <v>66</v>
      </c>
      <c r="D151" s="1" t="s">
        <v>45</v>
      </c>
      <c r="E151" s="1" t="s">
        <v>21</v>
      </c>
      <c r="F151" s="1" t="s">
        <v>22</v>
      </c>
      <c r="G151" s="1" t="s">
        <v>23</v>
      </c>
      <c r="I151" s="1" t="s">
        <v>40</v>
      </c>
      <c r="J151" s="1" t="s">
        <v>44</v>
      </c>
      <c r="K151" s="1" t="s">
        <v>48</v>
      </c>
      <c r="L151" s="1" t="s">
        <v>154</v>
      </c>
      <c r="M151" s="1">
        <v>4</v>
      </c>
      <c r="N151" s="1">
        <v>4</v>
      </c>
      <c r="O151" s="1">
        <v>3</v>
      </c>
      <c r="P151" s="1">
        <v>5</v>
      </c>
      <c r="Q151" s="1">
        <v>5</v>
      </c>
      <c r="R151" s="1" t="s">
        <v>56</v>
      </c>
    </row>
    <row r="152" spans="1:18" ht="13.2" x14ac:dyDescent="0.25">
      <c r="A152" s="2">
        <v>45075.82247861111</v>
      </c>
      <c r="B152" s="1" t="s">
        <v>29</v>
      </c>
      <c r="C152" s="1" t="s">
        <v>82</v>
      </c>
      <c r="D152" s="1" t="s">
        <v>37</v>
      </c>
      <c r="E152" s="1" t="s">
        <v>31</v>
      </c>
      <c r="F152" s="1" t="s">
        <v>38</v>
      </c>
      <c r="G152" s="1" t="s">
        <v>33</v>
      </c>
      <c r="H152" s="1" t="s">
        <v>113</v>
      </c>
      <c r="I152" s="1" t="s">
        <v>40</v>
      </c>
      <c r="J152" s="1" t="s">
        <v>25</v>
      </c>
      <c r="K152" s="1" t="s">
        <v>48</v>
      </c>
      <c r="L152" s="1" t="s">
        <v>53</v>
      </c>
      <c r="M152" s="1">
        <v>3</v>
      </c>
      <c r="N152" s="1">
        <v>5</v>
      </c>
      <c r="O152" s="1">
        <v>5</v>
      </c>
      <c r="P152" s="1">
        <v>5</v>
      </c>
      <c r="Q152" s="1">
        <v>4</v>
      </c>
      <c r="R152" s="1" t="s">
        <v>28</v>
      </c>
    </row>
    <row r="153" spans="1:18" ht="13.2" x14ac:dyDescent="0.25">
      <c r="A153" s="2">
        <v>45075.822771817126</v>
      </c>
      <c r="B153" s="1" t="s">
        <v>18</v>
      </c>
      <c r="C153" s="1" t="s">
        <v>66</v>
      </c>
      <c r="D153" s="1" t="s">
        <v>45</v>
      </c>
      <c r="E153" s="1" t="s">
        <v>21</v>
      </c>
      <c r="F153" s="1" t="s">
        <v>22</v>
      </c>
      <c r="G153" s="1" t="s">
        <v>23</v>
      </c>
      <c r="I153" s="1" t="s">
        <v>40</v>
      </c>
      <c r="J153" s="1" t="s">
        <v>25</v>
      </c>
      <c r="K153" s="1" t="s">
        <v>44</v>
      </c>
      <c r="L153" s="1" t="s">
        <v>98</v>
      </c>
      <c r="M153" s="1">
        <v>3</v>
      </c>
      <c r="N153" s="1">
        <v>3</v>
      </c>
      <c r="O153" s="1">
        <v>3</v>
      </c>
      <c r="P153" s="1">
        <v>1</v>
      </c>
      <c r="Q153" s="1">
        <v>1</v>
      </c>
      <c r="R153" s="1" t="s">
        <v>44</v>
      </c>
    </row>
    <row r="154" spans="1:18" ht="13.2" x14ac:dyDescent="0.25">
      <c r="A154" s="2">
        <v>45075.823648541671</v>
      </c>
      <c r="B154" s="1" t="s">
        <v>29</v>
      </c>
      <c r="C154" s="1" t="s">
        <v>19</v>
      </c>
      <c r="D154" s="1" t="s">
        <v>30</v>
      </c>
      <c r="E154" s="1" t="s">
        <v>31</v>
      </c>
      <c r="F154" s="1" t="s">
        <v>44</v>
      </c>
      <c r="G154" s="1" t="s">
        <v>23</v>
      </c>
      <c r="I154" s="1" t="s">
        <v>24</v>
      </c>
      <c r="J154" s="1" t="s">
        <v>41</v>
      </c>
      <c r="K154" s="1" t="s">
        <v>48</v>
      </c>
      <c r="L154" s="1" t="s">
        <v>97</v>
      </c>
      <c r="M154" s="1">
        <v>5</v>
      </c>
      <c r="N154" s="1">
        <v>5</v>
      </c>
      <c r="O154" s="1">
        <v>5</v>
      </c>
      <c r="P154" s="1">
        <v>5</v>
      </c>
      <c r="Q154" s="1">
        <v>5</v>
      </c>
      <c r="R154" s="1" t="s">
        <v>28</v>
      </c>
    </row>
    <row r="155" spans="1:18" ht="13.2" x14ac:dyDescent="0.25">
      <c r="A155" s="2">
        <v>45075.873411099536</v>
      </c>
      <c r="B155" s="1" t="s">
        <v>18</v>
      </c>
      <c r="C155" s="1" t="s">
        <v>19</v>
      </c>
      <c r="D155" s="1" t="s">
        <v>45</v>
      </c>
      <c r="E155" s="1" t="s">
        <v>21</v>
      </c>
      <c r="F155" s="1" t="s">
        <v>38</v>
      </c>
      <c r="G155" s="1" t="s">
        <v>33</v>
      </c>
      <c r="H155" s="1" t="s">
        <v>76</v>
      </c>
      <c r="I155" s="1" t="s">
        <v>35</v>
      </c>
      <c r="J155" s="1" t="s">
        <v>25</v>
      </c>
      <c r="K155" s="1" t="s">
        <v>26</v>
      </c>
      <c r="L155" s="1" t="s">
        <v>53</v>
      </c>
      <c r="M155" s="1">
        <v>3</v>
      </c>
      <c r="N155" s="1">
        <v>3</v>
      </c>
      <c r="O155" s="1">
        <v>3</v>
      </c>
      <c r="P155" s="1">
        <v>3</v>
      </c>
      <c r="Q155" s="1">
        <v>3</v>
      </c>
      <c r="R155" s="1" t="s">
        <v>28</v>
      </c>
    </row>
    <row r="156" spans="1:18" ht="13.2" x14ac:dyDescent="0.25">
      <c r="A156" s="2">
        <v>45075.897899641204</v>
      </c>
      <c r="B156" s="1" t="s">
        <v>29</v>
      </c>
      <c r="C156" s="1" t="s">
        <v>66</v>
      </c>
      <c r="D156" s="1" t="s">
        <v>45</v>
      </c>
      <c r="E156" s="1" t="s">
        <v>31</v>
      </c>
      <c r="F156" s="1" t="s">
        <v>32</v>
      </c>
      <c r="G156" s="1" t="s">
        <v>33</v>
      </c>
      <c r="H156" s="1" t="s">
        <v>138</v>
      </c>
      <c r="I156" s="1" t="s">
        <v>40</v>
      </c>
      <c r="J156" s="1" t="s">
        <v>41</v>
      </c>
      <c r="K156" s="1" t="s">
        <v>26</v>
      </c>
      <c r="L156" s="1" t="s">
        <v>63</v>
      </c>
      <c r="M156" s="1">
        <v>3</v>
      </c>
      <c r="N156" s="1">
        <v>5</v>
      </c>
      <c r="O156" s="1">
        <v>4</v>
      </c>
      <c r="P156" s="1">
        <v>3</v>
      </c>
      <c r="Q156" s="1">
        <v>5</v>
      </c>
      <c r="R156" s="1" t="s">
        <v>28</v>
      </c>
    </row>
    <row r="157" spans="1:18" ht="13.2" x14ac:dyDescent="0.25">
      <c r="A157" s="2">
        <v>45075.910178240738</v>
      </c>
      <c r="B157" s="1" t="s">
        <v>18</v>
      </c>
      <c r="C157" s="1" t="s">
        <v>19</v>
      </c>
      <c r="D157" s="1" t="s">
        <v>37</v>
      </c>
      <c r="E157" s="1" t="s">
        <v>21</v>
      </c>
      <c r="F157" s="1" t="s">
        <v>22</v>
      </c>
      <c r="G157" s="1" t="s">
        <v>23</v>
      </c>
      <c r="I157" s="1" t="s">
        <v>24</v>
      </c>
      <c r="J157" s="1" t="s">
        <v>58</v>
      </c>
      <c r="K157" s="1" t="s">
        <v>42</v>
      </c>
      <c r="L157" s="1" t="s">
        <v>96</v>
      </c>
      <c r="M157" s="1">
        <v>1</v>
      </c>
      <c r="N157" s="1">
        <v>3</v>
      </c>
      <c r="O157" s="1">
        <v>1</v>
      </c>
      <c r="P157" s="1">
        <v>4</v>
      </c>
      <c r="Q157" s="1">
        <v>3</v>
      </c>
      <c r="R157" s="1" t="s">
        <v>44</v>
      </c>
    </row>
    <row r="158" spans="1:18" ht="13.2" x14ac:dyDescent="0.25">
      <c r="A158" s="2">
        <v>45075.921000243055</v>
      </c>
      <c r="B158" s="1" t="s">
        <v>18</v>
      </c>
      <c r="C158" s="1" t="s">
        <v>66</v>
      </c>
      <c r="D158" s="1" t="s">
        <v>83</v>
      </c>
      <c r="E158" s="1" t="s">
        <v>21</v>
      </c>
      <c r="F158" s="1" t="s">
        <v>46</v>
      </c>
      <c r="G158" s="1" t="s">
        <v>33</v>
      </c>
      <c r="H158" s="1" t="s">
        <v>70</v>
      </c>
      <c r="I158" s="1" t="s">
        <v>35</v>
      </c>
      <c r="J158" s="1" t="s">
        <v>41</v>
      </c>
      <c r="K158" s="1" t="s">
        <v>26</v>
      </c>
      <c r="L158" s="1" t="s">
        <v>68</v>
      </c>
      <c r="M158" s="1">
        <v>1</v>
      </c>
      <c r="N158" s="1">
        <v>3</v>
      </c>
      <c r="O158" s="1">
        <v>1</v>
      </c>
      <c r="P158" s="1">
        <v>3</v>
      </c>
      <c r="Q158" s="1">
        <v>3</v>
      </c>
      <c r="R158" s="1" t="s">
        <v>28</v>
      </c>
    </row>
    <row r="159" spans="1:18" ht="13.2" x14ac:dyDescent="0.25">
      <c r="A159" s="2">
        <v>45075.940708483795</v>
      </c>
      <c r="B159" s="1" t="s">
        <v>18</v>
      </c>
      <c r="C159" s="1" t="s">
        <v>19</v>
      </c>
      <c r="D159" s="1" t="s">
        <v>37</v>
      </c>
      <c r="E159" s="1" t="s">
        <v>31</v>
      </c>
      <c r="F159" s="1" t="s">
        <v>46</v>
      </c>
      <c r="G159" s="1" t="s">
        <v>23</v>
      </c>
      <c r="I159" s="1" t="s">
        <v>24</v>
      </c>
      <c r="J159" s="1" t="s">
        <v>41</v>
      </c>
      <c r="K159" s="1" t="s">
        <v>26</v>
      </c>
      <c r="L159" s="1" t="s">
        <v>95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 t="s">
        <v>28</v>
      </c>
    </row>
    <row r="160" spans="1:18" ht="13.2" x14ac:dyDescent="0.25">
      <c r="A160" s="2">
        <v>45075.96034711806</v>
      </c>
      <c r="B160" s="1" t="s">
        <v>29</v>
      </c>
      <c r="C160" s="1" t="s">
        <v>66</v>
      </c>
      <c r="D160" s="1" t="s">
        <v>45</v>
      </c>
      <c r="E160" s="1" t="s">
        <v>21</v>
      </c>
      <c r="F160" s="1" t="s">
        <v>32</v>
      </c>
      <c r="G160" s="1" t="s">
        <v>23</v>
      </c>
      <c r="I160" s="1" t="s">
        <v>24</v>
      </c>
      <c r="J160" s="1" t="s">
        <v>41</v>
      </c>
      <c r="K160" s="1" t="s">
        <v>48</v>
      </c>
      <c r="L160" s="1" t="s">
        <v>154</v>
      </c>
      <c r="M160" s="1">
        <v>5</v>
      </c>
      <c r="N160" s="1">
        <v>4</v>
      </c>
      <c r="O160" s="1">
        <v>5</v>
      </c>
      <c r="P160" s="1">
        <v>3</v>
      </c>
      <c r="Q160" s="1">
        <v>5</v>
      </c>
      <c r="R160" s="1" t="s">
        <v>28</v>
      </c>
    </row>
    <row r="161" spans="1:18" ht="13.2" x14ac:dyDescent="0.25">
      <c r="A161" s="2">
        <v>45075.961652418977</v>
      </c>
      <c r="B161" s="1" t="s">
        <v>18</v>
      </c>
      <c r="C161" s="1" t="s">
        <v>19</v>
      </c>
      <c r="D161" s="1" t="s">
        <v>45</v>
      </c>
      <c r="E161" s="1" t="s">
        <v>21</v>
      </c>
      <c r="F161" s="1" t="s">
        <v>32</v>
      </c>
      <c r="G161" s="1" t="s">
        <v>33</v>
      </c>
      <c r="H161" s="1" t="s">
        <v>91</v>
      </c>
      <c r="I161" s="1" t="s">
        <v>35</v>
      </c>
      <c r="J161" s="1" t="s">
        <v>25</v>
      </c>
      <c r="K161" s="1" t="s">
        <v>26</v>
      </c>
      <c r="L161" s="1" t="s">
        <v>53</v>
      </c>
      <c r="M161" s="1">
        <v>5</v>
      </c>
      <c r="N161" s="1">
        <v>5</v>
      </c>
      <c r="O161" s="1">
        <v>3</v>
      </c>
      <c r="P161" s="1">
        <v>4</v>
      </c>
      <c r="Q161" s="1">
        <v>5</v>
      </c>
      <c r="R161" s="1" t="s">
        <v>28</v>
      </c>
    </row>
    <row r="162" spans="1:18" ht="13.2" x14ac:dyDescent="0.25">
      <c r="A162" s="2">
        <v>45075.962499363421</v>
      </c>
      <c r="B162" s="1" t="s">
        <v>18</v>
      </c>
      <c r="C162" s="1" t="s">
        <v>82</v>
      </c>
      <c r="D162" s="1" t="s">
        <v>83</v>
      </c>
      <c r="E162" s="1" t="s">
        <v>31</v>
      </c>
      <c r="F162" s="1" t="s">
        <v>38</v>
      </c>
      <c r="G162" s="1" t="s">
        <v>33</v>
      </c>
      <c r="H162" s="1" t="s">
        <v>156</v>
      </c>
      <c r="I162" s="1" t="s">
        <v>35</v>
      </c>
      <c r="J162" s="1" t="s">
        <v>41</v>
      </c>
      <c r="K162" s="1" t="s">
        <v>48</v>
      </c>
      <c r="L162" s="1" t="s">
        <v>157</v>
      </c>
      <c r="M162" s="1">
        <v>4</v>
      </c>
      <c r="N162" s="1">
        <v>4</v>
      </c>
      <c r="O162" s="1">
        <v>3</v>
      </c>
      <c r="P162" s="1">
        <v>4</v>
      </c>
      <c r="Q162" s="1">
        <v>5</v>
      </c>
      <c r="R162" s="1" t="s">
        <v>28</v>
      </c>
    </row>
    <row r="163" spans="1:18" ht="13.2" x14ac:dyDescent="0.25">
      <c r="A163" s="2">
        <v>45075.964077407407</v>
      </c>
      <c r="B163" s="1" t="s">
        <v>18</v>
      </c>
      <c r="C163" s="1" t="s">
        <v>19</v>
      </c>
      <c r="D163" s="1" t="s">
        <v>37</v>
      </c>
      <c r="E163" s="1" t="s">
        <v>21</v>
      </c>
      <c r="F163" s="1" t="s">
        <v>62</v>
      </c>
      <c r="G163" s="1" t="s">
        <v>33</v>
      </c>
      <c r="H163" s="1" t="s">
        <v>150</v>
      </c>
      <c r="I163" s="1" t="s">
        <v>24</v>
      </c>
      <c r="J163" s="1" t="s">
        <v>58</v>
      </c>
      <c r="K163" s="1" t="s">
        <v>26</v>
      </c>
      <c r="L163" s="1" t="s">
        <v>95</v>
      </c>
      <c r="M163" s="1">
        <v>3</v>
      </c>
      <c r="N163" s="1">
        <v>5</v>
      </c>
      <c r="O163" s="1">
        <v>2</v>
      </c>
      <c r="P163" s="1">
        <v>2</v>
      </c>
      <c r="Q163" s="1">
        <v>3</v>
      </c>
      <c r="R163" s="1" t="s">
        <v>56</v>
      </c>
    </row>
    <row r="164" spans="1:18" ht="13.2" x14ac:dyDescent="0.25">
      <c r="A164" s="2">
        <v>45075.966218587964</v>
      </c>
      <c r="B164" s="1" t="s">
        <v>29</v>
      </c>
      <c r="C164" s="1" t="s">
        <v>66</v>
      </c>
      <c r="D164" s="1" t="s">
        <v>37</v>
      </c>
      <c r="E164" s="1" t="s">
        <v>31</v>
      </c>
      <c r="F164" s="1" t="s">
        <v>32</v>
      </c>
      <c r="G164" s="1" t="s">
        <v>33</v>
      </c>
      <c r="H164" s="1" t="s">
        <v>54</v>
      </c>
      <c r="I164" s="1" t="s">
        <v>40</v>
      </c>
      <c r="J164" s="1" t="s">
        <v>25</v>
      </c>
      <c r="K164" s="1" t="s">
        <v>48</v>
      </c>
      <c r="L164" s="1" t="s">
        <v>155</v>
      </c>
      <c r="M164" s="1">
        <v>4</v>
      </c>
      <c r="N164" s="1">
        <v>2</v>
      </c>
      <c r="O164" s="1">
        <v>4</v>
      </c>
      <c r="P164" s="1">
        <v>4</v>
      </c>
      <c r="Q164" s="1">
        <v>5</v>
      </c>
      <c r="R164" s="1" t="s">
        <v>28</v>
      </c>
    </row>
    <row r="165" spans="1:18" ht="13.2" x14ac:dyDescent="0.25">
      <c r="A165" s="2">
        <v>45075.966448506944</v>
      </c>
      <c r="B165" s="1" t="s">
        <v>29</v>
      </c>
      <c r="C165" s="1" t="s">
        <v>82</v>
      </c>
      <c r="D165" s="1" t="s">
        <v>37</v>
      </c>
      <c r="E165" s="1" t="s">
        <v>21</v>
      </c>
      <c r="F165" s="1" t="s">
        <v>46</v>
      </c>
      <c r="G165" s="1" t="s">
        <v>23</v>
      </c>
      <c r="I165" s="1" t="s">
        <v>40</v>
      </c>
      <c r="J165" s="1" t="s">
        <v>25</v>
      </c>
      <c r="K165" s="1" t="s">
        <v>26</v>
      </c>
      <c r="L165" s="1" t="s">
        <v>158</v>
      </c>
      <c r="M165" s="1">
        <v>3</v>
      </c>
      <c r="N165" s="1">
        <v>3</v>
      </c>
      <c r="O165" s="1">
        <v>2</v>
      </c>
      <c r="P165" s="1">
        <v>4</v>
      </c>
      <c r="Q165" s="1">
        <v>3</v>
      </c>
      <c r="R165" s="1" t="s">
        <v>44</v>
      </c>
    </row>
    <row r="166" spans="1:18" ht="13.2" x14ac:dyDescent="0.25">
      <c r="A166" s="2">
        <v>45075.967476701393</v>
      </c>
      <c r="B166" s="1" t="s">
        <v>29</v>
      </c>
      <c r="C166" s="1" t="s">
        <v>66</v>
      </c>
      <c r="D166" s="1" t="s">
        <v>37</v>
      </c>
      <c r="E166" s="1" t="s">
        <v>31</v>
      </c>
      <c r="F166" s="1" t="s">
        <v>32</v>
      </c>
      <c r="G166" s="1" t="s">
        <v>23</v>
      </c>
      <c r="I166" s="1" t="s">
        <v>40</v>
      </c>
      <c r="J166" s="1" t="s">
        <v>41</v>
      </c>
      <c r="K166" s="1" t="s">
        <v>48</v>
      </c>
      <c r="L166" s="1" t="s">
        <v>72</v>
      </c>
      <c r="M166" s="1">
        <v>5</v>
      </c>
      <c r="N166" s="1">
        <v>5</v>
      </c>
      <c r="O166" s="1">
        <v>5</v>
      </c>
      <c r="P166" s="1">
        <v>5</v>
      </c>
      <c r="Q166" s="1">
        <v>5</v>
      </c>
      <c r="R166" s="1" t="s">
        <v>28</v>
      </c>
    </row>
    <row r="167" spans="1:18" ht="13.2" x14ac:dyDescent="0.25">
      <c r="A167" s="2">
        <v>45075.968825914351</v>
      </c>
      <c r="B167" s="1" t="s">
        <v>29</v>
      </c>
      <c r="C167" s="1" t="s">
        <v>66</v>
      </c>
      <c r="D167" s="1" t="s">
        <v>83</v>
      </c>
      <c r="E167" s="1" t="s">
        <v>31</v>
      </c>
      <c r="F167" s="1" t="s">
        <v>46</v>
      </c>
      <c r="G167" s="1" t="s">
        <v>23</v>
      </c>
      <c r="I167" s="1" t="s">
        <v>44</v>
      </c>
      <c r="J167" s="1" t="s">
        <v>41</v>
      </c>
      <c r="K167" s="1" t="s">
        <v>48</v>
      </c>
      <c r="L167" s="1" t="s">
        <v>53</v>
      </c>
      <c r="M167" s="1">
        <v>3</v>
      </c>
      <c r="N167" s="1">
        <v>4</v>
      </c>
      <c r="O167" s="1">
        <v>5</v>
      </c>
      <c r="P167" s="1">
        <v>5</v>
      </c>
      <c r="Q167" s="1">
        <v>5</v>
      </c>
      <c r="R167" s="1" t="s">
        <v>44</v>
      </c>
    </row>
    <row r="168" spans="1:18" ht="13.2" x14ac:dyDescent="0.25">
      <c r="A168" s="2">
        <v>45075.974043020833</v>
      </c>
      <c r="B168" s="1" t="s">
        <v>29</v>
      </c>
      <c r="C168" s="1" t="s">
        <v>19</v>
      </c>
      <c r="D168" s="1" t="s">
        <v>45</v>
      </c>
      <c r="E168" s="1" t="s">
        <v>31</v>
      </c>
      <c r="F168" s="1" t="s">
        <v>38</v>
      </c>
      <c r="G168" s="1" t="s">
        <v>33</v>
      </c>
      <c r="H168" s="1" t="s">
        <v>54</v>
      </c>
      <c r="I168" s="1" t="s">
        <v>40</v>
      </c>
      <c r="J168" s="1" t="s">
        <v>41</v>
      </c>
      <c r="K168" s="1" t="s">
        <v>26</v>
      </c>
      <c r="L168" s="1" t="s">
        <v>159</v>
      </c>
      <c r="M168" s="1">
        <v>4</v>
      </c>
      <c r="N168" s="1">
        <v>5</v>
      </c>
      <c r="O168" s="1">
        <v>3</v>
      </c>
      <c r="P168" s="1">
        <v>5</v>
      </c>
      <c r="Q168" s="1">
        <v>5</v>
      </c>
      <c r="R168" s="1" t="s">
        <v>28</v>
      </c>
    </row>
    <row r="169" spans="1:18" ht="13.2" x14ac:dyDescent="0.25">
      <c r="A169" s="2">
        <v>45075.974258368056</v>
      </c>
      <c r="B169" s="1" t="s">
        <v>29</v>
      </c>
      <c r="C169" s="1" t="s">
        <v>66</v>
      </c>
      <c r="D169" s="1" t="s">
        <v>30</v>
      </c>
      <c r="E169" s="1" t="s">
        <v>31</v>
      </c>
      <c r="F169" s="1" t="s">
        <v>46</v>
      </c>
      <c r="G169" s="1" t="s">
        <v>23</v>
      </c>
      <c r="I169" s="1" t="s">
        <v>40</v>
      </c>
      <c r="J169" s="1" t="s">
        <v>41</v>
      </c>
      <c r="K169" s="1" t="s">
        <v>26</v>
      </c>
      <c r="L169" s="1" t="s">
        <v>63</v>
      </c>
      <c r="M169" s="1">
        <v>4</v>
      </c>
      <c r="N169" s="1">
        <v>2</v>
      </c>
      <c r="O169" s="1">
        <v>3</v>
      </c>
      <c r="P169" s="1">
        <v>4</v>
      </c>
      <c r="Q169" s="1">
        <v>5</v>
      </c>
      <c r="R169" s="1" t="s">
        <v>28</v>
      </c>
    </row>
    <row r="170" spans="1:18" ht="13.2" x14ac:dyDescent="0.25">
      <c r="A170" s="2">
        <v>45075.975120902775</v>
      </c>
      <c r="B170" s="1" t="s">
        <v>18</v>
      </c>
      <c r="C170" s="1" t="s">
        <v>19</v>
      </c>
      <c r="D170" s="1" t="s">
        <v>45</v>
      </c>
      <c r="E170" s="1" t="s">
        <v>21</v>
      </c>
      <c r="F170" s="1" t="s">
        <v>38</v>
      </c>
      <c r="G170" s="1" t="s">
        <v>33</v>
      </c>
      <c r="H170" s="1" t="s">
        <v>60</v>
      </c>
      <c r="I170" s="1" t="s">
        <v>35</v>
      </c>
      <c r="J170" s="1" t="s">
        <v>58</v>
      </c>
      <c r="K170" s="1" t="s">
        <v>48</v>
      </c>
      <c r="L170" s="1" t="s">
        <v>74</v>
      </c>
      <c r="M170" s="1">
        <v>5</v>
      </c>
      <c r="N170" s="1">
        <v>5</v>
      </c>
      <c r="O170" s="1">
        <v>2</v>
      </c>
      <c r="P170" s="1">
        <v>4</v>
      </c>
      <c r="Q170" s="1">
        <v>5</v>
      </c>
      <c r="R170" s="1" t="s">
        <v>56</v>
      </c>
    </row>
    <row r="171" spans="1:18" ht="13.2" x14ac:dyDescent="0.25">
      <c r="A171" s="2">
        <v>45075.978261597222</v>
      </c>
      <c r="B171" s="1" t="s">
        <v>29</v>
      </c>
      <c r="C171" s="1" t="s">
        <v>66</v>
      </c>
      <c r="D171" s="1" t="s">
        <v>37</v>
      </c>
      <c r="E171" s="1" t="s">
        <v>21</v>
      </c>
      <c r="F171" s="1" t="s">
        <v>22</v>
      </c>
      <c r="G171" s="1" t="s">
        <v>33</v>
      </c>
      <c r="H171" s="1" t="s">
        <v>160</v>
      </c>
      <c r="I171" s="1" t="s">
        <v>24</v>
      </c>
      <c r="J171" s="1" t="s">
        <v>41</v>
      </c>
      <c r="K171" s="1" t="s">
        <v>26</v>
      </c>
      <c r="L171" s="1" t="s">
        <v>69</v>
      </c>
      <c r="M171" s="1">
        <v>2</v>
      </c>
      <c r="N171" s="1">
        <v>3</v>
      </c>
      <c r="O171" s="1">
        <v>5</v>
      </c>
      <c r="P171" s="1">
        <v>3</v>
      </c>
      <c r="Q171" s="1">
        <v>5</v>
      </c>
      <c r="R171" s="1" t="s">
        <v>28</v>
      </c>
    </row>
    <row r="172" spans="1:18" ht="13.2" x14ac:dyDescent="0.25">
      <c r="A172" s="2">
        <v>45075.979304803244</v>
      </c>
      <c r="B172" s="1" t="s">
        <v>29</v>
      </c>
      <c r="C172" s="1" t="s">
        <v>66</v>
      </c>
      <c r="D172" s="1" t="s">
        <v>81</v>
      </c>
      <c r="E172" s="1" t="s">
        <v>31</v>
      </c>
      <c r="F172" s="1" t="s">
        <v>46</v>
      </c>
      <c r="G172" s="1" t="s">
        <v>23</v>
      </c>
      <c r="I172" s="1" t="s">
        <v>40</v>
      </c>
      <c r="J172" s="1" t="s">
        <v>25</v>
      </c>
      <c r="K172" s="1" t="s">
        <v>26</v>
      </c>
      <c r="L172" s="1" t="s">
        <v>161</v>
      </c>
      <c r="M172" s="1">
        <v>3</v>
      </c>
      <c r="N172" s="1">
        <v>3</v>
      </c>
      <c r="O172" s="1">
        <v>4</v>
      </c>
      <c r="P172" s="1">
        <v>3</v>
      </c>
      <c r="Q172" s="1">
        <v>4</v>
      </c>
      <c r="R172" s="1" t="s">
        <v>28</v>
      </c>
    </row>
    <row r="173" spans="1:18" ht="13.2" x14ac:dyDescent="0.25">
      <c r="A173" s="2">
        <v>45075.979634629628</v>
      </c>
      <c r="B173" s="1" t="s">
        <v>18</v>
      </c>
      <c r="C173" s="1" t="s">
        <v>19</v>
      </c>
      <c r="D173" s="1" t="s">
        <v>45</v>
      </c>
      <c r="E173" s="1" t="s">
        <v>21</v>
      </c>
      <c r="F173" s="1" t="s">
        <v>38</v>
      </c>
      <c r="G173" s="1" t="s">
        <v>33</v>
      </c>
      <c r="H173" s="1" t="s">
        <v>34</v>
      </c>
      <c r="I173" s="1" t="s">
        <v>24</v>
      </c>
      <c r="J173" s="1" t="s">
        <v>25</v>
      </c>
      <c r="K173" s="1" t="s">
        <v>48</v>
      </c>
      <c r="L173" s="1" t="s">
        <v>75</v>
      </c>
      <c r="M173" s="1">
        <v>5</v>
      </c>
      <c r="N173" s="1">
        <v>5</v>
      </c>
      <c r="O173" s="1">
        <v>2</v>
      </c>
      <c r="P173" s="1">
        <v>2</v>
      </c>
      <c r="Q173" s="1">
        <v>4</v>
      </c>
      <c r="R173" s="1" t="s">
        <v>56</v>
      </c>
    </row>
    <row r="174" spans="1:18" ht="13.2" x14ac:dyDescent="0.25">
      <c r="A174" s="2">
        <v>45075.980378657405</v>
      </c>
      <c r="B174" s="1" t="s">
        <v>29</v>
      </c>
      <c r="C174" s="1" t="s">
        <v>19</v>
      </c>
      <c r="D174" s="1" t="s">
        <v>45</v>
      </c>
      <c r="E174" s="1" t="s">
        <v>31</v>
      </c>
      <c r="F174" s="1" t="s">
        <v>22</v>
      </c>
      <c r="G174" s="1" t="s">
        <v>23</v>
      </c>
      <c r="I174" s="1" t="s">
        <v>40</v>
      </c>
      <c r="J174" s="1" t="s">
        <v>41</v>
      </c>
      <c r="K174" s="1" t="s">
        <v>42</v>
      </c>
      <c r="L174" s="1" t="s">
        <v>74</v>
      </c>
      <c r="M174" s="1">
        <v>3</v>
      </c>
      <c r="N174" s="1">
        <v>5</v>
      </c>
      <c r="O174" s="1">
        <v>5</v>
      </c>
      <c r="P174" s="1">
        <v>5</v>
      </c>
      <c r="Q174" s="1">
        <v>4</v>
      </c>
      <c r="R174" s="1" t="s">
        <v>28</v>
      </c>
    </row>
    <row r="175" spans="1:18" ht="13.2" x14ac:dyDescent="0.25">
      <c r="A175" s="2">
        <v>45075.980922060189</v>
      </c>
      <c r="B175" s="1" t="s">
        <v>29</v>
      </c>
      <c r="C175" s="1" t="s">
        <v>66</v>
      </c>
      <c r="D175" s="1" t="s">
        <v>30</v>
      </c>
      <c r="E175" s="1" t="s">
        <v>31</v>
      </c>
      <c r="F175" s="1" t="s">
        <v>22</v>
      </c>
      <c r="G175" s="1" t="s">
        <v>44</v>
      </c>
      <c r="H175" s="1" t="s">
        <v>44</v>
      </c>
      <c r="I175" s="1" t="s">
        <v>40</v>
      </c>
      <c r="J175" s="1" t="s">
        <v>41</v>
      </c>
      <c r="K175" s="1" t="s">
        <v>48</v>
      </c>
      <c r="L175" s="1" t="s">
        <v>114</v>
      </c>
      <c r="M175" s="1">
        <v>5</v>
      </c>
      <c r="N175" s="1">
        <v>5</v>
      </c>
      <c r="O175" s="1">
        <v>3</v>
      </c>
      <c r="P175" s="1">
        <v>4</v>
      </c>
      <c r="Q175" s="1">
        <v>5</v>
      </c>
      <c r="R175" s="1" t="s">
        <v>44</v>
      </c>
    </row>
    <row r="176" spans="1:18" ht="13.2" x14ac:dyDescent="0.25">
      <c r="A176" s="2">
        <v>45075.99500116898</v>
      </c>
      <c r="B176" s="1" t="s">
        <v>18</v>
      </c>
      <c r="C176" s="1" t="s">
        <v>19</v>
      </c>
      <c r="D176" s="1" t="s">
        <v>37</v>
      </c>
      <c r="E176" s="1" t="s">
        <v>21</v>
      </c>
      <c r="F176" s="1" t="s">
        <v>38</v>
      </c>
      <c r="G176" s="1" t="s">
        <v>33</v>
      </c>
      <c r="H176" s="1" t="s">
        <v>162</v>
      </c>
      <c r="I176" s="1" t="s">
        <v>24</v>
      </c>
      <c r="J176" s="1" t="s">
        <v>25</v>
      </c>
      <c r="K176" s="1" t="s">
        <v>42</v>
      </c>
      <c r="L176" s="1" t="s">
        <v>90</v>
      </c>
      <c r="M176" s="1">
        <v>3</v>
      </c>
      <c r="N176" s="1">
        <v>1</v>
      </c>
      <c r="O176" s="1">
        <v>1</v>
      </c>
      <c r="P176" s="1">
        <v>3</v>
      </c>
      <c r="Q176" s="1">
        <v>4</v>
      </c>
      <c r="R176" s="1" t="s">
        <v>44</v>
      </c>
    </row>
    <row r="177" spans="1:18" ht="13.2" x14ac:dyDescent="0.25">
      <c r="A177" s="2">
        <v>45075.99772540509</v>
      </c>
      <c r="B177" s="1" t="s">
        <v>18</v>
      </c>
      <c r="C177" s="1" t="s">
        <v>19</v>
      </c>
      <c r="D177" s="1" t="s">
        <v>83</v>
      </c>
      <c r="E177" s="1" t="s">
        <v>21</v>
      </c>
      <c r="F177" s="1" t="s">
        <v>46</v>
      </c>
      <c r="G177" s="1" t="s">
        <v>33</v>
      </c>
      <c r="H177" s="1" t="s">
        <v>163</v>
      </c>
      <c r="I177" s="1" t="s">
        <v>24</v>
      </c>
      <c r="J177" s="1" t="s">
        <v>25</v>
      </c>
      <c r="K177" s="1" t="s">
        <v>48</v>
      </c>
      <c r="L177" s="1" t="s">
        <v>51</v>
      </c>
      <c r="M177" s="1">
        <v>3</v>
      </c>
      <c r="N177" s="1">
        <v>5</v>
      </c>
      <c r="O177" s="1">
        <v>3</v>
      </c>
      <c r="P177" s="1">
        <v>5</v>
      </c>
      <c r="Q177" s="1">
        <v>5</v>
      </c>
      <c r="R177" s="1" t="s">
        <v>56</v>
      </c>
    </row>
    <row r="178" spans="1:18" ht="13.2" x14ac:dyDescent="0.25">
      <c r="A178" s="2">
        <v>45076.023925590278</v>
      </c>
      <c r="B178" s="1" t="s">
        <v>29</v>
      </c>
      <c r="C178" s="1" t="s">
        <v>66</v>
      </c>
      <c r="D178" s="1" t="s">
        <v>45</v>
      </c>
      <c r="E178" s="1" t="s">
        <v>21</v>
      </c>
      <c r="F178" s="1" t="s">
        <v>46</v>
      </c>
      <c r="G178" s="1" t="s">
        <v>33</v>
      </c>
      <c r="H178" s="1" t="s">
        <v>70</v>
      </c>
      <c r="I178" s="1" t="s">
        <v>24</v>
      </c>
      <c r="J178" s="1" t="s">
        <v>41</v>
      </c>
      <c r="K178" s="1" t="s">
        <v>42</v>
      </c>
      <c r="L178" s="1" t="s">
        <v>52</v>
      </c>
      <c r="M178" s="1">
        <v>5</v>
      </c>
      <c r="N178" s="1">
        <v>2</v>
      </c>
      <c r="O178" s="1">
        <v>2</v>
      </c>
      <c r="P178" s="1">
        <v>2</v>
      </c>
      <c r="Q178" s="1">
        <v>4</v>
      </c>
      <c r="R178" s="1" t="s">
        <v>28</v>
      </c>
    </row>
    <row r="179" spans="1:18" ht="13.2" x14ac:dyDescent="0.25">
      <c r="A179" s="2">
        <v>45076.037373333333</v>
      </c>
      <c r="B179" s="1" t="s">
        <v>29</v>
      </c>
      <c r="C179" s="1" t="s">
        <v>19</v>
      </c>
      <c r="D179" s="1" t="s">
        <v>37</v>
      </c>
      <c r="E179" s="1" t="s">
        <v>31</v>
      </c>
      <c r="F179" s="1" t="s">
        <v>22</v>
      </c>
      <c r="G179" s="1" t="s">
        <v>23</v>
      </c>
      <c r="I179" s="1" t="s">
        <v>40</v>
      </c>
      <c r="J179" s="1" t="s">
        <v>41</v>
      </c>
      <c r="K179" s="1" t="s">
        <v>48</v>
      </c>
      <c r="L179" s="1" t="s">
        <v>36</v>
      </c>
      <c r="M179" s="1">
        <v>3</v>
      </c>
      <c r="N179" s="1">
        <v>4</v>
      </c>
      <c r="O179" s="1">
        <v>4</v>
      </c>
      <c r="P179" s="1">
        <v>4</v>
      </c>
      <c r="Q179" s="1">
        <v>4</v>
      </c>
      <c r="R179" s="1" t="s">
        <v>28</v>
      </c>
    </row>
    <row r="180" spans="1:18" ht="13.2" x14ac:dyDescent="0.25">
      <c r="A180" s="2">
        <v>45076.040135902775</v>
      </c>
      <c r="B180" s="1" t="s">
        <v>29</v>
      </c>
      <c r="C180" s="1" t="s">
        <v>19</v>
      </c>
      <c r="D180" s="1" t="s">
        <v>37</v>
      </c>
      <c r="E180" s="1" t="s">
        <v>21</v>
      </c>
      <c r="F180" s="1" t="s">
        <v>62</v>
      </c>
      <c r="G180" s="1" t="s">
        <v>33</v>
      </c>
      <c r="H180" s="1" t="s">
        <v>47</v>
      </c>
      <c r="I180" s="1" t="s">
        <v>40</v>
      </c>
      <c r="J180" s="1" t="s">
        <v>41</v>
      </c>
      <c r="K180" s="1" t="s">
        <v>48</v>
      </c>
      <c r="L180" s="1" t="s">
        <v>77</v>
      </c>
      <c r="M180" s="1">
        <v>5</v>
      </c>
      <c r="N180" s="1">
        <v>5</v>
      </c>
      <c r="O180" s="1">
        <v>5</v>
      </c>
      <c r="P180" s="1">
        <v>5</v>
      </c>
      <c r="Q180" s="1">
        <v>5</v>
      </c>
      <c r="R180" s="1" t="s">
        <v>28</v>
      </c>
    </row>
    <row r="181" spans="1:18" ht="13.2" x14ac:dyDescent="0.25">
      <c r="A181" s="2">
        <v>45076.061276030094</v>
      </c>
      <c r="B181" s="1" t="s">
        <v>29</v>
      </c>
      <c r="C181" s="1" t="s">
        <v>66</v>
      </c>
      <c r="D181" s="1" t="s">
        <v>45</v>
      </c>
      <c r="E181" s="1" t="s">
        <v>31</v>
      </c>
      <c r="F181" s="1" t="s">
        <v>38</v>
      </c>
      <c r="G181" s="1" t="s">
        <v>23</v>
      </c>
      <c r="I181" s="1" t="s">
        <v>40</v>
      </c>
      <c r="J181" s="1" t="s">
        <v>41</v>
      </c>
      <c r="K181" s="1" t="s">
        <v>26</v>
      </c>
      <c r="L181" s="1" t="s">
        <v>72</v>
      </c>
      <c r="M181" s="1">
        <v>5</v>
      </c>
      <c r="N181" s="1">
        <v>4</v>
      </c>
      <c r="O181" s="1">
        <v>5</v>
      </c>
      <c r="P181" s="1">
        <v>3</v>
      </c>
      <c r="Q181" s="1">
        <v>5</v>
      </c>
      <c r="R181" s="1" t="s">
        <v>28</v>
      </c>
    </row>
    <row r="182" spans="1:18" ht="13.2" x14ac:dyDescent="0.25">
      <c r="A182" s="2">
        <v>45076.330549120372</v>
      </c>
      <c r="B182" s="1" t="s">
        <v>18</v>
      </c>
      <c r="C182" s="1" t="s">
        <v>19</v>
      </c>
      <c r="D182" s="1" t="s">
        <v>37</v>
      </c>
      <c r="E182" s="1" t="s">
        <v>31</v>
      </c>
      <c r="F182" s="1" t="s">
        <v>38</v>
      </c>
      <c r="G182" s="1" t="s">
        <v>33</v>
      </c>
      <c r="H182" s="1" t="s">
        <v>70</v>
      </c>
      <c r="I182" s="1" t="s">
        <v>35</v>
      </c>
      <c r="J182" s="1" t="s">
        <v>25</v>
      </c>
      <c r="K182" s="1" t="s">
        <v>42</v>
      </c>
      <c r="L182" s="1" t="s">
        <v>164</v>
      </c>
      <c r="M182" s="1">
        <v>3</v>
      </c>
      <c r="N182" s="1">
        <v>2</v>
      </c>
      <c r="O182" s="1">
        <v>1</v>
      </c>
      <c r="P182" s="1">
        <v>3</v>
      </c>
      <c r="Q182" s="1">
        <v>3</v>
      </c>
      <c r="R182" s="1" t="s">
        <v>56</v>
      </c>
    </row>
    <row r="183" spans="1:18" ht="13.2" x14ac:dyDescent="0.25">
      <c r="A183" s="2">
        <v>45076.339640682869</v>
      </c>
      <c r="B183" s="1" t="s">
        <v>29</v>
      </c>
      <c r="C183" s="1" t="s">
        <v>19</v>
      </c>
      <c r="D183" s="1" t="s">
        <v>20</v>
      </c>
      <c r="E183" s="1" t="s">
        <v>31</v>
      </c>
      <c r="F183" s="1" t="s">
        <v>22</v>
      </c>
      <c r="G183" s="1" t="s">
        <v>23</v>
      </c>
      <c r="I183" s="1" t="s">
        <v>24</v>
      </c>
      <c r="J183" s="1" t="s">
        <v>41</v>
      </c>
      <c r="K183" s="1" t="s">
        <v>26</v>
      </c>
      <c r="L183" s="1" t="s">
        <v>85</v>
      </c>
      <c r="M183" s="1">
        <v>3</v>
      </c>
      <c r="N183" s="1">
        <v>2</v>
      </c>
      <c r="O183" s="1">
        <v>3</v>
      </c>
      <c r="P183" s="1">
        <v>2</v>
      </c>
      <c r="Q183" s="1">
        <v>2</v>
      </c>
      <c r="R183" s="1" t="s">
        <v>28</v>
      </c>
    </row>
    <row r="184" spans="1:18" ht="13.2" x14ac:dyDescent="0.25">
      <c r="A184" s="2">
        <v>45076.679541817131</v>
      </c>
      <c r="B184" s="1" t="s">
        <v>29</v>
      </c>
      <c r="C184" s="1" t="s">
        <v>19</v>
      </c>
      <c r="D184" s="1" t="s">
        <v>37</v>
      </c>
      <c r="E184" s="1" t="s">
        <v>31</v>
      </c>
      <c r="F184" s="1" t="s">
        <v>38</v>
      </c>
      <c r="G184" s="1" t="s">
        <v>33</v>
      </c>
      <c r="H184" s="1" t="s">
        <v>143</v>
      </c>
      <c r="I184" s="1" t="s">
        <v>44</v>
      </c>
      <c r="J184" s="1" t="s">
        <v>41</v>
      </c>
      <c r="K184" s="1" t="s">
        <v>48</v>
      </c>
      <c r="L184" s="1" t="s">
        <v>164</v>
      </c>
      <c r="M184" s="1">
        <v>5</v>
      </c>
      <c r="N184" s="1">
        <v>3</v>
      </c>
      <c r="O184" s="1">
        <v>4</v>
      </c>
      <c r="P184" s="1">
        <v>3</v>
      </c>
      <c r="Q184" s="1">
        <v>5</v>
      </c>
      <c r="R184" s="1" t="s">
        <v>28</v>
      </c>
    </row>
    <row r="185" spans="1:18" ht="13.2" x14ac:dyDescent="0.25">
      <c r="A185" s="2">
        <v>45076.681390636571</v>
      </c>
      <c r="B185" s="1" t="s">
        <v>29</v>
      </c>
      <c r="C185" s="1" t="s">
        <v>66</v>
      </c>
      <c r="D185" s="1" t="s">
        <v>45</v>
      </c>
      <c r="E185" s="1" t="s">
        <v>21</v>
      </c>
      <c r="F185" s="1" t="s">
        <v>32</v>
      </c>
      <c r="G185" s="1" t="s">
        <v>23</v>
      </c>
      <c r="I185" s="1" t="s">
        <v>40</v>
      </c>
      <c r="J185" s="1" t="s">
        <v>25</v>
      </c>
      <c r="K185" s="1" t="s">
        <v>48</v>
      </c>
      <c r="L185" s="1" t="s">
        <v>165</v>
      </c>
      <c r="M185" s="1">
        <v>4</v>
      </c>
      <c r="N185" s="1">
        <v>5</v>
      </c>
      <c r="O185" s="1">
        <v>5</v>
      </c>
      <c r="P185" s="1">
        <v>5</v>
      </c>
      <c r="Q185" s="1">
        <v>5</v>
      </c>
      <c r="R185" s="1" t="s">
        <v>44</v>
      </c>
    </row>
    <row r="186" spans="1:18" ht="13.2" x14ac:dyDescent="0.25">
      <c r="A186" s="2">
        <v>45076.703976053243</v>
      </c>
      <c r="B186" s="1" t="s">
        <v>29</v>
      </c>
      <c r="C186" s="1" t="s">
        <v>82</v>
      </c>
      <c r="D186" s="1" t="s">
        <v>45</v>
      </c>
      <c r="E186" s="1" t="s">
        <v>21</v>
      </c>
      <c r="F186" s="1" t="s">
        <v>32</v>
      </c>
      <c r="G186" s="1" t="s">
        <v>33</v>
      </c>
      <c r="H186" s="1" t="s">
        <v>34</v>
      </c>
      <c r="I186" s="1" t="s">
        <v>24</v>
      </c>
      <c r="J186" s="1" t="s">
        <v>41</v>
      </c>
      <c r="K186" s="1" t="s">
        <v>48</v>
      </c>
      <c r="L186" s="1" t="s">
        <v>36</v>
      </c>
      <c r="M186" s="1">
        <v>5</v>
      </c>
      <c r="N186" s="1">
        <v>3</v>
      </c>
      <c r="O186" s="1">
        <v>3</v>
      </c>
      <c r="P186" s="1">
        <v>5</v>
      </c>
      <c r="Q186" s="1">
        <v>5</v>
      </c>
      <c r="R186" s="1" t="s">
        <v>28</v>
      </c>
    </row>
    <row r="187" spans="1:18" ht="13.2" x14ac:dyDescent="0.25">
      <c r="A187" s="2">
        <v>45076.704863761574</v>
      </c>
      <c r="B187" s="1" t="s">
        <v>29</v>
      </c>
      <c r="C187" s="1" t="s">
        <v>19</v>
      </c>
      <c r="D187" s="1" t="s">
        <v>37</v>
      </c>
      <c r="E187" s="1" t="s">
        <v>31</v>
      </c>
      <c r="F187" s="1" t="s">
        <v>38</v>
      </c>
      <c r="G187" s="1" t="s">
        <v>33</v>
      </c>
      <c r="H187" s="1" t="s">
        <v>73</v>
      </c>
      <c r="I187" s="1" t="s">
        <v>24</v>
      </c>
      <c r="J187" s="1" t="s">
        <v>41</v>
      </c>
      <c r="K187" s="1" t="s">
        <v>26</v>
      </c>
      <c r="L187" s="1" t="s">
        <v>77</v>
      </c>
      <c r="M187" s="1">
        <v>5</v>
      </c>
      <c r="N187" s="1">
        <v>5</v>
      </c>
      <c r="O187" s="1">
        <v>3</v>
      </c>
      <c r="P187" s="1">
        <v>1</v>
      </c>
      <c r="Q187" s="1">
        <v>4</v>
      </c>
      <c r="R187" s="1" t="s">
        <v>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EAEC-0F82-4813-A7C9-A16582B14F90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200</v>
      </c>
      <c r="C4" s="5" t="s">
        <v>182</v>
      </c>
      <c r="D4" s="5" t="s">
        <v>171</v>
      </c>
      <c r="E4" s="5" t="s">
        <v>189</v>
      </c>
      <c r="F4" s="1"/>
      <c r="G4" s="4" t="s">
        <v>200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Лист9!B6, 'Для 3 гипотезы'!$P$4:$P$189,Лист9!$C$4)</f>
        <v>55</v>
      </c>
      <c r="D6" s="1">
        <f>COUNTIFS('Ответы на форму (1)'!$I$2:$I$187, Лист9!B6, 'Для 3 гипотезы'!$P$4:$P$189,Лист9!$D$4)</f>
        <v>34</v>
      </c>
      <c r="E6">
        <f>SUM(C6:D6)</f>
        <v>89</v>
      </c>
      <c r="G6" s="5" t="s">
        <v>24</v>
      </c>
      <c r="H6" s="3">
        <f>E6*$C$10/$E$10</f>
        <v>55.026881720430104</v>
      </c>
      <c r="I6" s="3">
        <f>E6*$D$10/$E$10</f>
        <v>33.973118279569896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Лист9!B7, 'Для 3 гипотезы'!$P$4:$P$189,Лист9!$C$4)</f>
        <v>17</v>
      </c>
      <c r="D7" s="1">
        <f>COUNTIFS('Ответы на форму (1)'!$I$2:$I$187, Лист9!B7, 'Для 3 гипотезы'!$P$4:$P$189,Лист9!$D$4)</f>
        <v>15</v>
      </c>
      <c r="E7">
        <f t="shared" ref="E7:E9" si="0">SUM(C7:D7)</f>
        <v>32</v>
      </c>
      <c r="G7" s="5" t="s">
        <v>35</v>
      </c>
      <c r="H7" s="3">
        <f t="shared" ref="H7:H9" si="1">E7*$C$10/$E$10</f>
        <v>19.78494623655914</v>
      </c>
      <c r="I7" s="3">
        <f t="shared" ref="I7:I9" si="2">E7*$D$10/$E$10</f>
        <v>12.21505376344086</v>
      </c>
      <c r="K7">
        <f>_xlfn.CHISQ.TEST(C6:D9,H6:I9)</f>
        <v>0.56957919415010094</v>
      </c>
    </row>
    <row r="8" spans="2:11" x14ac:dyDescent="0.25">
      <c r="B8" s="5" t="s">
        <v>40</v>
      </c>
      <c r="C8" s="1">
        <f>COUNTIFS('Ответы на форму (1)'!$I$2:$I$187, Лист9!B8, 'Для 3 гипотезы'!$P$4:$P$189,Лист9!$C$4)</f>
        <v>41</v>
      </c>
      <c r="D8" s="1">
        <f>COUNTIFS('Ответы на форму (1)'!$I$2:$I$187, Лист9!B8, 'Для 3 гипотезы'!$P$4:$P$189,Лист9!$D$4)</f>
        <v>20</v>
      </c>
      <c r="E8">
        <f t="shared" si="0"/>
        <v>61</v>
      </c>
      <c r="G8" s="5" t="s">
        <v>40</v>
      </c>
      <c r="H8" s="3">
        <f t="shared" si="1"/>
        <v>37.715053763440864</v>
      </c>
      <c r="I8" s="3">
        <f t="shared" si="2"/>
        <v>23.28494623655914</v>
      </c>
    </row>
    <row r="9" spans="2:11" x14ac:dyDescent="0.25">
      <c r="B9" s="5" t="s">
        <v>44</v>
      </c>
      <c r="C9" s="1">
        <f>COUNTIFS('Ответы на форму (1)'!$I$2:$I$187, Лист9!B9, 'Для 3 гипотезы'!$P$4:$P$189,Лист9!$C$4)</f>
        <v>2</v>
      </c>
      <c r="D9" s="1">
        <f>COUNTIFS('Ответы на форму (1)'!$I$2:$I$187, Лист9!B9, 'Для 3 гипотезы'!$P$4:$P$189,Лист9!$D$4)</f>
        <v>2</v>
      </c>
      <c r="E9">
        <f t="shared" si="0"/>
        <v>4</v>
      </c>
      <c r="G9" s="5" t="s">
        <v>44</v>
      </c>
      <c r="H9" s="3">
        <f t="shared" si="1"/>
        <v>2.4731182795698925</v>
      </c>
      <c r="I9" s="3">
        <f t="shared" si="2"/>
        <v>1.5268817204301075</v>
      </c>
    </row>
    <row r="10" spans="2:11" x14ac:dyDescent="0.25">
      <c r="B10" s="5" t="s">
        <v>189</v>
      </c>
      <c r="C10">
        <f>SUM(C6:C9)</f>
        <v>115</v>
      </c>
      <c r="D10">
        <f>SUM(D6:D9)</f>
        <v>71</v>
      </c>
      <c r="E10">
        <f>SUM(C6:D9)</f>
        <v>186</v>
      </c>
    </row>
    <row r="13" spans="2:11" x14ac:dyDescent="0.25">
      <c r="B13" s="4" t="s">
        <v>187</v>
      </c>
      <c r="C13" s="4" t="s">
        <v>200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182</v>
      </c>
      <c r="E14">
        <f>_xlfn.IFS(B14=$B$7, 0, B14=$B$9, 1, B14=$B$6, 1, B14=$B$8, 2)</f>
        <v>1</v>
      </c>
      <c r="F14">
        <f>_xlfn.IFS(C14=$C$4, 0, C14=$D$4, 1)</f>
        <v>0</v>
      </c>
      <c r="H14">
        <f>PEARSON(E14:E200,F14:F200)</f>
        <v>-8.8330400660295641E-2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182</v>
      </c>
      <c r="E15">
        <f t="shared" ref="E15:E78" si="3">_xlfn.IFS(B15=$B$7, 0, B15=$B$9, 1, B15=$B$6, 1, B15=$B$8, 2)</f>
        <v>0</v>
      </c>
      <c r="F15">
        <f t="shared" ref="F15:F78" si="4">_xlfn.IFS(C15=$C$4, 0, C15=$D$4, 1)</f>
        <v>0</v>
      </c>
    </row>
    <row r="16" spans="2:11" x14ac:dyDescent="0.25">
      <c r="B16" s="1" t="s">
        <v>40</v>
      </c>
      <c r="C16" s="1" t="s">
        <v>182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182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171</v>
      </c>
      <c r="E18">
        <f t="shared" si="3"/>
        <v>0</v>
      </c>
      <c r="F18">
        <f t="shared" si="4"/>
        <v>1</v>
      </c>
    </row>
    <row r="19" spans="2:6" x14ac:dyDescent="0.25">
      <c r="B19" s="1" t="s">
        <v>24</v>
      </c>
      <c r="C19" s="1" t="s">
        <v>171</v>
      </c>
      <c r="E19">
        <f t="shared" si="3"/>
        <v>1</v>
      </c>
      <c r="F19">
        <f t="shared" si="4"/>
        <v>1</v>
      </c>
    </row>
    <row r="20" spans="2:6" x14ac:dyDescent="0.25">
      <c r="B20" s="1" t="s">
        <v>24</v>
      </c>
      <c r="C20" s="1" t="s">
        <v>171</v>
      </c>
      <c r="E20">
        <f t="shared" si="3"/>
        <v>1</v>
      </c>
      <c r="F20">
        <f t="shared" si="4"/>
        <v>1</v>
      </c>
    </row>
    <row r="21" spans="2:6" x14ac:dyDescent="0.25">
      <c r="B21" s="1" t="s">
        <v>40</v>
      </c>
      <c r="C21" s="1" t="s">
        <v>182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171</v>
      </c>
      <c r="E22">
        <f t="shared" si="3"/>
        <v>1</v>
      </c>
      <c r="F22">
        <f t="shared" si="4"/>
        <v>1</v>
      </c>
    </row>
    <row r="23" spans="2:6" x14ac:dyDescent="0.25">
      <c r="B23" s="1" t="s">
        <v>24</v>
      </c>
      <c r="C23" s="1" t="s">
        <v>182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182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182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171</v>
      </c>
      <c r="E26">
        <f t="shared" si="3"/>
        <v>1</v>
      </c>
      <c r="F26">
        <f t="shared" si="4"/>
        <v>1</v>
      </c>
    </row>
    <row r="27" spans="2:6" x14ac:dyDescent="0.25">
      <c r="B27" s="1" t="s">
        <v>24</v>
      </c>
      <c r="C27" s="1" t="s">
        <v>182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171</v>
      </c>
      <c r="E28">
        <f t="shared" si="3"/>
        <v>1</v>
      </c>
      <c r="F28">
        <f t="shared" si="4"/>
        <v>1</v>
      </c>
    </row>
    <row r="29" spans="2:6" x14ac:dyDescent="0.25">
      <c r="B29" s="1" t="s">
        <v>24</v>
      </c>
      <c r="C29" s="1" t="s">
        <v>171</v>
      </c>
      <c r="E29">
        <f t="shared" si="3"/>
        <v>1</v>
      </c>
      <c r="F29">
        <f t="shared" si="4"/>
        <v>1</v>
      </c>
    </row>
    <row r="30" spans="2:6" x14ac:dyDescent="0.25">
      <c r="B30" s="1" t="s">
        <v>24</v>
      </c>
      <c r="C30" s="1" t="s">
        <v>182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171</v>
      </c>
      <c r="E31">
        <f t="shared" si="3"/>
        <v>2</v>
      </c>
      <c r="F31">
        <f t="shared" si="4"/>
        <v>1</v>
      </c>
    </row>
    <row r="32" spans="2:6" x14ac:dyDescent="0.25">
      <c r="B32" s="1" t="s">
        <v>40</v>
      </c>
      <c r="C32" s="1" t="s">
        <v>182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182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182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171</v>
      </c>
      <c r="E35">
        <f t="shared" si="3"/>
        <v>1</v>
      </c>
      <c r="F35">
        <f t="shared" si="4"/>
        <v>1</v>
      </c>
    </row>
    <row r="36" spans="2:6" x14ac:dyDescent="0.25">
      <c r="B36" s="1" t="s">
        <v>24</v>
      </c>
      <c r="C36" s="1" t="s">
        <v>182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171</v>
      </c>
      <c r="E37">
        <f t="shared" si="3"/>
        <v>2</v>
      </c>
      <c r="F37">
        <f t="shared" si="4"/>
        <v>1</v>
      </c>
    </row>
    <row r="38" spans="2:6" x14ac:dyDescent="0.25">
      <c r="B38" s="1" t="s">
        <v>24</v>
      </c>
      <c r="C38" s="1" t="s">
        <v>182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171</v>
      </c>
      <c r="E39">
        <f t="shared" si="3"/>
        <v>0</v>
      </c>
      <c r="F39">
        <f t="shared" si="4"/>
        <v>1</v>
      </c>
    </row>
    <row r="40" spans="2:6" x14ac:dyDescent="0.25">
      <c r="B40" s="1" t="s">
        <v>35</v>
      </c>
      <c r="C40" s="1" t="s">
        <v>182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171</v>
      </c>
      <c r="E41">
        <f t="shared" si="3"/>
        <v>1</v>
      </c>
      <c r="F41">
        <f t="shared" si="4"/>
        <v>1</v>
      </c>
    </row>
    <row r="42" spans="2:6" x14ac:dyDescent="0.25">
      <c r="B42" s="1" t="s">
        <v>24</v>
      </c>
      <c r="C42" s="1" t="s">
        <v>171</v>
      </c>
      <c r="E42">
        <f t="shared" si="3"/>
        <v>1</v>
      </c>
      <c r="F42">
        <f t="shared" si="4"/>
        <v>1</v>
      </c>
    </row>
    <row r="43" spans="2:6" x14ac:dyDescent="0.25">
      <c r="B43" s="1" t="s">
        <v>24</v>
      </c>
      <c r="C43" s="1" t="s">
        <v>171</v>
      </c>
      <c r="E43">
        <f t="shared" si="3"/>
        <v>1</v>
      </c>
      <c r="F43">
        <f t="shared" si="4"/>
        <v>1</v>
      </c>
    </row>
    <row r="44" spans="2:6" x14ac:dyDescent="0.25">
      <c r="B44" s="1" t="s">
        <v>35</v>
      </c>
      <c r="C44" s="1" t="s">
        <v>182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182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182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171</v>
      </c>
      <c r="E47">
        <f t="shared" si="3"/>
        <v>1</v>
      </c>
      <c r="F47">
        <f t="shared" si="4"/>
        <v>1</v>
      </c>
    </row>
    <row r="48" spans="2:6" x14ac:dyDescent="0.25">
      <c r="B48" s="1" t="s">
        <v>40</v>
      </c>
      <c r="C48" s="1" t="s">
        <v>182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182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182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171</v>
      </c>
      <c r="E51">
        <f t="shared" si="3"/>
        <v>1</v>
      </c>
      <c r="F51">
        <f t="shared" si="4"/>
        <v>1</v>
      </c>
    </row>
    <row r="52" spans="2:6" x14ac:dyDescent="0.25">
      <c r="B52" s="1" t="s">
        <v>40</v>
      </c>
      <c r="C52" s="1" t="s">
        <v>171</v>
      </c>
      <c r="E52">
        <f t="shared" si="3"/>
        <v>2</v>
      </c>
      <c r="F52">
        <f t="shared" si="4"/>
        <v>1</v>
      </c>
    </row>
    <row r="53" spans="2:6" x14ac:dyDescent="0.25">
      <c r="B53" s="1" t="s">
        <v>24</v>
      </c>
      <c r="C53" s="1" t="s">
        <v>171</v>
      </c>
      <c r="E53">
        <f t="shared" si="3"/>
        <v>1</v>
      </c>
      <c r="F53">
        <f t="shared" si="4"/>
        <v>1</v>
      </c>
    </row>
    <row r="54" spans="2:6" x14ac:dyDescent="0.25">
      <c r="B54" s="1" t="s">
        <v>35</v>
      </c>
      <c r="C54" s="1" t="s">
        <v>171</v>
      </c>
      <c r="E54">
        <f t="shared" si="3"/>
        <v>0</v>
      </c>
      <c r="F54">
        <f t="shared" si="4"/>
        <v>1</v>
      </c>
    </row>
    <row r="55" spans="2:6" x14ac:dyDescent="0.25">
      <c r="B55" s="1" t="s">
        <v>24</v>
      </c>
      <c r="C55" s="1" t="s">
        <v>182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182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182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182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182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182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182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182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182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182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182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182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171</v>
      </c>
      <c r="E67">
        <f t="shared" si="3"/>
        <v>2</v>
      </c>
      <c r="F67">
        <f t="shared" si="4"/>
        <v>1</v>
      </c>
    </row>
    <row r="68" spans="2:6" x14ac:dyDescent="0.25">
      <c r="B68" s="1" t="s">
        <v>35</v>
      </c>
      <c r="C68" s="1" t="s">
        <v>171</v>
      </c>
      <c r="E68">
        <f t="shared" si="3"/>
        <v>0</v>
      </c>
      <c r="F68">
        <f t="shared" si="4"/>
        <v>1</v>
      </c>
    </row>
    <row r="69" spans="2:6" x14ac:dyDescent="0.25">
      <c r="B69" s="1" t="s">
        <v>24</v>
      </c>
      <c r="C69" s="1" t="s">
        <v>182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171</v>
      </c>
      <c r="E70">
        <f t="shared" si="3"/>
        <v>1</v>
      </c>
      <c r="F70">
        <f t="shared" si="4"/>
        <v>1</v>
      </c>
    </row>
    <row r="71" spans="2:6" x14ac:dyDescent="0.25">
      <c r="B71" s="1" t="s">
        <v>40</v>
      </c>
      <c r="C71" s="1" t="s">
        <v>171</v>
      </c>
      <c r="E71">
        <f t="shared" si="3"/>
        <v>2</v>
      </c>
      <c r="F71">
        <f t="shared" si="4"/>
        <v>1</v>
      </c>
    </row>
    <row r="72" spans="2:6" x14ac:dyDescent="0.25">
      <c r="B72" s="1" t="s">
        <v>24</v>
      </c>
      <c r="C72" s="1" t="s">
        <v>171</v>
      </c>
      <c r="E72">
        <f t="shared" si="3"/>
        <v>1</v>
      </c>
      <c r="F72">
        <f t="shared" si="4"/>
        <v>1</v>
      </c>
    </row>
    <row r="73" spans="2:6" x14ac:dyDescent="0.25">
      <c r="B73" s="1" t="s">
        <v>24</v>
      </c>
      <c r="C73" s="1" t="s">
        <v>182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171</v>
      </c>
      <c r="E74">
        <f t="shared" si="3"/>
        <v>0</v>
      </c>
      <c r="F74">
        <f t="shared" si="4"/>
        <v>1</v>
      </c>
    </row>
    <row r="75" spans="2:6" x14ac:dyDescent="0.25">
      <c r="B75" s="1" t="s">
        <v>24</v>
      </c>
      <c r="C75" s="1" t="s">
        <v>182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171</v>
      </c>
      <c r="E76">
        <f t="shared" si="3"/>
        <v>1</v>
      </c>
      <c r="F76">
        <f t="shared" si="4"/>
        <v>1</v>
      </c>
    </row>
    <row r="77" spans="2:6" x14ac:dyDescent="0.25">
      <c r="B77" s="1" t="s">
        <v>40</v>
      </c>
      <c r="C77" s="1" t="s">
        <v>171</v>
      </c>
      <c r="E77">
        <f t="shared" si="3"/>
        <v>2</v>
      </c>
      <c r="F77">
        <f t="shared" si="4"/>
        <v>1</v>
      </c>
    </row>
    <row r="78" spans="2:6" x14ac:dyDescent="0.25">
      <c r="B78" s="1" t="s">
        <v>44</v>
      </c>
      <c r="C78" s="1" t="s">
        <v>182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182</v>
      </c>
      <c r="E79">
        <f t="shared" ref="E79:E142" si="5">_xlfn.IFS(B79=$B$7, 0, B79=$B$9, 1, B79=$B$6, 1, B79=$B$8, 2)</f>
        <v>2</v>
      </c>
      <c r="F79">
        <f t="shared" ref="F79:F142" si="6">_xlfn.IFS(C79=$C$4, 0, C79=$D$4, 1)</f>
        <v>0</v>
      </c>
    </row>
    <row r="80" spans="2:6" x14ac:dyDescent="0.25">
      <c r="B80" s="1" t="s">
        <v>24</v>
      </c>
      <c r="C80" s="1" t="s">
        <v>182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171</v>
      </c>
      <c r="E81">
        <f t="shared" si="5"/>
        <v>1</v>
      </c>
      <c r="F81">
        <f t="shared" si="6"/>
        <v>1</v>
      </c>
    </row>
    <row r="82" spans="2:6" x14ac:dyDescent="0.25">
      <c r="B82" s="1" t="s">
        <v>40</v>
      </c>
      <c r="C82" s="1" t="s">
        <v>182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182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171</v>
      </c>
      <c r="E84">
        <f t="shared" si="5"/>
        <v>1</v>
      </c>
      <c r="F84">
        <f t="shared" si="6"/>
        <v>1</v>
      </c>
    </row>
    <row r="85" spans="2:6" x14ac:dyDescent="0.25">
      <c r="B85" s="1" t="s">
        <v>24</v>
      </c>
      <c r="C85" s="1" t="s">
        <v>182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182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182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182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171</v>
      </c>
      <c r="E89">
        <f t="shared" si="5"/>
        <v>2</v>
      </c>
      <c r="F89">
        <f t="shared" si="6"/>
        <v>1</v>
      </c>
    </row>
    <row r="90" spans="2:6" x14ac:dyDescent="0.25">
      <c r="B90" s="1" t="s">
        <v>24</v>
      </c>
      <c r="C90" s="1" t="s">
        <v>182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171</v>
      </c>
      <c r="E91">
        <f t="shared" si="5"/>
        <v>0</v>
      </c>
      <c r="F91">
        <f t="shared" si="6"/>
        <v>1</v>
      </c>
    </row>
    <row r="92" spans="2:6" x14ac:dyDescent="0.25">
      <c r="B92" s="1" t="s">
        <v>35</v>
      </c>
      <c r="C92" s="1" t="s">
        <v>182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182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171</v>
      </c>
      <c r="E94">
        <f t="shared" si="5"/>
        <v>0</v>
      </c>
      <c r="F94">
        <f t="shared" si="6"/>
        <v>1</v>
      </c>
    </row>
    <row r="95" spans="2:6" x14ac:dyDescent="0.25">
      <c r="B95" s="1" t="s">
        <v>40</v>
      </c>
      <c r="C95" s="1" t="s">
        <v>182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171</v>
      </c>
      <c r="E96">
        <f t="shared" si="5"/>
        <v>1</v>
      </c>
      <c r="F96">
        <f t="shared" si="6"/>
        <v>1</v>
      </c>
    </row>
    <row r="97" spans="2:6" x14ac:dyDescent="0.25">
      <c r="B97" s="1" t="s">
        <v>24</v>
      </c>
      <c r="C97" s="1" t="s">
        <v>182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182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171</v>
      </c>
      <c r="E99">
        <f t="shared" si="5"/>
        <v>1</v>
      </c>
      <c r="F99">
        <f t="shared" si="6"/>
        <v>1</v>
      </c>
    </row>
    <row r="100" spans="2:6" x14ac:dyDescent="0.25">
      <c r="B100" s="1" t="s">
        <v>24</v>
      </c>
      <c r="C100" s="1" t="s">
        <v>182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182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171</v>
      </c>
      <c r="E102">
        <f t="shared" si="5"/>
        <v>2</v>
      </c>
      <c r="F102">
        <f t="shared" si="6"/>
        <v>1</v>
      </c>
    </row>
    <row r="103" spans="2:6" x14ac:dyDescent="0.25">
      <c r="B103" s="1" t="s">
        <v>40</v>
      </c>
      <c r="C103" s="1" t="s">
        <v>171</v>
      </c>
      <c r="E103">
        <f t="shared" si="5"/>
        <v>2</v>
      </c>
      <c r="F103">
        <f t="shared" si="6"/>
        <v>1</v>
      </c>
    </row>
    <row r="104" spans="2:6" x14ac:dyDescent="0.25">
      <c r="B104" s="1" t="s">
        <v>24</v>
      </c>
      <c r="C104" s="1" t="s">
        <v>182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182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171</v>
      </c>
      <c r="E106">
        <f t="shared" si="5"/>
        <v>1</v>
      </c>
      <c r="F106">
        <f t="shared" si="6"/>
        <v>1</v>
      </c>
    </row>
    <row r="107" spans="2:6" x14ac:dyDescent="0.25">
      <c r="B107" s="1" t="s">
        <v>40</v>
      </c>
      <c r="C107" s="1" t="s">
        <v>171</v>
      </c>
      <c r="E107">
        <f t="shared" si="5"/>
        <v>2</v>
      </c>
      <c r="F107">
        <f t="shared" si="6"/>
        <v>1</v>
      </c>
    </row>
    <row r="108" spans="2:6" x14ac:dyDescent="0.25">
      <c r="B108" s="1" t="s">
        <v>40</v>
      </c>
      <c r="C108" s="1" t="s">
        <v>182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182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182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182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182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182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182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182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182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182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171</v>
      </c>
      <c r="E118">
        <f t="shared" si="5"/>
        <v>1</v>
      </c>
      <c r="F118">
        <f t="shared" si="6"/>
        <v>1</v>
      </c>
    </row>
    <row r="119" spans="2:6" x14ac:dyDescent="0.25">
      <c r="B119" s="1" t="s">
        <v>24</v>
      </c>
      <c r="C119" s="1" t="s">
        <v>182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171</v>
      </c>
      <c r="E120">
        <f t="shared" si="5"/>
        <v>2</v>
      </c>
      <c r="F120">
        <f t="shared" si="6"/>
        <v>1</v>
      </c>
    </row>
    <row r="121" spans="2:6" x14ac:dyDescent="0.25">
      <c r="B121" s="1" t="s">
        <v>24</v>
      </c>
      <c r="C121" s="1" t="s">
        <v>182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182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171</v>
      </c>
      <c r="E123">
        <f t="shared" si="5"/>
        <v>0</v>
      </c>
      <c r="F123">
        <f t="shared" si="6"/>
        <v>1</v>
      </c>
    </row>
    <row r="124" spans="2:6" x14ac:dyDescent="0.25">
      <c r="B124" s="1" t="s">
        <v>35</v>
      </c>
      <c r="C124" s="1" t="s">
        <v>182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182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171</v>
      </c>
      <c r="E126">
        <f t="shared" si="5"/>
        <v>1</v>
      </c>
      <c r="F126">
        <f t="shared" si="6"/>
        <v>1</v>
      </c>
    </row>
    <row r="127" spans="2:6" x14ac:dyDescent="0.25">
      <c r="B127" s="1" t="s">
        <v>24</v>
      </c>
      <c r="C127" s="1" t="s">
        <v>182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171</v>
      </c>
      <c r="E128">
        <f t="shared" si="5"/>
        <v>2</v>
      </c>
      <c r="F128">
        <f t="shared" si="6"/>
        <v>1</v>
      </c>
    </row>
    <row r="129" spans="2:6" x14ac:dyDescent="0.25">
      <c r="B129" s="1" t="s">
        <v>24</v>
      </c>
      <c r="C129" s="1" t="s">
        <v>171</v>
      </c>
      <c r="E129">
        <f t="shared" si="5"/>
        <v>1</v>
      </c>
      <c r="F129">
        <f t="shared" si="6"/>
        <v>1</v>
      </c>
    </row>
    <row r="130" spans="2:6" x14ac:dyDescent="0.25">
      <c r="B130" s="1" t="s">
        <v>24</v>
      </c>
      <c r="C130" s="1" t="s">
        <v>171</v>
      </c>
      <c r="E130">
        <f t="shared" si="5"/>
        <v>1</v>
      </c>
      <c r="F130">
        <f t="shared" si="6"/>
        <v>1</v>
      </c>
    </row>
    <row r="131" spans="2:6" x14ac:dyDescent="0.25">
      <c r="B131" s="1" t="s">
        <v>35</v>
      </c>
      <c r="C131" s="1" t="s">
        <v>182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182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171</v>
      </c>
      <c r="E133">
        <f t="shared" si="5"/>
        <v>1</v>
      </c>
      <c r="F133">
        <f t="shared" si="6"/>
        <v>1</v>
      </c>
    </row>
    <row r="134" spans="2:6" x14ac:dyDescent="0.25">
      <c r="B134" s="1" t="s">
        <v>40</v>
      </c>
      <c r="C134" s="1" t="s">
        <v>182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182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171</v>
      </c>
      <c r="E136">
        <f t="shared" si="5"/>
        <v>2</v>
      </c>
      <c r="F136">
        <f t="shared" si="6"/>
        <v>1</v>
      </c>
    </row>
    <row r="137" spans="2:6" x14ac:dyDescent="0.25">
      <c r="B137" s="1" t="s">
        <v>24</v>
      </c>
      <c r="C137" s="1" t="s">
        <v>171</v>
      </c>
      <c r="E137">
        <f t="shared" si="5"/>
        <v>1</v>
      </c>
      <c r="F137">
        <f t="shared" si="6"/>
        <v>1</v>
      </c>
    </row>
    <row r="138" spans="2:6" x14ac:dyDescent="0.25">
      <c r="B138" s="1" t="s">
        <v>35</v>
      </c>
      <c r="C138" s="1" t="s">
        <v>171</v>
      </c>
      <c r="E138">
        <f t="shared" si="5"/>
        <v>0</v>
      </c>
      <c r="F138">
        <f t="shared" si="6"/>
        <v>1</v>
      </c>
    </row>
    <row r="139" spans="2:6" x14ac:dyDescent="0.25">
      <c r="B139" s="1" t="s">
        <v>24</v>
      </c>
      <c r="C139" s="1" t="s">
        <v>171</v>
      </c>
      <c r="E139">
        <f t="shared" si="5"/>
        <v>1</v>
      </c>
      <c r="F139">
        <f t="shared" si="6"/>
        <v>1</v>
      </c>
    </row>
    <row r="140" spans="2:6" x14ac:dyDescent="0.25">
      <c r="B140" s="1" t="s">
        <v>24</v>
      </c>
      <c r="C140" s="1" t="s">
        <v>171</v>
      </c>
      <c r="E140">
        <f t="shared" si="5"/>
        <v>1</v>
      </c>
      <c r="F140">
        <f t="shared" si="6"/>
        <v>1</v>
      </c>
    </row>
    <row r="141" spans="2:6" x14ac:dyDescent="0.25">
      <c r="B141" s="1" t="s">
        <v>40</v>
      </c>
      <c r="C141" s="1" t="s">
        <v>171</v>
      </c>
      <c r="E141">
        <f t="shared" si="5"/>
        <v>2</v>
      </c>
      <c r="F141">
        <f t="shared" si="6"/>
        <v>1</v>
      </c>
    </row>
    <row r="142" spans="2:6" x14ac:dyDescent="0.25">
      <c r="B142" s="1" t="s">
        <v>35</v>
      </c>
      <c r="C142" s="1" t="s">
        <v>182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182</v>
      </c>
      <c r="E143">
        <f t="shared" ref="E143:E200" si="7">_xlfn.IFS(B143=$B$7, 0, B143=$B$9, 1, B143=$B$6, 1, B143=$B$8, 2)</f>
        <v>2</v>
      </c>
      <c r="F143">
        <f t="shared" ref="F143:F200" si="8">_xlfn.IFS(C143=$C$4, 0, C143=$D$4, 1)</f>
        <v>0</v>
      </c>
    </row>
    <row r="144" spans="2:6" x14ac:dyDescent="0.25">
      <c r="B144" s="1" t="s">
        <v>24</v>
      </c>
      <c r="C144" s="1" t="s">
        <v>182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171</v>
      </c>
      <c r="E145">
        <f t="shared" si="7"/>
        <v>0</v>
      </c>
      <c r="F145">
        <f t="shared" si="8"/>
        <v>1</v>
      </c>
    </row>
    <row r="146" spans="2:6" x14ac:dyDescent="0.25">
      <c r="B146" s="1" t="s">
        <v>40</v>
      </c>
      <c r="C146" s="1" t="s">
        <v>182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182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182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182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182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182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182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171</v>
      </c>
      <c r="E153">
        <f t="shared" si="7"/>
        <v>2</v>
      </c>
      <c r="F153">
        <f t="shared" si="8"/>
        <v>1</v>
      </c>
    </row>
    <row r="154" spans="2:6" x14ac:dyDescent="0.25">
      <c r="B154" s="1" t="s">
        <v>40</v>
      </c>
      <c r="C154" s="1" t="s">
        <v>171</v>
      </c>
      <c r="E154">
        <f t="shared" si="7"/>
        <v>2</v>
      </c>
      <c r="F154">
        <f t="shared" si="8"/>
        <v>1</v>
      </c>
    </row>
    <row r="155" spans="2:6" x14ac:dyDescent="0.25">
      <c r="B155" s="1" t="s">
        <v>40</v>
      </c>
      <c r="C155" s="1" t="s">
        <v>182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182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182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171</v>
      </c>
      <c r="E158">
        <f t="shared" si="7"/>
        <v>1</v>
      </c>
      <c r="F158">
        <f t="shared" si="8"/>
        <v>1</v>
      </c>
    </row>
    <row r="159" spans="2:6" x14ac:dyDescent="0.25">
      <c r="B159" s="1" t="s">
        <v>40</v>
      </c>
      <c r="C159" s="1" t="s">
        <v>171</v>
      </c>
      <c r="E159">
        <f t="shared" si="7"/>
        <v>2</v>
      </c>
      <c r="F159">
        <f t="shared" si="8"/>
        <v>1</v>
      </c>
    </row>
    <row r="160" spans="2:6" x14ac:dyDescent="0.25">
      <c r="B160" s="1" t="s">
        <v>40</v>
      </c>
      <c r="C160" s="1" t="s">
        <v>182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171</v>
      </c>
      <c r="E161">
        <f t="shared" si="7"/>
        <v>2</v>
      </c>
      <c r="F161">
        <f t="shared" si="8"/>
        <v>1</v>
      </c>
    </row>
    <row r="162" spans="2:6" x14ac:dyDescent="0.25">
      <c r="B162" s="1" t="s">
        <v>40</v>
      </c>
      <c r="C162" s="1" t="s">
        <v>182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171</v>
      </c>
      <c r="E163">
        <f t="shared" si="7"/>
        <v>0</v>
      </c>
      <c r="F163">
        <f t="shared" si="8"/>
        <v>1</v>
      </c>
    </row>
    <row r="164" spans="2:6" x14ac:dyDescent="0.25">
      <c r="B164" s="1" t="s">
        <v>40</v>
      </c>
      <c r="C164" s="1" t="s">
        <v>182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171</v>
      </c>
      <c r="E165">
        <f t="shared" si="7"/>
        <v>2</v>
      </c>
      <c r="F165">
        <f t="shared" si="8"/>
        <v>1</v>
      </c>
    </row>
    <row r="166" spans="2:6" x14ac:dyDescent="0.25">
      <c r="B166" s="1" t="s">
        <v>40</v>
      </c>
      <c r="C166" s="1" t="s">
        <v>171</v>
      </c>
      <c r="E166">
        <f t="shared" si="7"/>
        <v>2</v>
      </c>
      <c r="F166">
        <f t="shared" si="8"/>
        <v>1</v>
      </c>
    </row>
    <row r="167" spans="2:6" x14ac:dyDescent="0.25">
      <c r="B167" s="1" t="s">
        <v>24</v>
      </c>
      <c r="C167" s="1" t="s">
        <v>171</v>
      </c>
      <c r="E167">
        <f t="shared" si="7"/>
        <v>1</v>
      </c>
      <c r="F167">
        <f t="shared" si="8"/>
        <v>1</v>
      </c>
    </row>
    <row r="168" spans="2:6" x14ac:dyDescent="0.25">
      <c r="B168" s="1" t="s">
        <v>35</v>
      </c>
      <c r="C168" s="1" t="s">
        <v>171</v>
      </c>
      <c r="E168">
        <f t="shared" si="7"/>
        <v>0</v>
      </c>
      <c r="F168">
        <f t="shared" si="8"/>
        <v>1</v>
      </c>
    </row>
    <row r="169" spans="2:6" x14ac:dyDescent="0.25">
      <c r="B169" s="1" t="s">
        <v>40</v>
      </c>
      <c r="C169" s="1" t="s">
        <v>182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182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171</v>
      </c>
      <c r="E171">
        <f t="shared" si="7"/>
        <v>0</v>
      </c>
      <c r="F171">
        <f t="shared" si="8"/>
        <v>1</v>
      </c>
    </row>
    <row r="172" spans="2:6" x14ac:dyDescent="0.25">
      <c r="B172" s="1" t="s">
        <v>24</v>
      </c>
      <c r="C172" s="1" t="s">
        <v>182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182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171</v>
      </c>
      <c r="E174">
        <f t="shared" si="7"/>
        <v>0</v>
      </c>
      <c r="F174">
        <f t="shared" si="8"/>
        <v>1</v>
      </c>
    </row>
    <row r="175" spans="2:6" x14ac:dyDescent="0.25">
      <c r="B175" s="1" t="s">
        <v>35</v>
      </c>
      <c r="C175" s="1" t="s">
        <v>182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182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182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182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182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171</v>
      </c>
      <c r="E180">
        <f t="shared" si="7"/>
        <v>1</v>
      </c>
      <c r="F180">
        <f t="shared" si="8"/>
        <v>1</v>
      </c>
    </row>
    <row r="181" spans="2:6" x14ac:dyDescent="0.25">
      <c r="B181" s="1" t="s">
        <v>40</v>
      </c>
      <c r="C181" s="1" t="s">
        <v>182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182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182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182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182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182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182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182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182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171</v>
      </c>
      <c r="E190">
        <f t="shared" si="7"/>
        <v>1</v>
      </c>
      <c r="F190">
        <f t="shared" si="8"/>
        <v>1</v>
      </c>
    </row>
    <row r="191" spans="2:6" x14ac:dyDescent="0.25">
      <c r="B191" s="1" t="s">
        <v>24</v>
      </c>
      <c r="C191" s="1" t="s">
        <v>171</v>
      </c>
      <c r="E191">
        <f t="shared" si="7"/>
        <v>1</v>
      </c>
      <c r="F191">
        <f t="shared" si="8"/>
        <v>1</v>
      </c>
    </row>
    <row r="192" spans="2:6" x14ac:dyDescent="0.25">
      <c r="B192" s="1" t="s">
        <v>40</v>
      </c>
      <c r="C192" s="1" t="s">
        <v>182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171</v>
      </c>
      <c r="E193">
        <f t="shared" si="7"/>
        <v>2</v>
      </c>
      <c r="F193">
        <f t="shared" si="8"/>
        <v>1</v>
      </c>
    </row>
    <row r="194" spans="2:6" x14ac:dyDescent="0.25">
      <c r="B194" s="1" t="s">
        <v>40</v>
      </c>
      <c r="C194" s="1" t="s">
        <v>182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171</v>
      </c>
      <c r="E195">
        <f t="shared" si="7"/>
        <v>0</v>
      </c>
      <c r="F195">
        <f t="shared" si="8"/>
        <v>1</v>
      </c>
    </row>
    <row r="196" spans="2:6" x14ac:dyDescent="0.25">
      <c r="B196" s="1" t="s">
        <v>24</v>
      </c>
      <c r="C196" s="1" t="s">
        <v>182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171</v>
      </c>
      <c r="E197">
        <f t="shared" si="7"/>
        <v>1</v>
      </c>
      <c r="F197">
        <f t="shared" si="8"/>
        <v>1</v>
      </c>
    </row>
    <row r="198" spans="2:6" x14ac:dyDescent="0.25">
      <c r="B198" s="1" t="s">
        <v>40</v>
      </c>
      <c r="C198" s="1" t="s">
        <v>182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182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171</v>
      </c>
      <c r="E200">
        <f t="shared" si="7"/>
        <v>1</v>
      </c>
      <c r="F200">
        <f t="shared" si="8"/>
        <v>1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B3F4-3913-4469-BD51-3CAFC8DA28DB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201</v>
      </c>
      <c r="C4" s="5" t="s">
        <v>183</v>
      </c>
      <c r="D4" s="5" t="s">
        <v>172</v>
      </c>
      <c r="E4" s="5" t="s">
        <v>189</v>
      </c>
      <c r="F4" s="1"/>
      <c r="G4" s="4" t="s">
        <v>201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Лист10!B6, 'Для 3 гипотезы'!$R$4:$R$189,Лист10!$C$4)</f>
        <v>62</v>
      </c>
      <c r="D6" s="1">
        <f>COUNTIFS('Ответы на форму (1)'!$I$2:$I$187, Лист10!B6, 'Для 3 гипотезы'!$R$4:$R$189,Лист10!$D$4)</f>
        <v>27</v>
      </c>
      <c r="E6">
        <f>SUM(C6:D6)</f>
        <v>89</v>
      </c>
      <c r="G6" s="5" t="s">
        <v>24</v>
      </c>
      <c r="H6" s="3">
        <f>E6*$C$10/$E$10</f>
        <v>65.553763440860209</v>
      </c>
      <c r="I6" s="3">
        <f>E6*$D$10/$E$10</f>
        <v>23.446236559139784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Лист10!B7, 'Для 3 гипотезы'!$R$4:$R$189,Лист10!$C$4)</f>
        <v>21</v>
      </c>
      <c r="D7" s="1">
        <f>COUNTIFS('Ответы на форму (1)'!$I$2:$I$187, Лист10!B7, 'Для 3 гипотезы'!$R$4:$R$189,Лист10!$D$4)</f>
        <v>11</v>
      </c>
      <c r="E7">
        <f t="shared" ref="E7:E9" si="0">SUM(C7:D7)</f>
        <v>32</v>
      </c>
      <c r="G7" s="5" t="s">
        <v>35</v>
      </c>
      <c r="H7" s="3">
        <f t="shared" ref="H7:H9" si="1">E7*$C$10/$E$10</f>
        <v>23.56989247311828</v>
      </c>
      <c r="I7" s="3">
        <f t="shared" ref="I7:I9" si="2">E7*$D$10/$E$10</f>
        <v>8.43010752688172</v>
      </c>
      <c r="K7">
        <f>_xlfn.CHISQ.TEST(C6:D9,H6:I9)</f>
        <v>6.66321117223449E-2</v>
      </c>
    </row>
    <row r="8" spans="2:11" x14ac:dyDescent="0.25">
      <c r="B8" s="5" t="s">
        <v>40</v>
      </c>
      <c r="C8" s="1">
        <f>COUNTIFS('Ответы на форму (1)'!$I$2:$I$187, Лист10!B8, 'Для 3 гипотезы'!$R$4:$R$189,Лист10!$C$4)</f>
        <v>52</v>
      </c>
      <c r="D8" s="1">
        <f>COUNTIFS('Ответы на форму (1)'!$I$2:$I$187, Лист10!B8, 'Для 3 гипотезы'!$R$4:$R$189,Лист10!$D$4)</f>
        <v>9</v>
      </c>
      <c r="E8">
        <f t="shared" si="0"/>
        <v>61</v>
      </c>
      <c r="G8" s="5" t="s">
        <v>40</v>
      </c>
      <c r="H8" s="3">
        <f t="shared" si="1"/>
        <v>44.93010752688172</v>
      </c>
      <c r="I8" s="3">
        <f t="shared" si="2"/>
        <v>16.06989247311828</v>
      </c>
    </row>
    <row r="9" spans="2:11" x14ac:dyDescent="0.25">
      <c r="B9" s="5" t="s">
        <v>44</v>
      </c>
      <c r="C9" s="1">
        <f>COUNTIFS('Ответы на форму (1)'!$I$2:$I$187, Лист10!B9, 'Для 3 гипотезы'!$R$4:$R$189,Лист10!$C$4)</f>
        <v>2</v>
      </c>
      <c r="D9" s="1">
        <f>COUNTIFS('Ответы на форму (1)'!$I$2:$I$187, Лист10!B9, 'Для 3 гипотезы'!$R$4:$R$189,Лист10!$D$4)</f>
        <v>2</v>
      </c>
      <c r="E9">
        <f t="shared" si="0"/>
        <v>4</v>
      </c>
      <c r="G9" s="5" t="s">
        <v>44</v>
      </c>
      <c r="H9" s="3">
        <f t="shared" si="1"/>
        <v>2.946236559139785</v>
      </c>
      <c r="I9" s="3">
        <f t="shared" si="2"/>
        <v>1.053763440860215</v>
      </c>
    </row>
    <row r="10" spans="2:11" x14ac:dyDescent="0.25">
      <c r="B10" s="5" t="s">
        <v>189</v>
      </c>
      <c r="C10">
        <f>SUM(C6:C9)</f>
        <v>137</v>
      </c>
      <c r="D10">
        <f>SUM(D6:D9)</f>
        <v>49</v>
      </c>
      <c r="E10">
        <f>SUM(C6:D9)</f>
        <v>186</v>
      </c>
    </row>
    <row r="13" spans="2:11" x14ac:dyDescent="0.25">
      <c r="B13" s="4" t="s">
        <v>187</v>
      </c>
      <c r="C13" s="4" t="s">
        <v>201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183</v>
      </c>
      <c r="E14">
        <f>_xlfn.IFS(B14=$B$7, 0, B14=$B$9, 1, B14=$B$6, 1, B14=$B$8, 2)</f>
        <v>1</v>
      </c>
      <c r="F14">
        <f>_xlfn.IFS(C14=$C$4, 0, C14=$D$4, 1)</f>
        <v>0</v>
      </c>
      <c r="H14">
        <f>PEARSON(E14:E200,F14:F200)</f>
        <v>-0.1736406283539243</v>
      </c>
      <c r="I14">
        <v>187</v>
      </c>
      <c r="J14">
        <v>0.15</v>
      </c>
    </row>
    <row r="15" spans="2:11" x14ac:dyDescent="0.25">
      <c r="B15" s="1" t="s">
        <v>35</v>
      </c>
      <c r="C15" s="1" t="s">
        <v>183</v>
      </c>
      <c r="E15">
        <f t="shared" ref="E15:E78" si="3">_xlfn.IFS(B15=$B$7, 0, B15=$B$9, 1, B15=$B$6, 1, B15=$B$8, 2)</f>
        <v>0</v>
      </c>
      <c r="F15">
        <f t="shared" ref="F15:F78" si="4">_xlfn.IFS(C15=$C$4, 0, C15=$D$4, 1)</f>
        <v>0</v>
      </c>
    </row>
    <row r="16" spans="2:11" x14ac:dyDescent="0.25">
      <c r="B16" s="1" t="s">
        <v>40</v>
      </c>
      <c r="C16" s="1" t="s">
        <v>172</v>
      </c>
      <c r="E16">
        <f t="shared" si="3"/>
        <v>2</v>
      </c>
      <c r="F16">
        <f t="shared" si="4"/>
        <v>1</v>
      </c>
    </row>
    <row r="17" spans="2:6" x14ac:dyDescent="0.25">
      <c r="B17" s="1" t="s">
        <v>40</v>
      </c>
      <c r="C17" s="1" t="s">
        <v>183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183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172</v>
      </c>
      <c r="E19">
        <f t="shared" si="3"/>
        <v>1</v>
      </c>
      <c r="F19">
        <f t="shared" si="4"/>
        <v>1</v>
      </c>
    </row>
    <row r="20" spans="2:6" x14ac:dyDescent="0.25">
      <c r="B20" s="1" t="s">
        <v>24</v>
      </c>
      <c r="C20" s="1" t="s">
        <v>172</v>
      </c>
      <c r="E20">
        <f t="shared" si="3"/>
        <v>1</v>
      </c>
      <c r="F20">
        <f t="shared" si="4"/>
        <v>1</v>
      </c>
    </row>
    <row r="21" spans="2:6" x14ac:dyDescent="0.25">
      <c r="B21" s="1" t="s">
        <v>40</v>
      </c>
      <c r="C21" s="1" t="s">
        <v>183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183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183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172</v>
      </c>
      <c r="E24">
        <f t="shared" si="3"/>
        <v>1</v>
      </c>
      <c r="F24">
        <f t="shared" si="4"/>
        <v>1</v>
      </c>
    </row>
    <row r="25" spans="2:6" x14ac:dyDescent="0.25">
      <c r="B25" s="1" t="s">
        <v>24</v>
      </c>
      <c r="C25" s="1" t="s">
        <v>183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172</v>
      </c>
      <c r="E26">
        <f t="shared" si="3"/>
        <v>1</v>
      </c>
      <c r="F26">
        <f t="shared" si="4"/>
        <v>1</v>
      </c>
    </row>
    <row r="27" spans="2:6" x14ac:dyDescent="0.25">
      <c r="B27" s="1" t="s">
        <v>24</v>
      </c>
      <c r="C27" s="1" t="s">
        <v>183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183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183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183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183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183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183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183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183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172</v>
      </c>
      <c r="E36">
        <f t="shared" si="3"/>
        <v>1</v>
      </c>
      <c r="F36">
        <f t="shared" si="4"/>
        <v>1</v>
      </c>
    </row>
    <row r="37" spans="2:6" x14ac:dyDescent="0.25">
      <c r="B37" s="1" t="s">
        <v>40</v>
      </c>
      <c r="C37" s="1" t="s">
        <v>183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183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172</v>
      </c>
      <c r="E39">
        <f t="shared" si="3"/>
        <v>0</v>
      </c>
      <c r="F39">
        <f t="shared" si="4"/>
        <v>1</v>
      </c>
    </row>
    <row r="40" spans="2:6" x14ac:dyDescent="0.25">
      <c r="B40" s="1" t="s">
        <v>35</v>
      </c>
      <c r="C40" s="1" t="s">
        <v>183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183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172</v>
      </c>
      <c r="E42">
        <f t="shared" si="3"/>
        <v>1</v>
      </c>
      <c r="F42">
        <f t="shared" si="4"/>
        <v>1</v>
      </c>
    </row>
    <row r="43" spans="2:6" x14ac:dyDescent="0.25">
      <c r="B43" s="1" t="s">
        <v>24</v>
      </c>
      <c r="C43" s="1" t="s">
        <v>183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183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172</v>
      </c>
      <c r="E45">
        <f t="shared" si="3"/>
        <v>1</v>
      </c>
      <c r="F45">
        <f t="shared" si="4"/>
        <v>1</v>
      </c>
    </row>
    <row r="46" spans="2:6" x14ac:dyDescent="0.25">
      <c r="B46" s="1" t="s">
        <v>24</v>
      </c>
      <c r="C46" s="1" t="s">
        <v>183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172</v>
      </c>
      <c r="E47">
        <f t="shared" si="3"/>
        <v>1</v>
      </c>
      <c r="F47">
        <f t="shared" si="4"/>
        <v>1</v>
      </c>
    </row>
    <row r="48" spans="2:6" x14ac:dyDescent="0.25">
      <c r="B48" s="1" t="s">
        <v>40</v>
      </c>
      <c r="C48" s="1" t="s">
        <v>183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183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172</v>
      </c>
      <c r="E50">
        <f t="shared" si="3"/>
        <v>1</v>
      </c>
      <c r="F50">
        <f t="shared" si="4"/>
        <v>1</v>
      </c>
    </row>
    <row r="51" spans="2:6" x14ac:dyDescent="0.25">
      <c r="B51" s="1" t="s">
        <v>24</v>
      </c>
      <c r="C51" s="1" t="s">
        <v>183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183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183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172</v>
      </c>
      <c r="E54">
        <f t="shared" si="3"/>
        <v>0</v>
      </c>
      <c r="F54">
        <f t="shared" si="4"/>
        <v>1</v>
      </c>
    </row>
    <row r="55" spans="2:6" x14ac:dyDescent="0.25">
      <c r="B55" s="1" t="s">
        <v>24</v>
      </c>
      <c r="C55" s="1" t="s">
        <v>183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183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183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172</v>
      </c>
      <c r="E58">
        <f t="shared" si="3"/>
        <v>1</v>
      </c>
      <c r="F58">
        <f t="shared" si="4"/>
        <v>1</v>
      </c>
    </row>
    <row r="59" spans="2:6" x14ac:dyDescent="0.25">
      <c r="B59" s="1" t="s">
        <v>24</v>
      </c>
      <c r="C59" s="1" t="s">
        <v>183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183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183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183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183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183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183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183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183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172</v>
      </c>
      <c r="E68">
        <f t="shared" si="3"/>
        <v>0</v>
      </c>
      <c r="F68">
        <f t="shared" si="4"/>
        <v>1</v>
      </c>
    </row>
    <row r="69" spans="2:6" x14ac:dyDescent="0.25">
      <c r="B69" s="1" t="s">
        <v>24</v>
      </c>
      <c r="C69" s="1" t="s">
        <v>183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183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183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172</v>
      </c>
      <c r="E72">
        <f t="shared" si="3"/>
        <v>1</v>
      </c>
      <c r="F72">
        <f t="shared" si="4"/>
        <v>1</v>
      </c>
    </row>
    <row r="73" spans="2:6" x14ac:dyDescent="0.25">
      <c r="B73" s="1" t="s">
        <v>24</v>
      </c>
      <c r="C73" s="1" t="s">
        <v>183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183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172</v>
      </c>
      <c r="E75">
        <f t="shared" si="3"/>
        <v>1</v>
      </c>
      <c r="F75">
        <f t="shared" si="4"/>
        <v>1</v>
      </c>
    </row>
    <row r="76" spans="2:6" x14ac:dyDescent="0.25">
      <c r="B76" s="1" t="s">
        <v>24</v>
      </c>
      <c r="C76" s="1" t="s">
        <v>172</v>
      </c>
      <c r="E76">
        <f t="shared" si="3"/>
        <v>1</v>
      </c>
      <c r="F76">
        <f t="shared" si="4"/>
        <v>1</v>
      </c>
    </row>
    <row r="77" spans="2:6" x14ac:dyDescent="0.25">
      <c r="B77" s="1" t="s">
        <v>40</v>
      </c>
      <c r="C77" s="1" t="s">
        <v>183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183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183</v>
      </c>
      <c r="E79">
        <f t="shared" ref="E79:E142" si="5">_xlfn.IFS(B79=$B$7, 0, B79=$B$9, 1, B79=$B$6, 1, B79=$B$8, 2)</f>
        <v>2</v>
      </c>
      <c r="F79">
        <f t="shared" ref="F79:F142" si="6">_xlfn.IFS(C79=$C$4, 0, C79=$D$4, 1)</f>
        <v>0</v>
      </c>
    </row>
    <row r="80" spans="2:6" x14ac:dyDescent="0.25">
      <c r="B80" s="1" t="s">
        <v>24</v>
      </c>
      <c r="C80" s="1" t="s">
        <v>172</v>
      </c>
      <c r="E80">
        <f t="shared" si="5"/>
        <v>1</v>
      </c>
      <c r="F80">
        <f t="shared" si="6"/>
        <v>1</v>
      </c>
    </row>
    <row r="81" spans="2:6" x14ac:dyDescent="0.25">
      <c r="B81" s="1" t="s">
        <v>24</v>
      </c>
      <c r="C81" s="1" t="s">
        <v>183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183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172</v>
      </c>
      <c r="E83">
        <f t="shared" si="5"/>
        <v>1</v>
      </c>
      <c r="F83">
        <f t="shared" si="6"/>
        <v>1</v>
      </c>
    </row>
    <row r="84" spans="2:6" x14ac:dyDescent="0.25">
      <c r="B84" s="1" t="s">
        <v>24</v>
      </c>
      <c r="C84" s="1" t="s">
        <v>183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172</v>
      </c>
      <c r="E85">
        <f t="shared" si="5"/>
        <v>1</v>
      </c>
      <c r="F85">
        <f t="shared" si="6"/>
        <v>1</v>
      </c>
    </row>
    <row r="86" spans="2:6" x14ac:dyDescent="0.25">
      <c r="B86" s="1" t="s">
        <v>40</v>
      </c>
      <c r="C86" s="1" t="s">
        <v>183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183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172</v>
      </c>
      <c r="E88">
        <f t="shared" si="5"/>
        <v>0</v>
      </c>
      <c r="F88">
        <f t="shared" si="6"/>
        <v>1</v>
      </c>
    </row>
    <row r="89" spans="2:6" x14ac:dyDescent="0.25">
      <c r="B89" s="1" t="s">
        <v>40</v>
      </c>
      <c r="C89" s="1" t="s">
        <v>172</v>
      </c>
      <c r="E89">
        <f t="shared" si="5"/>
        <v>2</v>
      </c>
      <c r="F89">
        <f t="shared" si="6"/>
        <v>1</v>
      </c>
    </row>
    <row r="90" spans="2:6" x14ac:dyDescent="0.25">
      <c r="B90" s="1" t="s">
        <v>24</v>
      </c>
      <c r="C90" s="1" t="s">
        <v>183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172</v>
      </c>
      <c r="E91">
        <f t="shared" si="5"/>
        <v>0</v>
      </c>
      <c r="F91">
        <f t="shared" si="6"/>
        <v>1</v>
      </c>
    </row>
    <row r="92" spans="2:6" x14ac:dyDescent="0.25">
      <c r="B92" s="1" t="s">
        <v>35</v>
      </c>
      <c r="C92" s="1" t="s">
        <v>183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183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172</v>
      </c>
      <c r="E94">
        <f t="shared" si="5"/>
        <v>0</v>
      </c>
      <c r="F94">
        <f t="shared" si="6"/>
        <v>1</v>
      </c>
    </row>
    <row r="95" spans="2:6" x14ac:dyDescent="0.25">
      <c r="B95" s="1" t="s">
        <v>40</v>
      </c>
      <c r="C95" s="1" t="s">
        <v>183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183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172</v>
      </c>
      <c r="E97">
        <f t="shared" si="5"/>
        <v>1</v>
      </c>
      <c r="F97">
        <f t="shared" si="6"/>
        <v>1</v>
      </c>
    </row>
    <row r="98" spans="2:6" x14ac:dyDescent="0.25">
      <c r="B98" s="1" t="s">
        <v>40</v>
      </c>
      <c r="C98" s="1" t="s">
        <v>183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183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183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183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183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172</v>
      </c>
      <c r="E103">
        <f t="shared" si="5"/>
        <v>2</v>
      </c>
      <c r="F103">
        <f t="shared" si="6"/>
        <v>1</v>
      </c>
    </row>
    <row r="104" spans="2:6" x14ac:dyDescent="0.25">
      <c r="B104" s="1" t="s">
        <v>24</v>
      </c>
      <c r="C104" s="1" t="s">
        <v>183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172</v>
      </c>
      <c r="E105">
        <f t="shared" si="5"/>
        <v>1</v>
      </c>
      <c r="F105">
        <f t="shared" si="6"/>
        <v>1</v>
      </c>
    </row>
    <row r="106" spans="2:6" x14ac:dyDescent="0.25">
      <c r="B106" s="1" t="s">
        <v>24</v>
      </c>
      <c r="C106" s="1" t="s">
        <v>183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183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183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183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183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183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183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172</v>
      </c>
      <c r="E113">
        <f t="shared" si="5"/>
        <v>1</v>
      </c>
      <c r="F113">
        <f t="shared" si="6"/>
        <v>1</v>
      </c>
    </row>
    <row r="114" spans="2:6" x14ac:dyDescent="0.25">
      <c r="B114" s="1" t="s">
        <v>40</v>
      </c>
      <c r="C114" s="1" t="s">
        <v>172</v>
      </c>
      <c r="E114">
        <f t="shared" si="5"/>
        <v>2</v>
      </c>
      <c r="F114">
        <f t="shared" si="6"/>
        <v>1</v>
      </c>
    </row>
    <row r="115" spans="2:6" x14ac:dyDescent="0.25">
      <c r="B115" s="1" t="s">
        <v>40</v>
      </c>
      <c r="C115" s="1" t="s">
        <v>183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183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183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172</v>
      </c>
      <c r="E118">
        <f t="shared" si="5"/>
        <v>1</v>
      </c>
      <c r="F118">
        <f t="shared" si="6"/>
        <v>1</v>
      </c>
    </row>
    <row r="119" spans="2:6" x14ac:dyDescent="0.25">
      <c r="B119" s="1" t="s">
        <v>24</v>
      </c>
      <c r="C119" s="1" t="s">
        <v>183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183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183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172</v>
      </c>
      <c r="E122">
        <f t="shared" si="5"/>
        <v>1</v>
      </c>
      <c r="F122">
        <f t="shared" si="6"/>
        <v>1</v>
      </c>
    </row>
    <row r="123" spans="2:6" x14ac:dyDescent="0.25">
      <c r="B123" s="1" t="s">
        <v>35</v>
      </c>
      <c r="C123" s="1" t="s">
        <v>183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172</v>
      </c>
      <c r="E124">
        <f t="shared" si="5"/>
        <v>0</v>
      </c>
      <c r="F124">
        <f t="shared" si="6"/>
        <v>1</v>
      </c>
    </row>
    <row r="125" spans="2:6" x14ac:dyDescent="0.25">
      <c r="B125" s="1" t="s">
        <v>24</v>
      </c>
      <c r="C125" s="1" t="s">
        <v>172</v>
      </c>
      <c r="E125">
        <f t="shared" si="5"/>
        <v>1</v>
      </c>
      <c r="F125">
        <f t="shared" si="6"/>
        <v>1</v>
      </c>
    </row>
    <row r="126" spans="2:6" x14ac:dyDescent="0.25">
      <c r="B126" s="1" t="s">
        <v>24</v>
      </c>
      <c r="C126" s="1" t="s">
        <v>183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183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183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172</v>
      </c>
      <c r="E129">
        <f t="shared" si="5"/>
        <v>1</v>
      </c>
      <c r="F129">
        <f t="shared" si="6"/>
        <v>1</v>
      </c>
    </row>
    <row r="130" spans="2:6" x14ac:dyDescent="0.25">
      <c r="B130" s="1" t="s">
        <v>24</v>
      </c>
      <c r="C130" s="1" t="s">
        <v>183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183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183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172</v>
      </c>
      <c r="E133">
        <f t="shared" si="5"/>
        <v>1</v>
      </c>
      <c r="F133">
        <f t="shared" si="6"/>
        <v>1</v>
      </c>
    </row>
    <row r="134" spans="2:6" x14ac:dyDescent="0.25">
      <c r="B134" s="1" t="s">
        <v>40</v>
      </c>
      <c r="C134" s="1" t="s">
        <v>183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183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183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172</v>
      </c>
      <c r="E137">
        <f t="shared" si="5"/>
        <v>1</v>
      </c>
      <c r="F137">
        <f t="shared" si="6"/>
        <v>1</v>
      </c>
    </row>
    <row r="138" spans="2:6" x14ac:dyDescent="0.25">
      <c r="B138" s="1" t="s">
        <v>35</v>
      </c>
      <c r="C138" s="1" t="s">
        <v>172</v>
      </c>
      <c r="E138">
        <f t="shared" si="5"/>
        <v>0</v>
      </c>
      <c r="F138">
        <f t="shared" si="6"/>
        <v>1</v>
      </c>
    </row>
    <row r="139" spans="2:6" x14ac:dyDescent="0.25">
      <c r="B139" s="1" t="s">
        <v>24</v>
      </c>
      <c r="C139" s="1" t="s">
        <v>183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183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183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183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183</v>
      </c>
      <c r="E143">
        <f t="shared" ref="E143:E200" si="7">_xlfn.IFS(B143=$B$7, 0, B143=$B$9, 1, B143=$B$6, 1, B143=$B$8, 2)</f>
        <v>2</v>
      </c>
      <c r="F143">
        <f t="shared" ref="F143:F200" si="8">_xlfn.IFS(C143=$C$4, 0, C143=$D$4, 1)</f>
        <v>0</v>
      </c>
    </row>
    <row r="144" spans="2:6" x14ac:dyDescent="0.25">
      <c r="B144" s="1" t="s">
        <v>24</v>
      </c>
      <c r="C144" s="1" t="s">
        <v>183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183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183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183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183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172</v>
      </c>
      <c r="E149">
        <f t="shared" si="7"/>
        <v>2</v>
      </c>
      <c r="F149">
        <f t="shared" si="8"/>
        <v>1</v>
      </c>
    </row>
    <row r="150" spans="2:6" x14ac:dyDescent="0.25">
      <c r="B150" s="1" t="s">
        <v>24</v>
      </c>
      <c r="C150" s="1" t="s">
        <v>183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183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172</v>
      </c>
      <c r="E152">
        <f t="shared" si="7"/>
        <v>2</v>
      </c>
      <c r="F152">
        <f t="shared" si="8"/>
        <v>1</v>
      </c>
    </row>
    <row r="153" spans="2:6" x14ac:dyDescent="0.25">
      <c r="B153" s="1" t="s">
        <v>40</v>
      </c>
      <c r="C153" s="1" t="s">
        <v>172</v>
      </c>
      <c r="E153">
        <f t="shared" si="7"/>
        <v>2</v>
      </c>
      <c r="F153">
        <f t="shared" si="8"/>
        <v>1</v>
      </c>
    </row>
    <row r="154" spans="2:6" x14ac:dyDescent="0.25">
      <c r="B154" s="1" t="s">
        <v>40</v>
      </c>
      <c r="C154" s="1" t="s">
        <v>183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183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183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183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172</v>
      </c>
      <c r="E158">
        <f t="shared" si="7"/>
        <v>1</v>
      </c>
      <c r="F158">
        <f t="shared" si="8"/>
        <v>1</v>
      </c>
    </row>
    <row r="159" spans="2:6" x14ac:dyDescent="0.25">
      <c r="B159" s="1" t="s">
        <v>40</v>
      </c>
      <c r="C159" s="1" t="s">
        <v>172</v>
      </c>
      <c r="E159">
        <f t="shared" si="7"/>
        <v>2</v>
      </c>
      <c r="F159">
        <f t="shared" si="8"/>
        <v>1</v>
      </c>
    </row>
    <row r="160" spans="2:6" x14ac:dyDescent="0.25">
      <c r="B160" s="1" t="s">
        <v>40</v>
      </c>
      <c r="C160" s="1" t="s">
        <v>183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183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183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172</v>
      </c>
      <c r="E163">
        <f t="shared" si="7"/>
        <v>0</v>
      </c>
      <c r="F163">
        <f t="shared" si="8"/>
        <v>1</v>
      </c>
    </row>
    <row r="164" spans="2:6" x14ac:dyDescent="0.25">
      <c r="B164" s="1" t="s">
        <v>40</v>
      </c>
      <c r="C164" s="1" t="s">
        <v>183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172</v>
      </c>
      <c r="E165">
        <f t="shared" si="7"/>
        <v>2</v>
      </c>
      <c r="F165">
        <f t="shared" si="8"/>
        <v>1</v>
      </c>
    </row>
    <row r="166" spans="2:6" x14ac:dyDescent="0.25">
      <c r="B166" s="1" t="s">
        <v>40</v>
      </c>
      <c r="C166" s="1" t="s">
        <v>183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183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172</v>
      </c>
      <c r="E168">
        <f t="shared" si="7"/>
        <v>0</v>
      </c>
      <c r="F168">
        <f t="shared" si="8"/>
        <v>1</v>
      </c>
    </row>
    <row r="169" spans="2:6" x14ac:dyDescent="0.25">
      <c r="B169" s="1" t="s">
        <v>40</v>
      </c>
      <c r="C169" s="1" t="s">
        <v>183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172</v>
      </c>
      <c r="E170">
        <f t="shared" si="7"/>
        <v>1</v>
      </c>
      <c r="F170">
        <f t="shared" si="8"/>
        <v>1</v>
      </c>
    </row>
    <row r="171" spans="2:6" x14ac:dyDescent="0.25">
      <c r="B171" s="1" t="s">
        <v>35</v>
      </c>
      <c r="C171" s="1" t="s">
        <v>183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183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183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172</v>
      </c>
      <c r="E174">
        <f t="shared" si="7"/>
        <v>0</v>
      </c>
      <c r="F174">
        <f t="shared" si="8"/>
        <v>1</v>
      </c>
    </row>
    <row r="175" spans="2:6" x14ac:dyDescent="0.25">
      <c r="B175" s="1" t="s">
        <v>35</v>
      </c>
      <c r="C175" s="1" t="s">
        <v>183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183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183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183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183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172</v>
      </c>
      <c r="E180">
        <f t="shared" si="7"/>
        <v>1</v>
      </c>
      <c r="F180">
        <f t="shared" si="8"/>
        <v>1</v>
      </c>
    </row>
    <row r="181" spans="2:6" x14ac:dyDescent="0.25">
      <c r="B181" s="1" t="s">
        <v>40</v>
      </c>
      <c r="C181" s="1" t="s">
        <v>183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183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183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183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183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183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183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183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183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183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172</v>
      </c>
      <c r="E191">
        <f t="shared" si="7"/>
        <v>1</v>
      </c>
      <c r="F191">
        <f t="shared" si="8"/>
        <v>1</v>
      </c>
    </row>
    <row r="192" spans="2:6" x14ac:dyDescent="0.25">
      <c r="B192" s="1" t="s">
        <v>40</v>
      </c>
      <c r="C192" s="1" t="s">
        <v>183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183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183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183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183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183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183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183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183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B4962-6028-4E32-BB3D-06CD7473E583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202</v>
      </c>
      <c r="C4" s="5" t="s">
        <v>184</v>
      </c>
      <c r="D4" s="5" t="s">
        <v>173</v>
      </c>
      <c r="E4" s="5" t="s">
        <v>189</v>
      </c>
      <c r="F4" s="1"/>
      <c r="G4" s="4" t="s">
        <v>202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Лист11!B6, 'Для 3 гипотезы'!$T$4:$T$189,Лист11!$C$4)</f>
        <v>74</v>
      </c>
      <c r="D6" s="1">
        <f>COUNTIFS('Ответы на форму (1)'!$I$2:$I$187, Лист11!B6, 'Для 3 гипотезы'!$T$4:$T$189,Лист11!$D$4)</f>
        <v>15</v>
      </c>
      <c r="E6">
        <f>SUM(C6:D6)</f>
        <v>89</v>
      </c>
      <c r="G6" s="5" t="s">
        <v>24</v>
      </c>
      <c r="H6" s="3">
        <f>E6*$C$10/$E$10</f>
        <v>75.602150537634415</v>
      </c>
      <c r="I6" s="3">
        <f>E6*$D$10/$E$10</f>
        <v>13.397849462365592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Лист11!B7, 'Для 3 гипотезы'!$T$4:$T$189,Лист11!$C$4)</f>
        <v>29</v>
      </c>
      <c r="D7" s="1">
        <f>COUNTIFS('Ответы на форму (1)'!$I$2:$I$187, Лист11!B7, 'Для 3 гипотезы'!$T$4:$T$189,Лист11!$D$4)</f>
        <v>3</v>
      </c>
      <c r="E7">
        <f t="shared" ref="E7:E9" si="0">SUM(C7:D7)</f>
        <v>32</v>
      </c>
      <c r="G7" s="5" t="s">
        <v>35</v>
      </c>
      <c r="H7" s="3">
        <f t="shared" ref="H7:H9" si="1">E7*$C$10/$E$10</f>
        <v>27.182795698924732</v>
      </c>
      <c r="I7" s="3">
        <f t="shared" ref="I7:I9" si="2">E7*$D$10/$E$10</f>
        <v>4.817204301075269</v>
      </c>
      <c r="K7">
        <f>_xlfn.CHISQ.TEST(C6:D9,H6:I9)</f>
        <v>0.60907572240815977</v>
      </c>
    </row>
    <row r="8" spans="2:11" x14ac:dyDescent="0.25">
      <c r="B8" s="5" t="s">
        <v>40</v>
      </c>
      <c r="C8" s="1">
        <f>COUNTIFS('Ответы на форму (1)'!$I$2:$I$187, Лист11!B8, 'Для 3 гипотезы'!$T$4:$T$189,Лист11!$C$4)</f>
        <v>51</v>
      </c>
      <c r="D8" s="1">
        <f>COUNTIFS('Ответы на форму (1)'!$I$2:$I$187, Лист11!B8, 'Для 3 гипотезы'!$T$4:$T$189,Лист11!$D$4)</f>
        <v>10</v>
      </c>
      <c r="E8">
        <f t="shared" si="0"/>
        <v>61</v>
      </c>
      <c r="G8" s="5" t="s">
        <v>40</v>
      </c>
      <c r="H8" s="3">
        <f t="shared" si="1"/>
        <v>51.817204301075272</v>
      </c>
      <c r="I8" s="3">
        <f t="shared" si="2"/>
        <v>9.1827956989247319</v>
      </c>
    </row>
    <row r="9" spans="2:11" x14ac:dyDescent="0.25">
      <c r="B9" s="5" t="s">
        <v>44</v>
      </c>
      <c r="C9" s="1">
        <f>COUNTIFS('Ответы на форму (1)'!$I$2:$I$187, Лист11!B9, 'Для 3 гипотезы'!$T$4:$T$189,Лист11!$C$4)</f>
        <v>4</v>
      </c>
      <c r="D9" s="1">
        <f>COUNTIFS('Ответы на форму (1)'!$I$2:$I$187, Лист11!B9, 'Для 3 гипотезы'!$T$4:$T$189,Лист11!$D$4)</f>
        <v>0</v>
      </c>
      <c r="E9">
        <f t="shared" si="0"/>
        <v>4</v>
      </c>
      <c r="G9" s="5" t="s">
        <v>44</v>
      </c>
      <c r="H9" s="3">
        <f t="shared" si="1"/>
        <v>3.3978494623655915</v>
      </c>
      <c r="I9" s="3">
        <f t="shared" si="2"/>
        <v>0.60215053763440862</v>
      </c>
    </row>
    <row r="10" spans="2:11" x14ac:dyDescent="0.25">
      <c r="B10" s="5" t="s">
        <v>189</v>
      </c>
      <c r="C10">
        <f>SUM(C6:C9)</f>
        <v>158</v>
      </c>
      <c r="D10">
        <f>SUM(D6:D9)</f>
        <v>28</v>
      </c>
      <c r="E10">
        <f>SUM(C6:D9)</f>
        <v>186</v>
      </c>
    </row>
    <row r="13" spans="2:11" x14ac:dyDescent="0.25">
      <c r="B13" s="4" t="s">
        <v>187</v>
      </c>
      <c r="C13" s="4" t="s">
        <v>202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184</v>
      </c>
      <c r="E14">
        <f>_xlfn.IFS(B14=$B$7, 0, B14=$B$9, 1, B14=$B$6, 1, B14=$B$8, 2)</f>
        <v>1</v>
      </c>
      <c r="F14">
        <f>_xlfn.IFS(C14=$C$4, 0, C14=$D$4, 1)</f>
        <v>0</v>
      </c>
      <c r="H14">
        <f>PEARSON(E14:E200,F14:F200)</f>
        <v>7.1610186704212875E-2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184</v>
      </c>
      <c r="E15">
        <f t="shared" ref="E15:E78" si="3">_xlfn.IFS(B15=$B$7, 0, B15=$B$9, 1, B15=$B$6, 1, B15=$B$8, 2)</f>
        <v>0</v>
      </c>
      <c r="F15">
        <f t="shared" ref="F15:F78" si="4">_xlfn.IFS(C15=$C$4, 0, C15=$D$4, 1)</f>
        <v>0</v>
      </c>
    </row>
    <row r="16" spans="2:11" x14ac:dyDescent="0.25">
      <c r="B16" s="1" t="s">
        <v>40</v>
      </c>
      <c r="C16" s="1" t="s">
        <v>184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184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173</v>
      </c>
      <c r="E18">
        <f t="shared" si="3"/>
        <v>0</v>
      </c>
      <c r="F18">
        <f t="shared" si="4"/>
        <v>1</v>
      </c>
    </row>
    <row r="19" spans="2:6" x14ac:dyDescent="0.25">
      <c r="B19" s="1" t="s">
        <v>24</v>
      </c>
      <c r="C19" s="1" t="s">
        <v>173</v>
      </c>
      <c r="E19">
        <f t="shared" si="3"/>
        <v>1</v>
      </c>
      <c r="F19">
        <f t="shared" si="4"/>
        <v>1</v>
      </c>
    </row>
    <row r="20" spans="2:6" x14ac:dyDescent="0.25">
      <c r="B20" s="1" t="s">
        <v>24</v>
      </c>
      <c r="C20" s="1" t="s">
        <v>184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184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184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184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184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184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184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184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173</v>
      </c>
      <c r="E28">
        <f t="shared" si="3"/>
        <v>1</v>
      </c>
      <c r="F28">
        <f t="shared" si="4"/>
        <v>1</v>
      </c>
    </row>
    <row r="29" spans="2:6" x14ac:dyDescent="0.25">
      <c r="B29" s="1" t="s">
        <v>24</v>
      </c>
      <c r="C29" s="1" t="s">
        <v>184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184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184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184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184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184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184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184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173</v>
      </c>
      <c r="E37">
        <f t="shared" si="3"/>
        <v>2</v>
      </c>
      <c r="F37">
        <f t="shared" si="4"/>
        <v>1</v>
      </c>
    </row>
    <row r="38" spans="2:6" x14ac:dyDescent="0.25">
      <c r="B38" s="1" t="s">
        <v>24</v>
      </c>
      <c r="C38" s="1" t="s">
        <v>184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184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184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184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184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184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184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184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184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184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184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184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184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173</v>
      </c>
      <c r="E51">
        <f t="shared" si="3"/>
        <v>1</v>
      </c>
      <c r="F51">
        <f t="shared" si="4"/>
        <v>1</v>
      </c>
    </row>
    <row r="52" spans="2:6" x14ac:dyDescent="0.25">
      <c r="B52" s="1" t="s">
        <v>40</v>
      </c>
      <c r="C52" s="1" t="s">
        <v>173</v>
      </c>
      <c r="E52">
        <f t="shared" si="3"/>
        <v>2</v>
      </c>
      <c r="F52">
        <f t="shared" si="4"/>
        <v>1</v>
      </c>
    </row>
    <row r="53" spans="2:6" x14ac:dyDescent="0.25">
      <c r="B53" s="1" t="s">
        <v>24</v>
      </c>
      <c r="C53" s="1" t="s">
        <v>184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184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184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184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184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184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184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184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184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184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184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184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184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184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184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184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184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184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184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173</v>
      </c>
      <c r="E72">
        <f t="shared" si="3"/>
        <v>1</v>
      </c>
      <c r="F72">
        <f t="shared" si="4"/>
        <v>1</v>
      </c>
    </row>
    <row r="73" spans="2:6" x14ac:dyDescent="0.25">
      <c r="B73" s="1" t="s">
        <v>24</v>
      </c>
      <c r="C73" s="1" t="s">
        <v>184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184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184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184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184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184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184</v>
      </c>
      <c r="E79">
        <f t="shared" ref="E79:E142" si="5">_xlfn.IFS(B79=$B$7, 0, B79=$B$9, 1, B79=$B$6, 1, B79=$B$8, 2)</f>
        <v>2</v>
      </c>
      <c r="F79">
        <f t="shared" ref="F79:F142" si="6">_xlfn.IFS(C79=$C$4, 0, C79=$D$4, 1)</f>
        <v>0</v>
      </c>
    </row>
    <row r="80" spans="2:6" x14ac:dyDescent="0.25">
      <c r="B80" s="1" t="s">
        <v>24</v>
      </c>
      <c r="C80" s="1" t="s">
        <v>184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184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184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184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184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184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184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184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184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184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184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184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184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184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173</v>
      </c>
      <c r="E94">
        <f t="shared" si="5"/>
        <v>0</v>
      </c>
      <c r="F94">
        <f t="shared" si="6"/>
        <v>1</v>
      </c>
    </row>
    <row r="95" spans="2:6" x14ac:dyDescent="0.25">
      <c r="B95" s="1" t="s">
        <v>40</v>
      </c>
      <c r="C95" s="1" t="s">
        <v>184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184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173</v>
      </c>
      <c r="E97">
        <f t="shared" si="5"/>
        <v>1</v>
      </c>
      <c r="F97">
        <f t="shared" si="6"/>
        <v>1</v>
      </c>
    </row>
    <row r="98" spans="2:6" x14ac:dyDescent="0.25">
      <c r="B98" s="1" t="s">
        <v>40</v>
      </c>
      <c r="C98" s="1" t="s">
        <v>184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184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184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184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184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184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184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184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184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184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184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184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173</v>
      </c>
      <c r="E110">
        <f t="shared" si="5"/>
        <v>1</v>
      </c>
      <c r="F110">
        <f t="shared" si="6"/>
        <v>1</v>
      </c>
    </row>
    <row r="111" spans="2:6" x14ac:dyDescent="0.25">
      <c r="B111" s="1" t="s">
        <v>24</v>
      </c>
      <c r="C111" s="1" t="s">
        <v>184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184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173</v>
      </c>
      <c r="E113">
        <f t="shared" si="5"/>
        <v>1</v>
      </c>
      <c r="F113">
        <f t="shared" si="6"/>
        <v>1</v>
      </c>
    </row>
    <row r="114" spans="2:6" x14ac:dyDescent="0.25">
      <c r="B114" s="1" t="s">
        <v>40</v>
      </c>
      <c r="C114" s="1" t="s">
        <v>184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184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184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184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184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184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173</v>
      </c>
      <c r="E120">
        <f t="shared" si="5"/>
        <v>2</v>
      </c>
      <c r="F120">
        <f t="shared" si="6"/>
        <v>1</v>
      </c>
    </row>
    <row r="121" spans="2:6" x14ac:dyDescent="0.25">
      <c r="B121" s="1" t="s">
        <v>24</v>
      </c>
      <c r="C121" s="1" t="s">
        <v>184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184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184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184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173</v>
      </c>
      <c r="E125">
        <f t="shared" si="5"/>
        <v>1</v>
      </c>
      <c r="F125">
        <f t="shared" si="6"/>
        <v>1</v>
      </c>
    </row>
    <row r="126" spans="2:6" x14ac:dyDescent="0.25">
      <c r="B126" s="1" t="s">
        <v>24</v>
      </c>
      <c r="C126" s="1" t="s">
        <v>184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184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173</v>
      </c>
      <c r="E128">
        <f t="shared" si="5"/>
        <v>2</v>
      </c>
      <c r="F128">
        <f t="shared" si="6"/>
        <v>1</v>
      </c>
    </row>
    <row r="129" spans="2:6" x14ac:dyDescent="0.25">
      <c r="B129" s="1" t="s">
        <v>24</v>
      </c>
      <c r="C129" s="1" t="s">
        <v>184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173</v>
      </c>
      <c r="E130">
        <f t="shared" si="5"/>
        <v>1</v>
      </c>
      <c r="F130">
        <f t="shared" si="6"/>
        <v>1</v>
      </c>
    </row>
    <row r="131" spans="2:6" x14ac:dyDescent="0.25">
      <c r="B131" s="1" t="s">
        <v>35</v>
      </c>
      <c r="C131" s="1" t="s">
        <v>184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184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184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184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184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184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173</v>
      </c>
      <c r="E137">
        <f t="shared" si="5"/>
        <v>1</v>
      </c>
      <c r="F137">
        <f t="shared" si="6"/>
        <v>1</v>
      </c>
    </row>
    <row r="138" spans="2:6" x14ac:dyDescent="0.25">
      <c r="B138" s="1" t="s">
        <v>35</v>
      </c>
      <c r="C138" s="1" t="s">
        <v>184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184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184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184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184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184</v>
      </c>
      <c r="E143">
        <f t="shared" ref="E143:E200" si="7">_xlfn.IFS(B143=$B$7, 0, B143=$B$9, 1, B143=$B$6, 1, B143=$B$8, 2)</f>
        <v>2</v>
      </c>
      <c r="F143">
        <f t="shared" ref="F143:F200" si="8">_xlfn.IFS(C143=$C$4, 0, C143=$D$4, 1)</f>
        <v>0</v>
      </c>
    </row>
    <row r="144" spans="2:6" x14ac:dyDescent="0.25">
      <c r="B144" s="1" t="s">
        <v>24</v>
      </c>
      <c r="C144" s="1" t="s">
        <v>173</v>
      </c>
      <c r="E144">
        <f t="shared" si="7"/>
        <v>1</v>
      </c>
      <c r="F144">
        <f t="shared" si="8"/>
        <v>1</v>
      </c>
    </row>
    <row r="145" spans="2:6" x14ac:dyDescent="0.25">
      <c r="B145" s="1" t="s">
        <v>35</v>
      </c>
      <c r="C145" s="1" t="s">
        <v>184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173</v>
      </c>
      <c r="E146">
        <f t="shared" si="7"/>
        <v>2</v>
      </c>
      <c r="F146">
        <f t="shared" si="8"/>
        <v>1</v>
      </c>
    </row>
    <row r="147" spans="2:6" x14ac:dyDescent="0.25">
      <c r="B147" s="1" t="s">
        <v>40</v>
      </c>
      <c r="C147" s="1" t="s">
        <v>173</v>
      </c>
      <c r="E147">
        <f t="shared" si="7"/>
        <v>2</v>
      </c>
      <c r="F147">
        <f t="shared" si="8"/>
        <v>1</v>
      </c>
    </row>
    <row r="148" spans="2:6" x14ac:dyDescent="0.25">
      <c r="B148" s="1" t="s">
        <v>24</v>
      </c>
      <c r="C148" s="1" t="s">
        <v>184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173</v>
      </c>
      <c r="E149">
        <f t="shared" si="7"/>
        <v>2</v>
      </c>
      <c r="F149">
        <f t="shared" si="8"/>
        <v>1</v>
      </c>
    </row>
    <row r="150" spans="2:6" x14ac:dyDescent="0.25">
      <c r="B150" s="1" t="s">
        <v>24</v>
      </c>
      <c r="C150" s="1" t="s">
        <v>184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184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173</v>
      </c>
      <c r="E152">
        <f t="shared" si="7"/>
        <v>2</v>
      </c>
      <c r="F152">
        <f t="shared" si="8"/>
        <v>1</v>
      </c>
    </row>
    <row r="153" spans="2:6" x14ac:dyDescent="0.25">
      <c r="B153" s="1" t="s">
        <v>40</v>
      </c>
      <c r="C153" s="1" t="s">
        <v>184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184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184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184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184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184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184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184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173</v>
      </c>
      <c r="E161">
        <f t="shared" si="7"/>
        <v>2</v>
      </c>
      <c r="F161">
        <f t="shared" si="8"/>
        <v>1</v>
      </c>
    </row>
    <row r="162" spans="2:6" x14ac:dyDescent="0.25">
      <c r="B162" s="1" t="s">
        <v>40</v>
      </c>
      <c r="C162" s="1" t="s">
        <v>184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184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173</v>
      </c>
      <c r="E164">
        <f t="shared" si="7"/>
        <v>2</v>
      </c>
      <c r="F164">
        <f t="shared" si="8"/>
        <v>1</v>
      </c>
    </row>
    <row r="165" spans="2:6" x14ac:dyDescent="0.25">
      <c r="B165" s="1" t="s">
        <v>40</v>
      </c>
      <c r="C165" s="1" t="s">
        <v>184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184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173</v>
      </c>
      <c r="E167">
        <f t="shared" si="7"/>
        <v>1</v>
      </c>
      <c r="F167">
        <f t="shared" si="8"/>
        <v>1</v>
      </c>
    </row>
    <row r="168" spans="2:6" x14ac:dyDescent="0.25">
      <c r="B168" s="1" t="s">
        <v>35</v>
      </c>
      <c r="C168" s="1" t="s">
        <v>184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184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184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184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184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173</v>
      </c>
      <c r="E173">
        <f t="shared" si="7"/>
        <v>1</v>
      </c>
      <c r="F173">
        <f t="shared" si="8"/>
        <v>1</v>
      </c>
    </row>
    <row r="174" spans="2:6" x14ac:dyDescent="0.25">
      <c r="B174" s="1" t="s">
        <v>35</v>
      </c>
      <c r="C174" s="1" t="s">
        <v>184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173</v>
      </c>
      <c r="E175">
        <f t="shared" si="7"/>
        <v>0</v>
      </c>
      <c r="F175">
        <f t="shared" si="8"/>
        <v>1</v>
      </c>
    </row>
    <row r="176" spans="2:6" x14ac:dyDescent="0.25">
      <c r="B176" s="1" t="s">
        <v>24</v>
      </c>
      <c r="C176" s="1" t="s">
        <v>184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184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184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184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184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173</v>
      </c>
      <c r="E181">
        <f t="shared" si="7"/>
        <v>2</v>
      </c>
      <c r="F181">
        <f t="shared" si="8"/>
        <v>1</v>
      </c>
    </row>
    <row r="182" spans="2:6" x14ac:dyDescent="0.25">
      <c r="B182" s="1" t="s">
        <v>40</v>
      </c>
      <c r="C182" s="1" t="s">
        <v>184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184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184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184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184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184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184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184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173</v>
      </c>
      <c r="E190">
        <f t="shared" si="7"/>
        <v>1</v>
      </c>
      <c r="F190">
        <f t="shared" si="8"/>
        <v>1</v>
      </c>
    </row>
    <row r="191" spans="2:6" x14ac:dyDescent="0.25">
      <c r="B191" s="1" t="s">
        <v>24</v>
      </c>
      <c r="C191" s="1" t="s">
        <v>173</v>
      </c>
      <c r="E191">
        <f t="shared" si="7"/>
        <v>1</v>
      </c>
      <c r="F191">
        <f t="shared" si="8"/>
        <v>1</v>
      </c>
    </row>
    <row r="192" spans="2:6" x14ac:dyDescent="0.25">
      <c r="B192" s="1" t="s">
        <v>40</v>
      </c>
      <c r="C192" s="1" t="s">
        <v>184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184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184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184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184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184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184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184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184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CCEC-B982-4030-91FB-F54C2D7DFB66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203</v>
      </c>
      <c r="C4" s="5" t="s">
        <v>174</v>
      </c>
      <c r="D4" s="5" t="s">
        <v>185</v>
      </c>
      <c r="E4" s="5" t="s">
        <v>189</v>
      </c>
      <c r="F4" s="1"/>
      <c r="G4" s="4" t="s">
        <v>203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Лист12!B6, 'Для 3 гипотезы'!$V$4:$V$189,Лист12!$C$4)</f>
        <v>34</v>
      </c>
      <c r="D6" s="1">
        <f>COUNTIFS('Ответы на форму (1)'!$I$2:$I$187, Лист12!B6, 'Для 3 гипотезы'!$V$4:$V$189,Лист12!$D$4)</f>
        <v>55</v>
      </c>
      <c r="E6">
        <f>SUM(C6:D6)</f>
        <v>89</v>
      </c>
      <c r="G6" s="5" t="s">
        <v>24</v>
      </c>
      <c r="H6" s="3">
        <f>E6*$C$10/$E$10</f>
        <v>49.284946236559136</v>
      </c>
      <c r="I6" s="3">
        <f>E6*$D$10/$E$10</f>
        <v>39.715053763440864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Лист12!B7, 'Для 3 гипотезы'!$V$4:$V$189,Лист12!$C$4)</f>
        <v>20</v>
      </c>
      <c r="D7" s="1">
        <f>COUNTIFS('Ответы на форму (1)'!$I$2:$I$187, Лист12!B7, 'Для 3 гипотезы'!$V$4:$V$189,Лист12!$D$4)</f>
        <v>12</v>
      </c>
      <c r="E7">
        <f t="shared" ref="E7:E9" si="0">SUM(C7:D7)</f>
        <v>32</v>
      </c>
      <c r="G7" s="5" t="s">
        <v>35</v>
      </c>
      <c r="H7" s="3">
        <f t="shared" ref="H7:H9" si="1">E7*$C$10/$E$10</f>
        <v>17.72043010752688</v>
      </c>
      <c r="I7" s="3">
        <f t="shared" ref="I7:I9" si="2">E7*$D$10/$E$10</f>
        <v>14.279569892473118</v>
      </c>
      <c r="K7">
        <f>_xlfn.CHISQ.TEST(C6:D9,H6:I9)</f>
        <v>4.1923276945976831E-5</v>
      </c>
    </row>
    <row r="8" spans="2:11" x14ac:dyDescent="0.25">
      <c r="B8" s="5" t="s">
        <v>40</v>
      </c>
      <c r="C8" s="1">
        <f>COUNTIFS('Ответы на форму (1)'!$I$2:$I$187, Лист12!B8, 'Для 3 гипотезы'!$V$4:$V$189,Лист12!$C$4)</f>
        <v>47</v>
      </c>
      <c r="D8" s="1">
        <f>COUNTIFS('Ответы на форму (1)'!$I$2:$I$187, Лист12!B8, 'Для 3 гипотезы'!$V$4:$V$189,Лист12!$D$4)</f>
        <v>14</v>
      </c>
      <c r="E8">
        <f t="shared" si="0"/>
        <v>61</v>
      </c>
      <c r="G8" s="5" t="s">
        <v>40</v>
      </c>
      <c r="H8" s="3">
        <f t="shared" si="1"/>
        <v>33.77956989247312</v>
      </c>
      <c r="I8" s="3">
        <f t="shared" si="2"/>
        <v>27.22043010752688</v>
      </c>
    </row>
    <row r="9" spans="2:11" x14ac:dyDescent="0.25">
      <c r="B9" s="5" t="s">
        <v>44</v>
      </c>
      <c r="C9" s="1">
        <f>COUNTIFS('Ответы на форму (1)'!$I$2:$I$187, Лист12!B9, 'Для 3 гипотезы'!$V$4:$V$189,Лист12!$C$4)</f>
        <v>2</v>
      </c>
      <c r="D9" s="1">
        <f>COUNTIFS('Ответы на форму (1)'!$I$2:$I$187, Лист12!B9, 'Для 3 гипотезы'!$V$4:$V$189,Лист12!$D$4)</f>
        <v>2</v>
      </c>
      <c r="E9">
        <f t="shared" si="0"/>
        <v>4</v>
      </c>
      <c r="G9" s="5" t="s">
        <v>44</v>
      </c>
      <c r="H9" s="3">
        <f t="shared" si="1"/>
        <v>2.21505376344086</v>
      </c>
      <c r="I9" s="3">
        <f t="shared" si="2"/>
        <v>1.7849462365591398</v>
      </c>
    </row>
    <row r="10" spans="2:11" x14ac:dyDescent="0.25">
      <c r="B10" s="5" t="s">
        <v>189</v>
      </c>
      <c r="C10">
        <f>SUM(C6:C9)</f>
        <v>103</v>
      </c>
      <c r="D10">
        <f>SUM(D6:D9)</f>
        <v>83</v>
      </c>
      <c r="E10">
        <f>SUM(C6:D9)</f>
        <v>186</v>
      </c>
    </row>
    <row r="13" spans="2:11" x14ac:dyDescent="0.25">
      <c r="B13" s="4" t="s">
        <v>187</v>
      </c>
      <c r="C13" s="4" t="s">
        <v>203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185</v>
      </c>
      <c r="E14">
        <f>_xlfn.IFS(B14=$B$7, 0, B14=$B$9, 1, B14=$B$6, 1, B14=$B$8, 2)</f>
        <v>1</v>
      </c>
      <c r="F14">
        <f>_xlfn.IFS(C14=$C$4, 1, C14=$D$4, 0)</f>
        <v>0</v>
      </c>
      <c r="H14">
        <f>PEARSON(E14:E200,F14:F200)</f>
        <v>0.17635507533535616</v>
      </c>
      <c r="I14">
        <v>187</v>
      </c>
      <c r="J14">
        <v>0.15</v>
      </c>
    </row>
    <row r="15" spans="2:11" x14ac:dyDescent="0.25">
      <c r="B15" s="1" t="s">
        <v>35</v>
      </c>
      <c r="C15" s="1" t="s">
        <v>185</v>
      </c>
      <c r="E15">
        <f t="shared" ref="E15:E78" si="3">_xlfn.IFS(B15=$B$7, 0, B15=$B$9, 1, B15=$B$6, 1, B15=$B$8, 2)</f>
        <v>0</v>
      </c>
      <c r="F15">
        <f t="shared" ref="F15:F78" si="4">_xlfn.IFS(C15=$C$4, 1, C15=$D$4, 0)</f>
        <v>0</v>
      </c>
    </row>
    <row r="16" spans="2:11" x14ac:dyDescent="0.25">
      <c r="B16" s="1" t="s">
        <v>40</v>
      </c>
      <c r="C16" s="1" t="s">
        <v>185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174</v>
      </c>
      <c r="E17">
        <f t="shared" si="3"/>
        <v>2</v>
      </c>
      <c r="F17">
        <f t="shared" si="4"/>
        <v>1</v>
      </c>
    </row>
    <row r="18" spans="2:6" x14ac:dyDescent="0.25">
      <c r="B18" s="1" t="s">
        <v>35</v>
      </c>
      <c r="C18" s="1" t="s">
        <v>174</v>
      </c>
      <c r="E18">
        <f t="shared" si="3"/>
        <v>0</v>
      </c>
      <c r="F18">
        <f t="shared" si="4"/>
        <v>1</v>
      </c>
    </row>
    <row r="19" spans="2:6" x14ac:dyDescent="0.25">
      <c r="B19" s="1" t="s">
        <v>24</v>
      </c>
      <c r="C19" s="1" t="s">
        <v>185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174</v>
      </c>
      <c r="E20">
        <f t="shared" si="3"/>
        <v>1</v>
      </c>
      <c r="F20">
        <f t="shared" si="4"/>
        <v>1</v>
      </c>
    </row>
    <row r="21" spans="2:6" x14ac:dyDescent="0.25">
      <c r="B21" s="1" t="s">
        <v>40</v>
      </c>
      <c r="C21" s="1" t="s">
        <v>174</v>
      </c>
      <c r="E21">
        <f t="shared" si="3"/>
        <v>2</v>
      </c>
      <c r="F21">
        <f t="shared" si="4"/>
        <v>1</v>
      </c>
    </row>
    <row r="22" spans="2:6" x14ac:dyDescent="0.25">
      <c r="B22" s="1" t="s">
        <v>24</v>
      </c>
      <c r="C22" s="1" t="s">
        <v>185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174</v>
      </c>
      <c r="E23">
        <f t="shared" si="3"/>
        <v>1</v>
      </c>
      <c r="F23">
        <f t="shared" si="4"/>
        <v>1</v>
      </c>
    </row>
    <row r="24" spans="2:6" x14ac:dyDescent="0.25">
      <c r="B24" s="1" t="s">
        <v>24</v>
      </c>
      <c r="C24" s="1" t="s">
        <v>185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174</v>
      </c>
      <c r="E25">
        <f t="shared" si="3"/>
        <v>1</v>
      </c>
      <c r="F25">
        <f t="shared" si="4"/>
        <v>1</v>
      </c>
    </row>
    <row r="26" spans="2:6" x14ac:dyDescent="0.25">
      <c r="B26" s="1" t="s">
        <v>24</v>
      </c>
      <c r="C26" s="1" t="s">
        <v>174</v>
      </c>
      <c r="E26">
        <f t="shared" si="3"/>
        <v>1</v>
      </c>
      <c r="F26">
        <f t="shared" si="4"/>
        <v>1</v>
      </c>
    </row>
    <row r="27" spans="2:6" x14ac:dyDescent="0.25">
      <c r="B27" s="1" t="s">
        <v>24</v>
      </c>
      <c r="C27" s="1" t="s">
        <v>185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174</v>
      </c>
      <c r="E28">
        <f t="shared" si="3"/>
        <v>1</v>
      </c>
      <c r="F28">
        <f t="shared" si="4"/>
        <v>1</v>
      </c>
    </row>
    <row r="29" spans="2:6" x14ac:dyDescent="0.25">
      <c r="B29" s="1" t="s">
        <v>24</v>
      </c>
      <c r="C29" s="1" t="s">
        <v>174</v>
      </c>
      <c r="E29">
        <f t="shared" si="3"/>
        <v>1</v>
      </c>
      <c r="F29">
        <f t="shared" si="4"/>
        <v>1</v>
      </c>
    </row>
    <row r="30" spans="2:6" x14ac:dyDescent="0.25">
      <c r="B30" s="1" t="s">
        <v>24</v>
      </c>
      <c r="C30" s="1" t="s">
        <v>185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185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174</v>
      </c>
      <c r="E32">
        <f t="shared" si="3"/>
        <v>2</v>
      </c>
      <c r="F32">
        <f t="shared" si="4"/>
        <v>1</v>
      </c>
    </row>
    <row r="33" spans="2:6" x14ac:dyDescent="0.25">
      <c r="B33" s="1" t="s">
        <v>40</v>
      </c>
      <c r="C33" s="1" t="s">
        <v>174</v>
      </c>
      <c r="E33">
        <f t="shared" si="3"/>
        <v>2</v>
      </c>
      <c r="F33">
        <f t="shared" si="4"/>
        <v>1</v>
      </c>
    </row>
    <row r="34" spans="2:6" x14ac:dyDescent="0.25">
      <c r="B34" s="1" t="s">
        <v>24</v>
      </c>
      <c r="C34" s="1" t="s">
        <v>174</v>
      </c>
      <c r="E34">
        <f t="shared" si="3"/>
        <v>1</v>
      </c>
      <c r="F34">
        <f t="shared" si="4"/>
        <v>1</v>
      </c>
    </row>
    <row r="35" spans="2:6" x14ac:dyDescent="0.25">
      <c r="B35" s="1" t="s">
        <v>24</v>
      </c>
      <c r="C35" s="1" t="s">
        <v>174</v>
      </c>
      <c r="E35">
        <f t="shared" si="3"/>
        <v>1</v>
      </c>
      <c r="F35">
        <f t="shared" si="4"/>
        <v>1</v>
      </c>
    </row>
    <row r="36" spans="2:6" x14ac:dyDescent="0.25">
      <c r="B36" s="1" t="s">
        <v>24</v>
      </c>
      <c r="C36" s="1" t="s">
        <v>185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174</v>
      </c>
      <c r="E37">
        <f t="shared" si="3"/>
        <v>2</v>
      </c>
      <c r="F37">
        <f t="shared" si="4"/>
        <v>1</v>
      </c>
    </row>
    <row r="38" spans="2:6" x14ac:dyDescent="0.25">
      <c r="B38" s="1" t="s">
        <v>24</v>
      </c>
      <c r="C38" s="1" t="s">
        <v>185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185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185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185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185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185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174</v>
      </c>
      <c r="E44">
        <f t="shared" si="3"/>
        <v>0</v>
      </c>
      <c r="F44">
        <f t="shared" si="4"/>
        <v>1</v>
      </c>
    </row>
    <row r="45" spans="2:6" x14ac:dyDescent="0.25">
      <c r="B45" s="1" t="s">
        <v>24</v>
      </c>
      <c r="C45" s="1" t="s">
        <v>185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185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185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185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185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174</v>
      </c>
      <c r="E50">
        <f t="shared" si="3"/>
        <v>1</v>
      </c>
      <c r="F50">
        <f t="shared" si="4"/>
        <v>1</v>
      </c>
    </row>
    <row r="51" spans="2:6" x14ac:dyDescent="0.25">
      <c r="B51" s="1" t="s">
        <v>24</v>
      </c>
      <c r="C51" s="1" t="s">
        <v>185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174</v>
      </c>
      <c r="E52">
        <f t="shared" si="3"/>
        <v>2</v>
      </c>
      <c r="F52">
        <f t="shared" si="4"/>
        <v>1</v>
      </c>
    </row>
    <row r="53" spans="2:6" x14ac:dyDescent="0.25">
      <c r="B53" s="1" t="s">
        <v>24</v>
      </c>
      <c r="C53" s="1" t="s">
        <v>174</v>
      </c>
      <c r="E53">
        <f t="shared" si="3"/>
        <v>1</v>
      </c>
      <c r="F53">
        <f t="shared" si="4"/>
        <v>1</v>
      </c>
    </row>
    <row r="54" spans="2:6" x14ac:dyDescent="0.25">
      <c r="B54" s="1" t="s">
        <v>35</v>
      </c>
      <c r="C54" s="1" t="s">
        <v>174</v>
      </c>
      <c r="E54">
        <f t="shared" si="3"/>
        <v>0</v>
      </c>
      <c r="F54">
        <f t="shared" si="4"/>
        <v>1</v>
      </c>
    </row>
    <row r="55" spans="2:6" x14ac:dyDescent="0.25">
      <c r="B55" s="1" t="s">
        <v>24</v>
      </c>
      <c r="C55" s="1" t="s">
        <v>185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185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185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185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185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174</v>
      </c>
      <c r="E60">
        <f t="shared" si="3"/>
        <v>1</v>
      </c>
      <c r="F60">
        <f t="shared" si="4"/>
        <v>1</v>
      </c>
    </row>
    <row r="61" spans="2:6" x14ac:dyDescent="0.25">
      <c r="B61" s="1" t="s">
        <v>24</v>
      </c>
      <c r="C61" s="1" t="s">
        <v>185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185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174</v>
      </c>
      <c r="E63">
        <f t="shared" si="3"/>
        <v>1</v>
      </c>
      <c r="F63">
        <f t="shared" si="4"/>
        <v>1</v>
      </c>
    </row>
    <row r="64" spans="2:6" x14ac:dyDescent="0.25">
      <c r="B64" s="1" t="s">
        <v>24</v>
      </c>
      <c r="C64" s="1" t="s">
        <v>185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174</v>
      </c>
      <c r="E65">
        <f t="shared" si="3"/>
        <v>0</v>
      </c>
      <c r="F65">
        <f t="shared" si="4"/>
        <v>1</v>
      </c>
    </row>
    <row r="66" spans="2:6" x14ac:dyDescent="0.25">
      <c r="B66" s="1" t="s">
        <v>24</v>
      </c>
      <c r="C66" s="1" t="s">
        <v>185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174</v>
      </c>
      <c r="E67">
        <f t="shared" si="3"/>
        <v>2</v>
      </c>
      <c r="F67">
        <f t="shared" si="4"/>
        <v>1</v>
      </c>
    </row>
    <row r="68" spans="2:6" x14ac:dyDescent="0.25">
      <c r="B68" s="1" t="s">
        <v>35</v>
      </c>
      <c r="C68" s="1" t="s">
        <v>174</v>
      </c>
      <c r="E68">
        <f t="shared" si="3"/>
        <v>0</v>
      </c>
      <c r="F68">
        <f t="shared" si="4"/>
        <v>1</v>
      </c>
    </row>
    <row r="69" spans="2:6" x14ac:dyDescent="0.25">
      <c r="B69" s="1" t="s">
        <v>24</v>
      </c>
      <c r="C69" s="1" t="s">
        <v>174</v>
      </c>
      <c r="E69">
        <f t="shared" si="3"/>
        <v>1</v>
      </c>
      <c r="F69">
        <f t="shared" si="4"/>
        <v>1</v>
      </c>
    </row>
    <row r="70" spans="2:6" x14ac:dyDescent="0.25">
      <c r="B70" s="1" t="s">
        <v>24</v>
      </c>
      <c r="C70" s="1" t="s">
        <v>174</v>
      </c>
      <c r="E70">
        <f t="shared" si="3"/>
        <v>1</v>
      </c>
      <c r="F70">
        <f t="shared" si="4"/>
        <v>1</v>
      </c>
    </row>
    <row r="71" spans="2:6" x14ac:dyDescent="0.25">
      <c r="B71" s="1" t="s">
        <v>40</v>
      </c>
      <c r="C71" s="1" t="s">
        <v>174</v>
      </c>
      <c r="E71">
        <f t="shared" si="3"/>
        <v>2</v>
      </c>
      <c r="F71">
        <f t="shared" si="4"/>
        <v>1</v>
      </c>
    </row>
    <row r="72" spans="2:6" x14ac:dyDescent="0.25">
      <c r="B72" s="1" t="s">
        <v>24</v>
      </c>
      <c r="C72" s="1" t="s">
        <v>185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174</v>
      </c>
      <c r="E73">
        <f t="shared" si="3"/>
        <v>1</v>
      </c>
      <c r="F73">
        <f t="shared" si="4"/>
        <v>1</v>
      </c>
    </row>
    <row r="74" spans="2:6" x14ac:dyDescent="0.25">
      <c r="B74" s="1" t="s">
        <v>35</v>
      </c>
      <c r="C74" s="1" t="s">
        <v>174</v>
      </c>
      <c r="E74">
        <f t="shared" si="3"/>
        <v>0</v>
      </c>
      <c r="F74">
        <f t="shared" si="4"/>
        <v>1</v>
      </c>
    </row>
    <row r="75" spans="2:6" x14ac:dyDescent="0.25">
      <c r="B75" s="1" t="s">
        <v>24</v>
      </c>
      <c r="C75" s="1" t="s">
        <v>185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174</v>
      </c>
      <c r="E76">
        <f t="shared" si="3"/>
        <v>1</v>
      </c>
      <c r="F76">
        <f t="shared" si="4"/>
        <v>1</v>
      </c>
    </row>
    <row r="77" spans="2:6" x14ac:dyDescent="0.25">
      <c r="B77" s="1" t="s">
        <v>40</v>
      </c>
      <c r="C77" s="1" t="s">
        <v>174</v>
      </c>
      <c r="E77">
        <f t="shared" si="3"/>
        <v>2</v>
      </c>
      <c r="F77">
        <f t="shared" si="4"/>
        <v>1</v>
      </c>
    </row>
    <row r="78" spans="2:6" x14ac:dyDescent="0.25">
      <c r="B78" s="1" t="s">
        <v>44</v>
      </c>
      <c r="C78" s="1" t="s">
        <v>174</v>
      </c>
      <c r="E78">
        <f t="shared" si="3"/>
        <v>1</v>
      </c>
      <c r="F78">
        <f t="shared" si="4"/>
        <v>1</v>
      </c>
    </row>
    <row r="79" spans="2:6" x14ac:dyDescent="0.25">
      <c r="B79" s="1" t="s">
        <v>40</v>
      </c>
      <c r="C79" s="1" t="s">
        <v>174</v>
      </c>
      <c r="E79">
        <f t="shared" ref="E79:E142" si="5">_xlfn.IFS(B79=$B$7, 0, B79=$B$9, 1, B79=$B$6, 1, B79=$B$8, 2)</f>
        <v>2</v>
      </c>
      <c r="F79">
        <f t="shared" ref="F79:F142" si="6">_xlfn.IFS(C79=$C$4, 1, C79=$D$4, 0)</f>
        <v>1</v>
      </c>
    </row>
    <row r="80" spans="2:6" x14ac:dyDescent="0.25">
      <c r="B80" s="1" t="s">
        <v>24</v>
      </c>
      <c r="C80" s="1" t="s">
        <v>185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185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174</v>
      </c>
      <c r="E82">
        <f t="shared" si="5"/>
        <v>2</v>
      </c>
      <c r="F82">
        <f t="shared" si="6"/>
        <v>1</v>
      </c>
    </row>
    <row r="83" spans="2:6" x14ac:dyDescent="0.25">
      <c r="B83" s="1" t="s">
        <v>44</v>
      </c>
      <c r="C83" s="1" t="s">
        <v>185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185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174</v>
      </c>
      <c r="E85">
        <f t="shared" si="5"/>
        <v>1</v>
      </c>
      <c r="F85">
        <f t="shared" si="6"/>
        <v>1</v>
      </c>
    </row>
    <row r="86" spans="2:6" x14ac:dyDescent="0.25">
      <c r="B86" s="1" t="s">
        <v>40</v>
      </c>
      <c r="C86" s="1" t="s">
        <v>174</v>
      </c>
      <c r="E86">
        <f t="shared" si="5"/>
        <v>2</v>
      </c>
      <c r="F86">
        <f t="shared" si="6"/>
        <v>1</v>
      </c>
    </row>
    <row r="87" spans="2:6" x14ac:dyDescent="0.25">
      <c r="B87" s="1" t="s">
        <v>35</v>
      </c>
      <c r="C87" s="1" t="s">
        <v>185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174</v>
      </c>
      <c r="E88">
        <f t="shared" si="5"/>
        <v>0</v>
      </c>
      <c r="F88">
        <f t="shared" si="6"/>
        <v>1</v>
      </c>
    </row>
    <row r="89" spans="2:6" x14ac:dyDescent="0.25">
      <c r="B89" s="1" t="s">
        <v>40</v>
      </c>
      <c r="C89" s="1" t="s">
        <v>185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185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174</v>
      </c>
      <c r="E91">
        <f t="shared" si="5"/>
        <v>0</v>
      </c>
      <c r="F91">
        <f t="shared" si="6"/>
        <v>1</v>
      </c>
    </row>
    <row r="92" spans="2:6" x14ac:dyDescent="0.25">
      <c r="B92" s="1" t="s">
        <v>35</v>
      </c>
      <c r="C92" s="1" t="s">
        <v>174</v>
      </c>
      <c r="E92">
        <f t="shared" si="5"/>
        <v>0</v>
      </c>
      <c r="F92">
        <f t="shared" si="6"/>
        <v>1</v>
      </c>
    </row>
    <row r="93" spans="2:6" x14ac:dyDescent="0.25">
      <c r="B93" s="1" t="s">
        <v>40</v>
      </c>
      <c r="C93" s="1" t="s">
        <v>174</v>
      </c>
      <c r="E93">
        <f t="shared" si="5"/>
        <v>2</v>
      </c>
      <c r="F93">
        <f t="shared" si="6"/>
        <v>1</v>
      </c>
    </row>
    <row r="94" spans="2:6" x14ac:dyDescent="0.25">
      <c r="B94" s="1" t="s">
        <v>35</v>
      </c>
      <c r="C94" s="1" t="s">
        <v>185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174</v>
      </c>
      <c r="E95">
        <f t="shared" si="5"/>
        <v>2</v>
      </c>
      <c r="F95">
        <f t="shared" si="6"/>
        <v>1</v>
      </c>
    </row>
    <row r="96" spans="2:6" x14ac:dyDescent="0.25">
      <c r="B96" s="1" t="s">
        <v>24</v>
      </c>
      <c r="C96" s="1" t="s">
        <v>174</v>
      </c>
      <c r="E96">
        <f t="shared" si="5"/>
        <v>1</v>
      </c>
      <c r="F96">
        <f t="shared" si="6"/>
        <v>1</v>
      </c>
    </row>
    <row r="97" spans="2:6" x14ac:dyDescent="0.25">
      <c r="B97" s="1" t="s">
        <v>24</v>
      </c>
      <c r="C97" s="1" t="s">
        <v>185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174</v>
      </c>
      <c r="E98">
        <f t="shared" si="5"/>
        <v>2</v>
      </c>
      <c r="F98">
        <f t="shared" si="6"/>
        <v>1</v>
      </c>
    </row>
    <row r="99" spans="2:6" x14ac:dyDescent="0.25">
      <c r="B99" s="1" t="s">
        <v>24</v>
      </c>
      <c r="C99" s="1" t="s">
        <v>185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185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174</v>
      </c>
      <c r="E101">
        <f t="shared" si="5"/>
        <v>2</v>
      </c>
      <c r="F101">
        <f t="shared" si="6"/>
        <v>1</v>
      </c>
    </row>
    <row r="102" spans="2:6" x14ac:dyDescent="0.25">
      <c r="B102" s="1" t="s">
        <v>40</v>
      </c>
      <c r="C102" s="1" t="s">
        <v>174</v>
      </c>
      <c r="E102">
        <f t="shared" si="5"/>
        <v>2</v>
      </c>
      <c r="F102">
        <f t="shared" si="6"/>
        <v>1</v>
      </c>
    </row>
    <row r="103" spans="2:6" x14ac:dyDescent="0.25">
      <c r="B103" s="1" t="s">
        <v>40</v>
      </c>
      <c r="C103" s="1" t="s">
        <v>174</v>
      </c>
      <c r="E103">
        <f t="shared" si="5"/>
        <v>2</v>
      </c>
      <c r="F103">
        <f t="shared" si="6"/>
        <v>1</v>
      </c>
    </row>
    <row r="104" spans="2:6" x14ac:dyDescent="0.25">
      <c r="B104" s="1" t="s">
        <v>24</v>
      </c>
      <c r="C104" s="1" t="s">
        <v>185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174</v>
      </c>
      <c r="E105">
        <f t="shared" si="5"/>
        <v>1</v>
      </c>
      <c r="F105">
        <f t="shared" si="6"/>
        <v>1</v>
      </c>
    </row>
    <row r="106" spans="2:6" x14ac:dyDescent="0.25">
      <c r="B106" s="1" t="s">
        <v>24</v>
      </c>
      <c r="C106" s="1" t="s">
        <v>185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174</v>
      </c>
      <c r="E107">
        <f t="shared" si="5"/>
        <v>2</v>
      </c>
      <c r="F107">
        <f t="shared" si="6"/>
        <v>1</v>
      </c>
    </row>
    <row r="108" spans="2:6" x14ac:dyDescent="0.25">
      <c r="B108" s="1" t="s">
        <v>40</v>
      </c>
      <c r="C108" s="1" t="s">
        <v>174</v>
      </c>
      <c r="E108">
        <f t="shared" si="5"/>
        <v>2</v>
      </c>
      <c r="F108">
        <f t="shared" si="6"/>
        <v>1</v>
      </c>
    </row>
    <row r="109" spans="2:6" x14ac:dyDescent="0.25">
      <c r="B109" s="1" t="s">
        <v>40</v>
      </c>
      <c r="C109" s="1" t="s">
        <v>174</v>
      </c>
      <c r="E109">
        <f t="shared" si="5"/>
        <v>2</v>
      </c>
      <c r="F109">
        <f t="shared" si="6"/>
        <v>1</v>
      </c>
    </row>
    <row r="110" spans="2:6" x14ac:dyDescent="0.25">
      <c r="B110" s="1" t="s">
        <v>24</v>
      </c>
      <c r="C110" s="1" t="s">
        <v>185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174</v>
      </c>
      <c r="E111">
        <f t="shared" si="5"/>
        <v>1</v>
      </c>
      <c r="F111">
        <f t="shared" si="6"/>
        <v>1</v>
      </c>
    </row>
    <row r="112" spans="2:6" x14ac:dyDescent="0.25">
      <c r="B112" s="1" t="s">
        <v>40</v>
      </c>
      <c r="C112" s="1" t="s">
        <v>174</v>
      </c>
      <c r="E112">
        <f t="shared" si="5"/>
        <v>2</v>
      </c>
      <c r="F112">
        <f t="shared" si="6"/>
        <v>1</v>
      </c>
    </row>
    <row r="113" spans="2:6" x14ac:dyDescent="0.25">
      <c r="B113" s="1" t="s">
        <v>24</v>
      </c>
      <c r="C113" s="1" t="s">
        <v>174</v>
      </c>
      <c r="E113">
        <f t="shared" si="5"/>
        <v>1</v>
      </c>
      <c r="F113">
        <f t="shared" si="6"/>
        <v>1</v>
      </c>
    </row>
    <row r="114" spans="2:6" x14ac:dyDescent="0.25">
      <c r="B114" s="1" t="s">
        <v>40</v>
      </c>
      <c r="C114" s="1" t="s">
        <v>174</v>
      </c>
      <c r="E114">
        <f t="shared" si="5"/>
        <v>2</v>
      </c>
      <c r="F114">
        <f t="shared" si="6"/>
        <v>1</v>
      </c>
    </row>
    <row r="115" spans="2:6" x14ac:dyDescent="0.25">
      <c r="B115" s="1" t="s">
        <v>40</v>
      </c>
      <c r="C115" s="1" t="s">
        <v>174</v>
      </c>
      <c r="E115">
        <f t="shared" si="5"/>
        <v>2</v>
      </c>
      <c r="F115">
        <f t="shared" si="6"/>
        <v>1</v>
      </c>
    </row>
    <row r="116" spans="2:6" x14ac:dyDescent="0.25">
      <c r="B116" s="1" t="s">
        <v>24</v>
      </c>
      <c r="C116" s="1" t="s">
        <v>174</v>
      </c>
      <c r="E116">
        <f t="shared" si="5"/>
        <v>1</v>
      </c>
      <c r="F116">
        <f t="shared" si="6"/>
        <v>1</v>
      </c>
    </row>
    <row r="117" spans="2:6" x14ac:dyDescent="0.25">
      <c r="B117" s="1" t="s">
        <v>35</v>
      </c>
      <c r="C117" s="1" t="s">
        <v>185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174</v>
      </c>
      <c r="E118">
        <f t="shared" si="5"/>
        <v>1</v>
      </c>
      <c r="F118">
        <f t="shared" si="6"/>
        <v>1</v>
      </c>
    </row>
    <row r="119" spans="2:6" x14ac:dyDescent="0.25">
      <c r="B119" s="1" t="s">
        <v>24</v>
      </c>
      <c r="C119" s="1" t="s">
        <v>185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174</v>
      </c>
      <c r="E120">
        <f t="shared" si="5"/>
        <v>2</v>
      </c>
      <c r="F120">
        <f t="shared" si="6"/>
        <v>1</v>
      </c>
    </row>
    <row r="121" spans="2:6" x14ac:dyDescent="0.25">
      <c r="B121" s="1" t="s">
        <v>24</v>
      </c>
      <c r="C121" s="1" t="s">
        <v>185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174</v>
      </c>
      <c r="E122">
        <f t="shared" si="5"/>
        <v>1</v>
      </c>
      <c r="F122">
        <f t="shared" si="6"/>
        <v>1</v>
      </c>
    </row>
    <row r="123" spans="2:6" x14ac:dyDescent="0.25">
      <c r="B123" s="1" t="s">
        <v>35</v>
      </c>
      <c r="C123" s="1" t="s">
        <v>174</v>
      </c>
      <c r="E123">
        <f t="shared" si="5"/>
        <v>0</v>
      </c>
      <c r="F123">
        <f t="shared" si="6"/>
        <v>1</v>
      </c>
    </row>
    <row r="124" spans="2:6" x14ac:dyDescent="0.25">
      <c r="B124" s="1" t="s">
        <v>35</v>
      </c>
      <c r="C124" s="1" t="s">
        <v>174</v>
      </c>
      <c r="E124">
        <f t="shared" si="5"/>
        <v>0</v>
      </c>
      <c r="F124">
        <f t="shared" si="6"/>
        <v>1</v>
      </c>
    </row>
    <row r="125" spans="2:6" x14ac:dyDescent="0.25">
      <c r="B125" s="1" t="s">
        <v>24</v>
      </c>
      <c r="C125" s="1" t="s">
        <v>185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174</v>
      </c>
      <c r="E126">
        <f t="shared" si="5"/>
        <v>1</v>
      </c>
      <c r="F126">
        <f t="shared" si="6"/>
        <v>1</v>
      </c>
    </row>
    <row r="127" spans="2:6" x14ac:dyDescent="0.25">
      <c r="B127" s="1" t="s">
        <v>24</v>
      </c>
      <c r="C127" s="1" t="s">
        <v>185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185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185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174</v>
      </c>
      <c r="E130">
        <f t="shared" si="5"/>
        <v>1</v>
      </c>
      <c r="F130">
        <f t="shared" si="6"/>
        <v>1</v>
      </c>
    </row>
    <row r="131" spans="2:6" x14ac:dyDescent="0.25">
      <c r="B131" s="1" t="s">
        <v>35</v>
      </c>
      <c r="C131" s="1" t="s">
        <v>174</v>
      </c>
      <c r="E131">
        <f t="shared" si="5"/>
        <v>0</v>
      </c>
      <c r="F131">
        <f t="shared" si="6"/>
        <v>1</v>
      </c>
    </row>
    <row r="132" spans="2:6" x14ac:dyDescent="0.25">
      <c r="B132" s="1" t="s">
        <v>35</v>
      </c>
      <c r="C132" s="1" t="s">
        <v>185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185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174</v>
      </c>
      <c r="E134">
        <f t="shared" si="5"/>
        <v>2</v>
      </c>
      <c r="F134">
        <f t="shared" si="6"/>
        <v>1</v>
      </c>
    </row>
    <row r="135" spans="2:6" x14ac:dyDescent="0.25">
      <c r="B135" s="1" t="s">
        <v>24</v>
      </c>
      <c r="C135" s="1" t="s">
        <v>185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174</v>
      </c>
      <c r="E136">
        <f t="shared" si="5"/>
        <v>2</v>
      </c>
      <c r="F136">
        <f t="shared" si="6"/>
        <v>1</v>
      </c>
    </row>
    <row r="137" spans="2:6" x14ac:dyDescent="0.25">
      <c r="B137" s="1" t="s">
        <v>24</v>
      </c>
      <c r="C137" s="1" t="s">
        <v>185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174</v>
      </c>
      <c r="E138">
        <f t="shared" si="5"/>
        <v>0</v>
      </c>
      <c r="F138">
        <f t="shared" si="6"/>
        <v>1</v>
      </c>
    </row>
    <row r="139" spans="2:6" x14ac:dyDescent="0.25">
      <c r="B139" s="1" t="s">
        <v>24</v>
      </c>
      <c r="C139" s="1" t="s">
        <v>185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174</v>
      </c>
      <c r="E140">
        <f t="shared" si="5"/>
        <v>1</v>
      </c>
      <c r="F140">
        <f t="shared" si="6"/>
        <v>1</v>
      </c>
    </row>
    <row r="141" spans="2:6" x14ac:dyDescent="0.25">
      <c r="B141" s="1" t="s">
        <v>40</v>
      </c>
      <c r="C141" s="1" t="s">
        <v>174</v>
      </c>
      <c r="E141">
        <f t="shared" si="5"/>
        <v>2</v>
      </c>
      <c r="F141">
        <f t="shared" si="6"/>
        <v>1</v>
      </c>
    </row>
    <row r="142" spans="2:6" x14ac:dyDescent="0.25">
      <c r="B142" s="1" t="s">
        <v>35</v>
      </c>
      <c r="C142" s="1" t="s">
        <v>174</v>
      </c>
      <c r="E142">
        <f t="shared" si="5"/>
        <v>0</v>
      </c>
      <c r="F142">
        <f t="shared" si="6"/>
        <v>1</v>
      </c>
    </row>
    <row r="143" spans="2:6" x14ac:dyDescent="0.25">
      <c r="B143" s="1" t="s">
        <v>40</v>
      </c>
      <c r="C143" s="1" t="s">
        <v>185</v>
      </c>
      <c r="E143">
        <f t="shared" ref="E143:E200" si="7">_xlfn.IFS(B143=$B$7, 0, B143=$B$9, 1, B143=$B$6, 1, B143=$B$8, 2)</f>
        <v>2</v>
      </c>
      <c r="F143">
        <f t="shared" ref="F143:F200" si="8">_xlfn.IFS(C143=$C$4, 1, C143=$D$4, 0)</f>
        <v>0</v>
      </c>
    </row>
    <row r="144" spans="2:6" x14ac:dyDescent="0.25">
      <c r="B144" s="1" t="s">
        <v>24</v>
      </c>
      <c r="C144" s="1" t="s">
        <v>185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174</v>
      </c>
      <c r="E145">
        <f t="shared" si="7"/>
        <v>0</v>
      </c>
      <c r="F145">
        <f t="shared" si="8"/>
        <v>1</v>
      </c>
    </row>
    <row r="146" spans="2:6" x14ac:dyDescent="0.25">
      <c r="B146" s="1" t="s">
        <v>40</v>
      </c>
      <c r="C146" s="1" t="s">
        <v>185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185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174</v>
      </c>
      <c r="E148">
        <f t="shared" si="7"/>
        <v>1</v>
      </c>
      <c r="F148">
        <f t="shared" si="8"/>
        <v>1</v>
      </c>
    </row>
    <row r="149" spans="2:6" x14ac:dyDescent="0.25">
      <c r="B149" s="1" t="s">
        <v>40</v>
      </c>
      <c r="C149" s="1" t="s">
        <v>185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185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185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174</v>
      </c>
      <c r="E152">
        <f t="shared" si="7"/>
        <v>2</v>
      </c>
      <c r="F152">
        <f t="shared" si="8"/>
        <v>1</v>
      </c>
    </row>
    <row r="153" spans="2:6" x14ac:dyDescent="0.25">
      <c r="B153" s="1" t="s">
        <v>40</v>
      </c>
      <c r="C153" s="1" t="s">
        <v>174</v>
      </c>
      <c r="E153">
        <f t="shared" si="7"/>
        <v>2</v>
      </c>
      <c r="F153">
        <f t="shared" si="8"/>
        <v>1</v>
      </c>
    </row>
    <row r="154" spans="2:6" x14ac:dyDescent="0.25">
      <c r="B154" s="1" t="s">
        <v>40</v>
      </c>
      <c r="C154" s="1" t="s">
        <v>174</v>
      </c>
      <c r="E154">
        <f t="shared" si="7"/>
        <v>2</v>
      </c>
      <c r="F154">
        <f t="shared" si="8"/>
        <v>1</v>
      </c>
    </row>
    <row r="155" spans="2:6" x14ac:dyDescent="0.25">
      <c r="B155" s="1" t="s">
        <v>40</v>
      </c>
      <c r="C155" s="1" t="s">
        <v>174</v>
      </c>
      <c r="E155">
        <f t="shared" si="7"/>
        <v>2</v>
      </c>
      <c r="F155">
        <f t="shared" si="8"/>
        <v>1</v>
      </c>
    </row>
    <row r="156" spans="2:6" x14ac:dyDescent="0.25">
      <c r="B156" s="1" t="s">
        <v>40</v>
      </c>
      <c r="C156" s="1" t="s">
        <v>174</v>
      </c>
      <c r="E156">
        <f t="shared" si="7"/>
        <v>2</v>
      </c>
      <c r="F156">
        <f t="shared" si="8"/>
        <v>1</v>
      </c>
    </row>
    <row r="157" spans="2:6" x14ac:dyDescent="0.25">
      <c r="B157" s="1" t="s">
        <v>35</v>
      </c>
      <c r="C157" s="1" t="s">
        <v>185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185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185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185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185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174</v>
      </c>
      <c r="E162">
        <f t="shared" si="7"/>
        <v>2</v>
      </c>
      <c r="F162">
        <f t="shared" si="8"/>
        <v>1</v>
      </c>
    </row>
    <row r="163" spans="2:6" x14ac:dyDescent="0.25">
      <c r="B163" s="1" t="s">
        <v>35</v>
      </c>
      <c r="C163" s="1" t="s">
        <v>185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174</v>
      </c>
      <c r="E164">
        <f t="shared" si="7"/>
        <v>2</v>
      </c>
      <c r="F164">
        <f t="shared" si="8"/>
        <v>1</v>
      </c>
    </row>
    <row r="165" spans="2:6" x14ac:dyDescent="0.25">
      <c r="B165" s="1" t="s">
        <v>40</v>
      </c>
      <c r="C165" s="1" t="s">
        <v>174</v>
      </c>
      <c r="E165">
        <f t="shared" si="7"/>
        <v>2</v>
      </c>
      <c r="F165">
        <f t="shared" si="8"/>
        <v>1</v>
      </c>
    </row>
    <row r="166" spans="2:6" x14ac:dyDescent="0.25">
      <c r="B166" s="1" t="s">
        <v>40</v>
      </c>
      <c r="C166" s="1" t="s">
        <v>174</v>
      </c>
      <c r="E166">
        <f t="shared" si="7"/>
        <v>2</v>
      </c>
      <c r="F166">
        <f t="shared" si="8"/>
        <v>1</v>
      </c>
    </row>
    <row r="167" spans="2:6" x14ac:dyDescent="0.25">
      <c r="B167" s="1" t="s">
        <v>24</v>
      </c>
      <c r="C167" s="1" t="s">
        <v>185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174</v>
      </c>
      <c r="E168">
        <f t="shared" si="7"/>
        <v>0</v>
      </c>
      <c r="F168">
        <f t="shared" si="8"/>
        <v>1</v>
      </c>
    </row>
    <row r="169" spans="2:6" x14ac:dyDescent="0.25">
      <c r="B169" s="1" t="s">
        <v>40</v>
      </c>
      <c r="C169" s="1" t="s">
        <v>174</v>
      </c>
      <c r="E169">
        <f t="shared" si="7"/>
        <v>2</v>
      </c>
      <c r="F169">
        <f t="shared" si="8"/>
        <v>1</v>
      </c>
    </row>
    <row r="170" spans="2:6" x14ac:dyDescent="0.25">
      <c r="B170" s="1" t="s">
        <v>24</v>
      </c>
      <c r="C170" s="1" t="s">
        <v>174</v>
      </c>
      <c r="E170">
        <f t="shared" si="7"/>
        <v>1</v>
      </c>
      <c r="F170">
        <f t="shared" si="8"/>
        <v>1</v>
      </c>
    </row>
    <row r="171" spans="2:6" x14ac:dyDescent="0.25">
      <c r="B171" s="1" t="s">
        <v>35</v>
      </c>
      <c r="C171" s="1" t="s">
        <v>174</v>
      </c>
      <c r="E171">
        <f t="shared" si="7"/>
        <v>0</v>
      </c>
      <c r="F171">
        <f t="shared" si="8"/>
        <v>1</v>
      </c>
    </row>
    <row r="172" spans="2:6" x14ac:dyDescent="0.25">
      <c r="B172" s="1" t="s">
        <v>24</v>
      </c>
      <c r="C172" s="1" t="s">
        <v>185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174</v>
      </c>
      <c r="E173">
        <f t="shared" si="7"/>
        <v>1</v>
      </c>
      <c r="F173">
        <f t="shared" si="8"/>
        <v>1</v>
      </c>
    </row>
    <row r="174" spans="2:6" x14ac:dyDescent="0.25">
      <c r="B174" s="1" t="s">
        <v>35</v>
      </c>
      <c r="C174" s="1" t="s">
        <v>174</v>
      </c>
      <c r="E174">
        <f t="shared" si="7"/>
        <v>0</v>
      </c>
      <c r="F174">
        <f t="shared" si="8"/>
        <v>1</v>
      </c>
    </row>
    <row r="175" spans="2:6" x14ac:dyDescent="0.25">
      <c r="B175" s="1" t="s">
        <v>35</v>
      </c>
      <c r="C175" s="1" t="s">
        <v>174</v>
      </c>
      <c r="E175">
        <f t="shared" si="7"/>
        <v>0</v>
      </c>
      <c r="F175">
        <f t="shared" si="8"/>
        <v>1</v>
      </c>
    </row>
    <row r="176" spans="2:6" x14ac:dyDescent="0.25">
      <c r="B176" s="1" t="s">
        <v>24</v>
      </c>
      <c r="C176" s="1" t="s">
        <v>185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174</v>
      </c>
      <c r="E177">
        <f t="shared" si="7"/>
        <v>2</v>
      </c>
      <c r="F177">
        <f t="shared" si="8"/>
        <v>1</v>
      </c>
    </row>
    <row r="178" spans="2:6" x14ac:dyDescent="0.25">
      <c r="B178" s="1" t="s">
        <v>40</v>
      </c>
      <c r="C178" s="1" t="s">
        <v>174</v>
      </c>
      <c r="E178">
        <f t="shared" si="7"/>
        <v>2</v>
      </c>
      <c r="F178">
        <f t="shared" si="8"/>
        <v>1</v>
      </c>
    </row>
    <row r="179" spans="2:6" x14ac:dyDescent="0.25">
      <c r="B179" s="1" t="s">
        <v>40</v>
      </c>
      <c r="C179" s="1" t="s">
        <v>174</v>
      </c>
      <c r="E179">
        <f t="shared" si="7"/>
        <v>2</v>
      </c>
      <c r="F179">
        <f t="shared" si="8"/>
        <v>1</v>
      </c>
    </row>
    <row r="180" spans="2:6" x14ac:dyDescent="0.25">
      <c r="B180" s="1" t="s">
        <v>44</v>
      </c>
      <c r="C180" s="1" t="s">
        <v>174</v>
      </c>
      <c r="E180">
        <f t="shared" si="7"/>
        <v>1</v>
      </c>
      <c r="F180">
        <f t="shared" si="8"/>
        <v>1</v>
      </c>
    </row>
    <row r="181" spans="2:6" x14ac:dyDescent="0.25">
      <c r="B181" s="1" t="s">
        <v>40</v>
      </c>
      <c r="C181" s="1" t="s">
        <v>174</v>
      </c>
      <c r="E181">
        <f t="shared" si="7"/>
        <v>2</v>
      </c>
      <c r="F181">
        <f t="shared" si="8"/>
        <v>1</v>
      </c>
    </row>
    <row r="182" spans="2:6" x14ac:dyDescent="0.25">
      <c r="B182" s="1" t="s">
        <v>40</v>
      </c>
      <c r="C182" s="1" t="s">
        <v>174</v>
      </c>
      <c r="E182">
        <f t="shared" si="7"/>
        <v>2</v>
      </c>
      <c r="F182">
        <f t="shared" si="8"/>
        <v>1</v>
      </c>
    </row>
    <row r="183" spans="2:6" x14ac:dyDescent="0.25">
      <c r="B183" s="1" t="s">
        <v>35</v>
      </c>
      <c r="C183" s="1" t="s">
        <v>174</v>
      </c>
      <c r="E183">
        <f t="shared" si="7"/>
        <v>0</v>
      </c>
      <c r="F183">
        <f t="shared" si="8"/>
        <v>1</v>
      </c>
    </row>
    <row r="184" spans="2:6" x14ac:dyDescent="0.25">
      <c r="B184" s="1" t="s">
        <v>24</v>
      </c>
      <c r="C184" s="1" t="s">
        <v>185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185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174</v>
      </c>
      <c r="E186">
        <f t="shared" si="7"/>
        <v>1</v>
      </c>
      <c r="F186">
        <f t="shared" si="8"/>
        <v>1</v>
      </c>
    </row>
    <row r="187" spans="2:6" x14ac:dyDescent="0.25">
      <c r="B187" s="1" t="s">
        <v>40</v>
      </c>
      <c r="C187" s="1" t="s">
        <v>174</v>
      </c>
      <c r="E187">
        <f t="shared" si="7"/>
        <v>2</v>
      </c>
      <c r="F187">
        <f t="shared" si="8"/>
        <v>1</v>
      </c>
    </row>
    <row r="188" spans="2:6" x14ac:dyDescent="0.25">
      <c r="B188" s="1" t="s">
        <v>40</v>
      </c>
      <c r="C188" s="1" t="s">
        <v>174</v>
      </c>
      <c r="E188">
        <f t="shared" si="7"/>
        <v>2</v>
      </c>
      <c r="F188">
        <f t="shared" si="8"/>
        <v>1</v>
      </c>
    </row>
    <row r="189" spans="2:6" x14ac:dyDescent="0.25">
      <c r="B189" s="1" t="s">
        <v>24</v>
      </c>
      <c r="C189" s="1" t="s">
        <v>174</v>
      </c>
      <c r="E189">
        <f t="shared" si="7"/>
        <v>1</v>
      </c>
      <c r="F189">
        <f t="shared" si="8"/>
        <v>1</v>
      </c>
    </row>
    <row r="190" spans="2:6" x14ac:dyDescent="0.25">
      <c r="B190" s="1" t="s">
        <v>24</v>
      </c>
      <c r="C190" s="1" t="s">
        <v>174</v>
      </c>
      <c r="E190">
        <f t="shared" si="7"/>
        <v>1</v>
      </c>
      <c r="F190">
        <f t="shared" si="8"/>
        <v>1</v>
      </c>
    </row>
    <row r="191" spans="2:6" x14ac:dyDescent="0.25">
      <c r="B191" s="1" t="s">
        <v>24</v>
      </c>
      <c r="C191" s="1" t="s">
        <v>185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185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174</v>
      </c>
      <c r="E193">
        <f t="shared" si="7"/>
        <v>2</v>
      </c>
      <c r="F193">
        <f t="shared" si="8"/>
        <v>1</v>
      </c>
    </row>
    <row r="194" spans="2:6" x14ac:dyDescent="0.25">
      <c r="B194" s="1" t="s">
        <v>40</v>
      </c>
      <c r="C194" s="1" t="s">
        <v>174</v>
      </c>
      <c r="E194">
        <f t="shared" si="7"/>
        <v>2</v>
      </c>
      <c r="F194">
        <f t="shared" si="8"/>
        <v>1</v>
      </c>
    </row>
    <row r="195" spans="2:6" x14ac:dyDescent="0.25">
      <c r="B195" s="1" t="s">
        <v>35</v>
      </c>
      <c r="C195" s="1" t="s">
        <v>185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185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185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174</v>
      </c>
      <c r="E198">
        <f t="shared" si="7"/>
        <v>2</v>
      </c>
      <c r="F198">
        <f t="shared" si="8"/>
        <v>1</v>
      </c>
    </row>
    <row r="199" spans="2:6" x14ac:dyDescent="0.25">
      <c r="B199" s="1" t="s">
        <v>24</v>
      </c>
      <c r="C199" s="1" t="s">
        <v>185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174</v>
      </c>
      <c r="E200">
        <f t="shared" si="7"/>
        <v>1</v>
      </c>
      <c r="F200">
        <f t="shared" si="8"/>
        <v>1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0ECD-9132-4580-90EA-17C4FD65DD56}">
  <dimension ref="B3:K200"/>
  <sheetViews>
    <sheetView workbookViewId="0">
      <selection activeCell="I13" sqref="I13:J14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204</v>
      </c>
      <c r="C4" s="5" t="s">
        <v>186</v>
      </c>
      <c r="D4" s="5" t="s">
        <v>175</v>
      </c>
      <c r="E4" s="5" t="s">
        <v>189</v>
      </c>
      <c r="F4" s="1"/>
      <c r="G4" s="4" t="s">
        <v>204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Лист13!B6, 'Для 3 гипотезы'!$X$4:$X$189,Лист13!$C$4)</f>
        <v>85</v>
      </c>
      <c r="D6" s="1">
        <f>COUNTIFS('Ответы на форму (1)'!$I$2:$I$187, Лист13!B6, 'Для 3 гипотезы'!$X$4:$X$189,Лист13!$D$4)</f>
        <v>4</v>
      </c>
      <c r="E6">
        <f>SUM(C6:D6)</f>
        <v>89</v>
      </c>
      <c r="G6" s="5" t="s">
        <v>24</v>
      </c>
      <c r="H6" s="3">
        <f>E6*$C$10/$E$10</f>
        <v>84.215053763440864</v>
      </c>
      <c r="I6" s="3">
        <f>E6*$D$10/$E$10</f>
        <v>4.78494623655914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Лист13!B7, 'Для 3 гипотезы'!$X$4:$X$189,Лист13!$C$4)</f>
        <v>30</v>
      </c>
      <c r="D7" s="1">
        <f>COUNTIFS('Ответы на форму (1)'!$I$2:$I$187, Лист13!B7, 'Для 3 гипотезы'!$X$4:$X$189,Лист13!$D$4)</f>
        <v>2</v>
      </c>
      <c r="E7">
        <f t="shared" ref="E7:E9" si="0">SUM(C7:D7)</f>
        <v>32</v>
      </c>
      <c r="G7" s="5" t="s">
        <v>35</v>
      </c>
      <c r="H7" s="3">
        <f t="shared" ref="H7:H9" si="1">E7*$C$10/$E$10</f>
        <v>30.27956989247312</v>
      </c>
      <c r="I7" s="3">
        <f t="shared" ref="I7:I9" si="2">E7*$D$10/$E$10</f>
        <v>1.7204301075268817</v>
      </c>
      <c r="K7">
        <f>_xlfn.CHISQ.TEST(C6:D9,H6:I9)</f>
        <v>0.90130954863070578</v>
      </c>
    </row>
    <row r="8" spans="2:11" x14ac:dyDescent="0.25">
      <c r="B8" s="5" t="s">
        <v>40</v>
      </c>
      <c r="C8" s="1">
        <f>COUNTIFS('Ответы на форму (1)'!$I$2:$I$187, Лист13!B8, 'Для 3 гипотезы'!$X$4:$X$189,Лист13!$C$4)</f>
        <v>57</v>
      </c>
      <c r="D8" s="1">
        <f>COUNTIFS('Ответы на форму (1)'!$I$2:$I$187, Лист13!B8, 'Для 3 гипотезы'!$X$4:$X$189,Лист13!$D$4)</f>
        <v>4</v>
      </c>
      <c r="E8">
        <f t="shared" si="0"/>
        <v>61</v>
      </c>
      <c r="G8" s="5" t="s">
        <v>40</v>
      </c>
      <c r="H8" s="3">
        <f t="shared" si="1"/>
        <v>57.72043010752688</v>
      </c>
      <c r="I8" s="3">
        <f t="shared" si="2"/>
        <v>3.2795698924731185</v>
      </c>
    </row>
    <row r="9" spans="2:11" x14ac:dyDescent="0.25">
      <c r="B9" s="5" t="s">
        <v>44</v>
      </c>
      <c r="C9" s="1">
        <f>COUNTIFS('Ответы на форму (1)'!$I$2:$I$187, Лист13!B9, 'Для 3 гипотезы'!$X$4:$X$189,Лист13!$C$4)</f>
        <v>4</v>
      </c>
      <c r="D9" s="1">
        <f>COUNTIFS('Ответы на форму (1)'!$I$2:$I$187, Лист13!B9, 'Для 3 гипотезы'!$X$4:$X$189,Лист13!$D$4)</f>
        <v>0</v>
      </c>
      <c r="E9">
        <f t="shared" si="0"/>
        <v>4</v>
      </c>
      <c r="G9" s="5" t="s">
        <v>44</v>
      </c>
      <c r="H9" s="3">
        <f t="shared" si="1"/>
        <v>3.78494623655914</v>
      </c>
      <c r="I9" s="3">
        <f t="shared" si="2"/>
        <v>0.21505376344086022</v>
      </c>
    </row>
    <row r="10" spans="2:11" x14ac:dyDescent="0.25">
      <c r="B10" s="5" t="s">
        <v>189</v>
      </c>
      <c r="C10">
        <f>SUM(C6:C9)</f>
        <v>176</v>
      </c>
      <c r="D10">
        <f>SUM(D6:D9)</f>
        <v>10</v>
      </c>
      <c r="E10">
        <f>SUM(C6:D9)</f>
        <v>186</v>
      </c>
    </row>
    <row r="13" spans="2:11" x14ac:dyDescent="0.25">
      <c r="B13" s="4" t="s">
        <v>187</v>
      </c>
      <c r="C13" s="4" t="s">
        <v>204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186</v>
      </c>
      <c r="E14">
        <f>_xlfn.IFS(B14=$B$7, 0, B14=$B$9, 1, B14=$B$6, 1, B14=$B$8, 2)</f>
        <v>1</v>
      </c>
      <c r="F14">
        <f>_xlfn.IFS(C14=$C$4, 0, C14=$D$4, 1)</f>
        <v>0</v>
      </c>
      <c r="H14">
        <f>PEARSON(E14:E200,F14:F200)</f>
        <v>1.3619874374569204E-2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186</v>
      </c>
      <c r="E15">
        <f t="shared" ref="E15:E78" si="3">_xlfn.IFS(B15=$B$7, 0, B15=$B$9, 1, B15=$B$6, 1, B15=$B$8, 2)</f>
        <v>0</v>
      </c>
      <c r="F15">
        <f t="shared" ref="F15:F78" si="4">_xlfn.IFS(C15=$C$4, 0, C15=$D$4, 1)</f>
        <v>0</v>
      </c>
    </row>
    <row r="16" spans="2:11" x14ac:dyDescent="0.25">
      <c r="B16" s="1" t="s">
        <v>40</v>
      </c>
      <c r="C16" s="1" t="s">
        <v>186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186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186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186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186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186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186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186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186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186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186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186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186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186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186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186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186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186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186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186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186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186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186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186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186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186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186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186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186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186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186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186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186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186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186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186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186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186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186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186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186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186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186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186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186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186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186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175</v>
      </c>
      <c r="E63">
        <f t="shared" si="3"/>
        <v>1</v>
      </c>
      <c r="F63">
        <f t="shared" si="4"/>
        <v>1</v>
      </c>
    </row>
    <row r="64" spans="2:6" x14ac:dyDescent="0.25">
      <c r="B64" s="1" t="s">
        <v>24</v>
      </c>
      <c r="C64" s="1" t="s">
        <v>186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186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186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175</v>
      </c>
      <c r="E67">
        <f t="shared" si="3"/>
        <v>2</v>
      </c>
      <c r="F67">
        <f t="shared" si="4"/>
        <v>1</v>
      </c>
    </row>
    <row r="68" spans="2:6" x14ac:dyDescent="0.25">
      <c r="B68" s="1" t="s">
        <v>35</v>
      </c>
      <c r="C68" s="1" t="s">
        <v>186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186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186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186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186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186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186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186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186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186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186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186</v>
      </c>
      <c r="E79">
        <f t="shared" ref="E79:E142" si="5">_xlfn.IFS(B79=$B$7, 0, B79=$B$9, 1, B79=$B$6, 1, B79=$B$8, 2)</f>
        <v>2</v>
      </c>
      <c r="F79">
        <f t="shared" ref="F79:F142" si="6">_xlfn.IFS(C79=$C$4, 0, C79=$D$4, 1)</f>
        <v>0</v>
      </c>
    </row>
    <row r="80" spans="2:6" x14ac:dyDescent="0.25">
      <c r="B80" s="1" t="s">
        <v>24</v>
      </c>
      <c r="C80" s="1" t="s">
        <v>186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186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186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186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186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186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186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186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186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186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186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186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186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186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186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186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175</v>
      </c>
      <c r="E96">
        <f t="shared" si="5"/>
        <v>1</v>
      </c>
      <c r="F96">
        <f t="shared" si="6"/>
        <v>1</v>
      </c>
    </row>
    <row r="97" spans="2:6" x14ac:dyDescent="0.25">
      <c r="B97" s="1" t="s">
        <v>24</v>
      </c>
      <c r="C97" s="1" t="s">
        <v>186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186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186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186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186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175</v>
      </c>
      <c r="E102">
        <f t="shared" si="5"/>
        <v>2</v>
      </c>
      <c r="F102">
        <f t="shared" si="6"/>
        <v>1</v>
      </c>
    </row>
    <row r="103" spans="2:6" x14ac:dyDescent="0.25">
      <c r="B103" s="1" t="s">
        <v>40</v>
      </c>
      <c r="C103" s="1" t="s">
        <v>186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186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186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175</v>
      </c>
      <c r="E106">
        <f t="shared" si="5"/>
        <v>1</v>
      </c>
      <c r="F106">
        <f t="shared" si="6"/>
        <v>1</v>
      </c>
    </row>
    <row r="107" spans="2:6" x14ac:dyDescent="0.25">
      <c r="B107" s="1" t="s">
        <v>40</v>
      </c>
      <c r="C107" s="1" t="s">
        <v>186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186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186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186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186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186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186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186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186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186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186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186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186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186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186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186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186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186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186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186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186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186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186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186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186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186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186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186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186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186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186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186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175</v>
      </c>
      <c r="E139">
        <f t="shared" si="5"/>
        <v>1</v>
      </c>
      <c r="F139">
        <f t="shared" si="6"/>
        <v>1</v>
      </c>
    </row>
    <row r="140" spans="2:6" x14ac:dyDescent="0.25">
      <c r="B140" s="1" t="s">
        <v>24</v>
      </c>
      <c r="C140" s="1" t="s">
        <v>186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186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175</v>
      </c>
      <c r="E142">
        <f t="shared" si="5"/>
        <v>0</v>
      </c>
      <c r="F142">
        <f t="shared" si="6"/>
        <v>1</v>
      </c>
    </row>
    <row r="143" spans="2:6" x14ac:dyDescent="0.25">
      <c r="B143" s="1" t="s">
        <v>40</v>
      </c>
      <c r="C143" s="1" t="s">
        <v>186</v>
      </c>
      <c r="E143">
        <f t="shared" ref="E143:E200" si="7">_xlfn.IFS(B143=$B$7, 0, B143=$B$9, 1, B143=$B$6, 1, B143=$B$8, 2)</f>
        <v>2</v>
      </c>
      <c r="F143">
        <f t="shared" ref="F143:F200" si="8">_xlfn.IFS(C143=$C$4, 0, C143=$D$4, 1)</f>
        <v>0</v>
      </c>
    </row>
    <row r="144" spans="2:6" x14ac:dyDescent="0.25">
      <c r="B144" s="1" t="s">
        <v>24</v>
      </c>
      <c r="C144" s="1" t="s">
        <v>186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186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186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186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186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186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186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186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186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186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175</v>
      </c>
      <c r="E154">
        <f t="shared" si="7"/>
        <v>2</v>
      </c>
      <c r="F154">
        <f t="shared" si="8"/>
        <v>1</v>
      </c>
    </row>
    <row r="155" spans="2:6" x14ac:dyDescent="0.25">
      <c r="B155" s="1" t="s">
        <v>40</v>
      </c>
      <c r="C155" s="1" t="s">
        <v>186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186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186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186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186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186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186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186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186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186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186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186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186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186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186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186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186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186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186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186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175</v>
      </c>
      <c r="E175">
        <f t="shared" si="7"/>
        <v>0</v>
      </c>
      <c r="F175">
        <f t="shared" si="8"/>
        <v>1</v>
      </c>
    </row>
    <row r="176" spans="2:6" x14ac:dyDescent="0.25">
      <c r="B176" s="1" t="s">
        <v>24</v>
      </c>
      <c r="C176" s="1" t="s">
        <v>186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175</v>
      </c>
      <c r="E177">
        <f t="shared" si="7"/>
        <v>2</v>
      </c>
      <c r="F177">
        <f t="shared" si="8"/>
        <v>1</v>
      </c>
    </row>
    <row r="178" spans="2:6" x14ac:dyDescent="0.25">
      <c r="B178" s="1" t="s">
        <v>40</v>
      </c>
      <c r="C178" s="1" t="s">
        <v>186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186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186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186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186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186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186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186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186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186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186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186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186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186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186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186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186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186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186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186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186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186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186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76BA2-0CE2-4374-8EBF-FC0DBB1DB548}">
  <dimension ref="B2:C108"/>
  <sheetViews>
    <sheetView workbookViewId="0">
      <selection activeCell="B2" sqref="B2"/>
    </sheetView>
  </sheetViews>
  <sheetFormatPr defaultRowHeight="13.2" x14ac:dyDescent="0.25"/>
  <sheetData>
    <row r="2" spans="2:3" x14ac:dyDescent="0.25">
      <c r="B2" s="1" t="s">
        <v>5</v>
      </c>
      <c r="C2" s="1" t="s">
        <v>7</v>
      </c>
    </row>
    <row r="3" spans="2:3" x14ac:dyDescent="0.25">
      <c r="B3" s="1" t="s">
        <v>38</v>
      </c>
      <c r="C3" s="7" t="s">
        <v>76</v>
      </c>
    </row>
    <row r="4" spans="2:3" x14ac:dyDescent="0.25">
      <c r="B4" s="1" t="s">
        <v>46</v>
      </c>
      <c r="C4" s="7" t="s">
        <v>76</v>
      </c>
    </row>
    <row r="5" spans="2:3" x14ac:dyDescent="0.25">
      <c r="B5" s="1" t="s">
        <v>22</v>
      </c>
      <c r="C5" s="7" t="s">
        <v>207</v>
      </c>
    </row>
    <row r="6" spans="2:3" x14ac:dyDescent="0.25">
      <c r="B6" s="1" t="s">
        <v>38</v>
      </c>
      <c r="C6" s="7" t="s">
        <v>76</v>
      </c>
    </row>
    <row r="7" spans="2:3" x14ac:dyDescent="0.25">
      <c r="B7" s="1" t="s">
        <v>32</v>
      </c>
      <c r="C7" s="7" t="s">
        <v>76</v>
      </c>
    </row>
    <row r="8" spans="2:3" x14ac:dyDescent="0.25">
      <c r="B8" s="1" t="s">
        <v>38</v>
      </c>
      <c r="C8" s="7" t="s">
        <v>207</v>
      </c>
    </row>
    <row r="9" spans="2:3" x14ac:dyDescent="0.25">
      <c r="B9" s="1" t="s">
        <v>62</v>
      </c>
      <c r="C9" s="7" t="s">
        <v>76</v>
      </c>
    </row>
    <row r="10" spans="2:3" x14ac:dyDescent="0.25">
      <c r="B10" s="1" t="s">
        <v>38</v>
      </c>
      <c r="C10" s="7" t="s">
        <v>76</v>
      </c>
    </row>
    <row r="11" spans="2:3" x14ac:dyDescent="0.25">
      <c r="B11" s="1" t="s">
        <v>38</v>
      </c>
      <c r="C11" s="7" t="s">
        <v>207</v>
      </c>
    </row>
    <row r="12" spans="2:3" x14ac:dyDescent="0.25">
      <c r="B12" s="1" t="s">
        <v>46</v>
      </c>
      <c r="C12" s="7" t="s">
        <v>76</v>
      </c>
    </row>
    <row r="13" spans="2:3" x14ac:dyDescent="0.25">
      <c r="B13" s="1" t="s">
        <v>38</v>
      </c>
      <c r="C13" s="7" t="s">
        <v>76</v>
      </c>
    </row>
    <row r="14" spans="2:3" x14ac:dyDescent="0.25">
      <c r="B14" s="1" t="s">
        <v>46</v>
      </c>
      <c r="C14" s="7" t="s">
        <v>76</v>
      </c>
    </row>
    <row r="15" spans="2:3" x14ac:dyDescent="0.25">
      <c r="B15" s="1" t="s">
        <v>32</v>
      </c>
      <c r="C15" s="7" t="s">
        <v>76</v>
      </c>
    </row>
    <row r="16" spans="2:3" x14ac:dyDescent="0.25">
      <c r="B16" s="1" t="s">
        <v>46</v>
      </c>
      <c r="C16" s="7" t="s">
        <v>76</v>
      </c>
    </row>
    <row r="17" spans="2:3" x14ac:dyDescent="0.25">
      <c r="B17" s="1" t="s">
        <v>46</v>
      </c>
      <c r="C17" s="7" t="s">
        <v>207</v>
      </c>
    </row>
    <row r="18" spans="2:3" x14ac:dyDescent="0.25">
      <c r="B18" s="1" t="s">
        <v>32</v>
      </c>
      <c r="C18" s="7" t="s">
        <v>76</v>
      </c>
    </row>
    <row r="19" spans="2:3" x14ac:dyDescent="0.25">
      <c r="B19" s="1" t="s">
        <v>38</v>
      </c>
      <c r="C19" s="7" t="s">
        <v>207</v>
      </c>
    </row>
    <row r="20" spans="2:3" x14ac:dyDescent="0.25">
      <c r="B20" s="1" t="s">
        <v>32</v>
      </c>
      <c r="C20" s="7" t="s">
        <v>207</v>
      </c>
    </row>
    <row r="21" spans="2:3" x14ac:dyDescent="0.25">
      <c r="B21" s="1" t="s">
        <v>32</v>
      </c>
      <c r="C21" s="7" t="s">
        <v>76</v>
      </c>
    </row>
    <row r="22" spans="2:3" x14ac:dyDescent="0.25">
      <c r="B22" s="1" t="s">
        <v>22</v>
      </c>
      <c r="C22" s="7" t="s">
        <v>207</v>
      </c>
    </row>
    <row r="23" spans="2:3" x14ac:dyDescent="0.25">
      <c r="B23" s="1" t="s">
        <v>32</v>
      </c>
      <c r="C23" s="7" t="s">
        <v>207</v>
      </c>
    </row>
    <row r="24" spans="2:3" x14ac:dyDescent="0.25">
      <c r="B24" s="1" t="s">
        <v>46</v>
      </c>
      <c r="C24" s="7" t="s">
        <v>207</v>
      </c>
    </row>
    <row r="25" spans="2:3" x14ac:dyDescent="0.25">
      <c r="B25" s="1" t="s">
        <v>46</v>
      </c>
      <c r="C25" s="7" t="s">
        <v>207</v>
      </c>
    </row>
    <row r="26" spans="2:3" x14ac:dyDescent="0.25">
      <c r="B26" s="1" t="s">
        <v>38</v>
      </c>
      <c r="C26" s="7" t="s">
        <v>207</v>
      </c>
    </row>
    <row r="27" spans="2:3" x14ac:dyDescent="0.25">
      <c r="B27" s="1" t="s">
        <v>38</v>
      </c>
      <c r="C27" s="7" t="s">
        <v>76</v>
      </c>
    </row>
    <row r="28" spans="2:3" x14ac:dyDescent="0.25">
      <c r="B28" s="1" t="s">
        <v>38</v>
      </c>
      <c r="C28" s="7" t="s">
        <v>76</v>
      </c>
    </row>
    <row r="29" spans="2:3" x14ac:dyDescent="0.25">
      <c r="B29" s="1" t="s">
        <v>22</v>
      </c>
      <c r="C29" s="7" t="s">
        <v>207</v>
      </c>
    </row>
    <row r="30" spans="2:3" x14ac:dyDescent="0.25">
      <c r="B30" s="1" t="s">
        <v>32</v>
      </c>
      <c r="C30" s="7" t="s">
        <v>207</v>
      </c>
    </row>
    <row r="31" spans="2:3" x14ac:dyDescent="0.25">
      <c r="B31" s="1" t="s">
        <v>32</v>
      </c>
      <c r="C31" s="7" t="s">
        <v>76</v>
      </c>
    </row>
    <row r="32" spans="2:3" x14ac:dyDescent="0.25">
      <c r="B32" s="1" t="s">
        <v>38</v>
      </c>
      <c r="C32" s="7" t="s">
        <v>207</v>
      </c>
    </row>
    <row r="33" spans="2:3" x14ac:dyDescent="0.25">
      <c r="B33" s="1" t="s">
        <v>38</v>
      </c>
      <c r="C33" s="7" t="s">
        <v>76</v>
      </c>
    </row>
    <row r="34" spans="2:3" x14ac:dyDescent="0.25">
      <c r="B34" s="1" t="s">
        <v>32</v>
      </c>
      <c r="C34" s="7" t="s">
        <v>76</v>
      </c>
    </row>
    <row r="35" spans="2:3" x14ac:dyDescent="0.25">
      <c r="B35" s="1" t="s">
        <v>38</v>
      </c>
      <c r="C35" s="7" t="s">
        <v>207</v>
      </c>
    </row>
    <row r="36" spans="2:3" x14ac:dyDescent="0.25">
      <c r="B36" s="1" t="s">
        <v>38</v>
      </c>
      <c r="C36" s="7" t="s">
        <v>207</v>
      </c>
    </row>
    <row r="37" spans="2:3" x14ac:dyDescent="0.25">
      <c r="B37" s="1" t="s">
        <v>46</v>
      </c>
      <c r="C37" s="7" t="s">
        <v>76</v>
      </c>
    </row>
    <row r="38" spans="2:3" x14ac:dyDescent="0.25">
      <c r="B38" s="1" t="s">
        <v>46</v>
      </c>
      <c r="C38" s="7" t="s">
        <v>76</v>
      </c>
    </row>
    <row r="39" spans="2:3" x14ac:dyDescent="0.25">
      <c r="B39" s="1" t="s">
        <v>46</v>
      </c>
      <c r="C39" s="7" t="s">
        <v>76</v>
      </c>
    </row>
    <row r="40" spans="2:3" x14ac:dyDescent="0.25">
      <c r="B40" s="1" t="s">
        <v>46</v>
      </c>
      <c r="C40" s="7" t="s">
        <v>207</v>
      </c>
    </row>
    <row r="41" spans="2:3" x14ac:dyDescent="0.25">
      <c r="B41" s="1" t="s">
        <v>38</v>
      </c>
      <c r="C41" s="7" t="s">
        <v>76</v>
      </c>
    </row>
    <row r="42" spans="2:3" x14ac:dyDescent="0.25">
      <c r="B42" s="1" t="s">
        <v>32</v>
      </c>
      <c r="C42" s="7" t="s">
        <v>207</v>
      </c>
    </row>
    <row r="43" spans="2:3" x14ac:dyDescent="0.25">
      <c r="B43" s="1" t="s">
        <v>38</v>
      </c>
      <c r="C43" s="7" t="s">
        <v>76</v>
      </c>
    </row>
    <row r="44" spans="2:3" x14ac:dyDescent="0.25">
      <c r="B44" s="1" t="s">
        <v>22</v>
      </c>
      <c r="C44" s="7" t="s">
        <v>76</v>
      </c>
    </row>
    <row r="45" spans="2:3" x14ac:dyDescent="0.25">
      <c r="B45" s="1" t="s">
        <v>32</v>
      </c>
      <c r="C45" s="7" t="s">
        <v>207</v>
      </c>
    </row>
    <row r="46" spans="2:3" x14ac:dyDescent="0.25">
      <c r="B46" s="1" t="s">
        <v>38</v>
      </c>
      <c r="C46" s="7" t="s">
        <v>76</v>
      </c>
    </row>
    <row r="47" spans="2:3" x14ac:dyDescent="0.25">
      <c r="B47" s="1" t="s">
        <v>38</v>
      </c>
      <c r="C47" s="7" t="s">
        <v>76</v>
      </c>
    </row>
    <row r="48" spans="2:3" x14ac:dyDescent="0.25">
      <c r="B48" s="1" t="s">
        <v>32</v>
      </c>
      <c r="C48" s="7" t="s">
        <v>76</v>
      </c>
    </row>
    <row r="49" spans="2:3" x14ac:dyDescent="0.25">
      <c r="B49" s="1" t="s">
        <v>46</v>
      </c>
      <c r="C49" s="7" t="s">
        <v>76</v>
      </c>
    </row>
    <row r="50" spans="2:3" x14ac:dyDescent="0.25">
      <c r="B50" s="1" t="s">
        <v>32</v>
      </c>
      <c r="C50" s="7" t="s">
        <v>76</v>
      </c>
    </row>
    <row r="51" spans="2:3" x14ac:dyDescent="0.25">
      <c r="B51" s="1" t="s">
        <v>46</v>
      </c>
      <c r="C51" s="7" t="s">
        <v>207</v>
      </c>
    </row>
    <row r="52" spans="2:3" x14ac:dyDescent="0.25">
      <c r="B52" s="1" t="s">
        <v>32</v>
      </c>
      <c r="C52" s="7" t="s">
        <v>207</v>
      </c>
    </row>
    <row r="53" spans="2:3" x14ac:dyDescent="0.25">
      <c r="B53" s="1" t="s">
        <v>32</v>
      </c>
      <c r="C53" s="7" t="s">
        <v>76</v>
      </c>
    </row>
    <row r="54" spans="2:3" x14ac:dyDescent="0.25">
      <c r="B54" s="1" t="s">
        <v>32</v>
      </c>
      <c r="C54" s="7" t="s">
        <v>76</v>
      </c>
    </row>
    <row r="55" spans="2:3" x14ac:dyDescent="0.25">
      <c r="B55" s="1" t="s">
        <v>38</v>
      </c>
      <c r="C55" s="7" t="s">
        <v>76</v>
      </c>
    </row>
    <row r="56" spans="2:3" x14ac:dyDescent="0.25">
      <c r="B56" s="1" t="s">
        <v>38</v>
      </c>
      <c r="C56" s="7" t="s">
        <v>76</v>
      </c>
    </row>
    <row r="57" spans="2:3" x14ac:dyDescent="0.25">
      <c r="B57" s="1" t="s">
        <v>38</v>
      </c>
      <c r="C57" s="7" t="s">
        <v>207</v>
      </c>
    </row>
    <row r="58" spans="2:3" x14ac:dyDescent="0.25">
      <c r="B58" s="1" t="s">
        <v>46</v>
      </c>
      <c r="C58" s="7" t="s">
        <v>207</v>
      </c>
    </row>
    <row r="59" spans="2:3" x14ac:dyDescent="0.25">
      <c r="B59" s="1" t="s">
        <v>38</v>
      </c>
      <c r="C59" s="7" t="s">
        <v>76</v>
      </c>
    </row>
    <row r="60" spans="2:3" x14ac:dyDescent="0.25">
      <c r="B60" s="1" t="s">
        <v>32</v>
      </c>
      <c r="C60" s="7" t="s">
        <v>76</v>
      </c>
    </row>
    <row r="61" spans="2:3" x14ac:dyDescent="0.25">
      <c r="B61" s="1" t="s">
        <v>62</v>
      </c>
      <c r="C61" s="7" t="s">
        <v>76</v>
      </c>
    </row>
    <row r="62" spans="2:3" x14ac:dyDescent="0.25">
      <c r="B62" s="1" t="s">
        <v>46</v>
      </c>
      <c r="C62" s="7" t="s">
        <v>207</v>
      </c>
    </row>
    <row r="63" spans="2:3" x14ac:dyDescent="0.25">
      <c r="B63" s="1" t="s">
        <v>46</v>
      </c>
      <c r="C63" s="7" t="s">
        <v>76</v>
      </c>
    </row>
    <row r="64" spans="2:3" x14ac:dyDescent="0.25">
      <c r="B64" s="1" t="s">
        <v>32</v>
      </c>
      <c r="C64" s="7" t="s">
        <v>207</v>
      </c>
    </row>
    <row r="65" spans="2:3" x14ac:dyDescent="0.25">
      <c r="B65" s="1" t="s">
        <v>38</v>
      </c>
      <c r="C65" s="7" t="s">
        <v>76</v>
      </c>
    </row>
    <row r="66" spans="2:3" x14ac:dyDescent="0.25">
      <c r="B66" s="1" t="s">
        <v>38</v>
      </c>
      <c r="C66" s="7" t="s">
        <v>76</v>
      </c>
    </row>
    <row r="67" spans="2:3" x14ac:dyDescent="0.25">
      <c r="B67" s="1" t="s">
        <v>46</v>
      </c>
      <c r="C67" s="7" t="s">
        <v>76</v>
      </c>
    </row>
    <row r="68" spans="2:3" x14ac:dyDescent="0.25">
      <c r="B68" s="1" t="s">
        <v>46</v>
      </c>
      <c r="C68" s="7" t="s">
        <v>207</v>
      </c>
    </row>
    <row r="69" spans="2:3" x14ac:dyDescent="0.25">
      <c r="B69" s="1" t="s">
        <v>46</v>
      </c>
      <c r="C69" s="7" t="s">
        <v>76</v>
      </c>
    </row>
    <row r="70" spans="2:3" x14ac:dyDescent="0.25">
      <c r="B70" s="1" t="s">
        <v>22</v>
      </c>
      <c r="C70" s="7" t="s">
        <v>207</v>
      </c>
    </row>
    <row r="71" spans="2:3" x14ac:dyDescent="0.25">
      <c r="B71" s="1" t="s">
        <v>46</v>
      </c>
      <c r="C71" s="7" t="s">
        <v>207</v>
      </c>
    </row>
    <row r="72" spans="2:3" x14ac:dyDescent="0.25">
      <c r="B72" s="1" t="s">
        <v>22</v>
      </c>
      <c r="C72" s="7" t="s">
        <v>76</v>
      </c>
    </row>
    <row r="73" spans="2:3" x14ac:dyDescent="0.25">
      <c r="B73" s="1" t="s">
        <v>46</v>
      </c>
      <c r="C73" s="7" t="s">
        <v>207</v>
      </c>
    </row>
    <row r="74" spans="2:3" x14ac:dyDescent="0.25">
      <c r="B74" s="1" t="s">
        <v>38</v>
      </c>
      <c r="C74" s="7" t="s">
        <v>76</v>
      </c>
    </row>
    <row r="75" spans="2:3" x14ac:dyDescent="0.25">
      <c r="B75" s="1" t="s">
        <v>38</v>
      </c>
      <c r="C75" s="7" t="s">
        <v>76</v>
      </c>
    </row>
    <row r="76" spans="2:3" x14ac:dyDescent="0.25">
      <c r="B76" s="1" t="s">
        <v>32</v>
      </c>
      <c r="C76" s="7" t="s">
        <v>207</v>
      </c>
    </row>
    <row r="77" spans="2:3" x14ac:dyDescent="0.25">
      <c r="B77" s="1" t="s">
        <v>38</v>
      </c>
      <c r="C77" s="7" t="s">
        <v>76</v>
      </c>
    </row>
    <row r="78" spans="2:3" x14ac:dyDescent="0.25">
      <c r="B78" s="1" t="s">
        <v>46</v>
      </c>
      <c r="C78" s="7" t="s">
        <v>76</v>
      </c>
    </row>
    <row r="79" spans="2:3" x14ac:dyDescent="0.25">
      <c r="B79" s="1" t="s">
        <v>38</v>
      </c>
      <c r="C79" s="7" t="s">
        <v>207</v>
      </c>
    </row>
    <row r="80" spans="2:3" x14ac:dyDescent="0.25">
      <c r="B80" s="1" t="s">
        <v>38</v>
      </c>
      <c r="C80" s="7" t="s">
        <v>76</v>
      </c>
    </row>
    <row r="81" spans="2:3" x14ac:dyDescent="0.25">
      <c r="B81" s="1" t="s">
        <v>46</v>
      </c>
      <c r="C81" s="7" t="s">
        <v>207</v>
      </c>
    </row>
    <row r="82" spans="2:3" x14ac:dyDescent="0.25">
      <c r="B82" s="1" t="s">
        <v>46</v>
      </c>
      <c r="C82" s="7" t="s">
        <v>207</v>
      </c>
    </row>
    <row r="83" spans="2:3" x14ac:dyDescent="0.25">
      <c r="B83" s="1" t="s">
        <v>38</v>
      </c>
      <c r="C83" s="7" t="s">
        <v>207</v>
      </c>
    </row>
    <row r="84" spans="2:3" x14ac:dyDescent="0.25">
      <c r="B84" s="1" t="s">
        <v>38</v>
      </c>
      <c r="C84" s="7" t="s">
        <v>76</v>
      </c>
    </row>
    <row r="85" spans="2:3" x14ac:dyDescent="0.25">
      <c r="B85" s="1" t="s">
        <v>32</v>
      </c>
      <c r="C85" s="7" t="s">
        <v>207</v>
      </c>
    </row>
    <row r="86" spans="2:3" x14ac:dyDescent="0.25">
      <c r="B86" s="1" t="s">
        <v>32</v>
      </c>
      <c r="C86" s="7" t="s">
        <v>76</v>
      </c>
    </row>
    <row r="87" spans="2:3" x14ac:dyDescent="0.25">
      <c r="B87" s="1" t="s">
        <v>38</v>
      </c>
      <c r="C87" s="7" t="s">
        <v>76</v>
      </c>
    </row>
    <row r="88" spans="2:3" x14ac:dyDescent="0.25">
      <c r="B88" s="1" t="s">
        <v>38</v>
      </c>
      <c r="C88" s="7" t="s">
        <v>76</v>
      </c>
    </row>
    <row r="89" spans="2:3" x14ac:dyDescent="0.25">
      <c r="B89" s="1" t="s">
        <v>38</v>
      </c>
      <c r="C89" s="7" t="s">
        <v>76</v>
      </c>
    </row>
    <row r="90" spans="2:3" x14ac:dyDescent="0.25">
      <c r="B90" s="1" t="s">
        <v>32</v>
      </c>
      <c r="C90" s="7" t="s">
        <v>207</v>
      </c>
    </row>
    <row r="91" spans="2:3" x14ac:dyDescent="0.25">
      <c r="B91" s="1" t="s">
        <v>46</v>
      </c>
      <c r="C91" s="7" t="s">
        <v>207</v>
      </c>
    </row>
    <row r="92" spans="2:3" x14ac:dyDescent="0.25">
      <c r="B92" s="1" t="s">
        <v>32</v>
      </c>
      <c r="C92" s="7" t="s">
        <v>207</v>
      </c>
    </row>
    <row r="93" spans="2:3" x14ac:dyDescent="0.25">
      <c r="B93" s="1" t="s">
        <v>38</v>
      </c>
      <c r="C93" s="7" t="s">
        <v>207</v>
      </c>
    </row>
    <row r="94" spans="2:3" x14ac:dyDescent="0.25">
      <c r="B94" s="1" t="s">
        <v>62</v>
      </c>
      <c r="C94" s="7" t="s">
        <v>207</v>
      </c>
    </row>
    <row r="95" spans="2:3" x14ac:dyDescent="0.25">
      <c r="B95" s="1" t="s">
        <v>32</v>
      </c>
      <c r="C95" s="7" t="s">
        <v>76</v>
      </c>
    </row>
    <row r="96" spans="2:3" x14ac:dyDescent="0.25">
      <c r="B96" s="1" t="s">
        <v>38</v>
      </c>
      <c r="C96" s="7" t="s">
        <v>76</v>
      </c>
    </row>
    <row r="97" spans="2:3" x14ac:dyDescent="0.25">
      <c r="B97" s="1" t="s">
        <v>38</v>
      </c>
      <c r="C97" s="7" t="s">
        <v>207</v>
      </c>
    </row>
    <row r="98" spans="2:3" x14ac:dyDescent="0.25">
      <c r="B98" s="1" t="s">
        <v>22</v>
      </c>
      <c r="C98" s="7" t="s">
        <v>76</v>
      </c>
    </row>
    <row r="99" spans="2:3" x14ac:dyDescent="0.25">
      <c r="B99" s="1" t="s">
        <v>38</v>
      </c>
      <c r="C99" s="7" t="s">
        <v>76</v>
      </c>
    </row>
    <row r="100" spans="2:3" x14ac:dyDescent="0.25">
      <c r="B100" s="1" t="s">
        <v>22</v>
      </c>
      <c r="C100" s="7" t="s">
        <v>207</v>
      </c>
    </row>
    <row r="101" spans="2:3" x14ac:dyDescent="0.25">
      <c r="B101" s="1" t="s">
        <v>38</v>
      </c>
      <c r="C101" s="7" t="s">
        <v>207</v>
      </c>
    </row>
    <row r="102" spans="2:3" x14ac:dyDescent="0.25">
      <c r="B102" s="1" t="s">
        <v>46</v>
      </c>
      <c r="C102" s="7" t="s">
        <v>207</v>
      </c>
    </row>
    <row r="103" spans="2:3" x14ac:dyDescent="0.25">
      <c r="B103" s="1" t="s">
        <v>46</v>
      </c>
      <c r="C103" s="7" t="s">
        <v>207</v>
      </c>
    </row>
    <row r="104" spans="2:3" x14ac:dyDescent="0.25">
      <c r="B104" s="1" t="s">
        <v>62</v>
      </c>
      <c r="C104" s="7" t="s">
        <v>76</v>
      </c>
    </row>
    <row r="105" spans="2:3" x14ac:dyDescent="0.25">
      <c r="B105" s="1" t="s">
        <v>38</v>
      </c>
      <c r="C105" s="7" t="s">
        <v>207</v>
      </c>
    </row>
    <row r="106" spans="2:3" x14ac:dyDescent="0.25">
      <c r="B106" s="1" t="s">
        <v>38</v>
      </c>
      <c r="C106" s="7" t="s">
        <v>76</v>
      </c>
    </row>
    <row r="107" spans="2:3" x14ac:dyDescent="0.25">
      <c r="B107" s="1" t="s">
        <v>32</v>
      </c>
      <c r="C107" s="7" t="s">
        <v>76</v>
      </c>
    </row>
    <row r="108" spans="2:3" x14ac:dyDescent="0.25">
      <c r="B108" s="1" t="s">
        <v>38</v>
      </c>
      <c r="C108" s="7" t="s">
        <v>76</v>
      </c>
    </row>
  </sheetData>
  <autoFilter ref="B2:C108" xr:uid="{26A76BA2-0CE2-4374-8EBF-FC0DBB1DB548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A2F6A-394E-477A-8CC1-290546779809}">
  <dimension ref="A3:K121"/>
  <sheetViews>
    <sheetView workbookViewId="0">
      <selection activeCell="G4" sqref="G4"/>
    </sheetView>
  </sheetViews>
  <sheetFormatPr defaultRowHeight="13.2" x14ac:dyDescent="0.25"/>
  <sheetData>
    <row r="3" spans="1:11" x14ac:dyDescent="0.25">
      <c r="B3" s="10" t="s">
        <v>208</v>
      </c>
      <c r="C3" s="11"/>
      <c r="D3" s="11"/>
      <c r="E3" s="11"/>
      <c r="G3" s="10" t="s">
        <v>206</v>
      </c>
      <c r="H3" s="11"/>
      <c r="I3" s="11"/>
    </row>
    <row r="4" spans="1:11" x14ac:dyDescent="0.25">
      <c r="B4" s="4" t="s">
        <v>196</v>
      </c>
      <c r="C4" s="5" t="s">
        <v>76</v>
      </c>
      <c r="D4" s="5" t="s">
        <v>207</v>
      </c>
      <c r="E4" s="6" t="s">
        <v>189</v>
      </c>
      <c r="G4" s="4" t="s">
        <v>196</v>
      </c>
      <c r="H4" s="5" t="s">
        <v>76</v>
      </c>
      <c r="I4" s="5" t="s">
        <v>207</v>
      </c>
    </row>
    <row r="5" spans="1:11" x14ac:dyDescent="0.25">
      <c r="B5" s="4" t="s">
        <v>195</v>
      </c>
      <c r="G5" s="4" t="s">
        <v>195</v>
      </c>
    </row>
    <row r="6" spans="1:11" x14ac:dyDescent="0.25">
      <c r="A6">
        <v>3</v>
      </c>
      <c r="B6" s="5" t="s">
        <v>38</v>
      </c>
      <c r="C6">
        <f>COUNTIFS('Для 4 гипотезы'!$B$3:$B$108, Лист14!B6, 'Для 4 гипотезы'!$C$3:$C$108, Лист14!$C$4)</f>
        <v>28</v>
      </c>
      <c r="D6">
        <f>COUNTIFS('Для 4 гипотезы'!$B$3:$B$108, Лист14!B6, 'Для 4 гипотезы'!$C$3:$C$108, Лист14!$D$4)</f>
        <v>14</v>
      </c>
      <c r="E6">
        <f>SUM(C6:D6)</f>
        <v>42</v>
      </c>
      <c r="G6" s="5" t="s">
        <v>38</v>
      </c>
      <c r="H6" s="8">
        <f>E6*$C$11/$E$11</f>
        <v>23.773584905660378</v>
      </c>
      <c r="I6" s="8">
        <f>E6*$D$11/$E$11</f>
        <v>18.226415094339622</v>
      </c>
      <c r="K6" s="6" t="s">
        <v>190</v>
      </c>
    </row>
    <row r="7" spans="1:11" x14ac:dyDescent="0.25">
      <c r="A7">
        <v>1</v>
      </c>
      <c r="B7" s="5" t="s">
        <v>46</v>
      </c>
      <c r="C7">
        <f>COUNTIFS('Для 4 гипотезы'!$B$3:$B$108, Лист14!B7, 'Для 4 гипотезы'!$C$3:$C$108, Лист14!$C$4)</f>
        <v>12</v>
      </c>
      <c r="D7">
        <f>COUNTIFS('Для 4 гипотезы'!$B$3:$B$108, Лист14!B7, 'Для 4 гипотезы'!$C$3:$C$108, Лист14!$D$4)</f>
        <v>15</v>
      </c>
      <c r="E7">
        <f t="shared" ref="E7:E10" si="0">SUM(C7:D7)</f>
        <v>27</v>
      </c>
      <c r="G7" s="5" t="s">
        <v>46</v>
      </c>
      <c r="H7" s="8">
        <f t="shared" ref="H7:H10" si="1">E7*$C$11/$E$11</f>
        <v>15.283018867924529</v>
      </c>
      <c r="I7" s="8">
        <f t="shared" ref="I7:I10" si="2">E7*$D$11/$E$11</f>
        <v>11.716981132075471</v>
      </c>
      <c r="K7">
        <f>_xlfn.CHISQ.TEST(C6:D10,H6:I10)</f>
        <v>0.27719929272540372</v>
      </c>
    </row>
    <row r="8" spans="1:11" x14ac:dyDescent="0.25">
      <c r="A8">
        <v>0</v>
      </c>
      <c r="B8" s="5" t="s">
        <v>22</v>
      </c>
      <c r="C8">
        <f>COUNTIFS('Для 4 гипотезы'!$B$3:$B$108, Лист14!B8, 'Для 4 гипотезы'!$C$3:$C$108, Лист14!$C$4)</f>
        <v>3</v>
      </c>
      <c r="D8">
        <f>COUNTIFS('Для 4 гипотезы'!$B$3:$B$108, Лист14!B8, 'Для 4 гипотезы'!$C$3:$C$108, Лист14!$D$4)</f>
        <v>5</v>
      </c>
      <c r="E8">
        <f t="shared" si="0"/>
        <v>8</v>
      </c>
      <c r="G8" s="5" t="s">
        <v>22</v>
      </c>
      <c r="H8" s="8">
        <f t="shared" si="1"/>
        <v>4.5283018867924527</v>
      </c>
      <c r="I8" s="8">
        <f t="shared" si="2"/>
        <v>3.4716981132075473</v>
      </c>
    </row>
    <row r="9" spans="1:11" x14ac:dyDescent="0.25">
      <c r="A9">
        <v>2</v>
      </c>
      <c r="B9" s="5" t="s">
        <v>32</v>
      </c>
      <c r="C9">
        <f>COUNTIFS('Для 4 гипотезы'!$B$3:$B$108, Лист14!B9, 'Для 4 гипотезы'!$C$3:$C$108, Лист14!$C$4)</f>
        <v>14</v>
      </c>
      <c r="D9">
        <f>COUNTIFS('Для 4 гипотезы'!$B$3:$B$108, Лист14!B9, 'Для 4 гипотезы'!$C$3:$C$108, Лист14!$D$4)</f>
        <v>11</v>
      </c>
      <c r="E9">
        <f t="shared" si="0"/>
        <v>25</v>
      </c>
      <c r="G9" s="5" t="s">
        <v>32</v>
      </c>
      <c r="H9" s="8">
        <f t="shared" si="1"/>
        <v>14.150943396226415</v>
      </c>
      <c r="I9" s="8">
        <f t="shared" si="2"/>
        <v>10.849056603773585</v>
      </c>
    </row>
    <row r="10" spans="1:11" x14ac:dyDescent="0.25">
      <c r="A10">
        <v>4</v>
      </c>
      <c r="B10" s="5" t="s">
        <v>62</v>
      </c>
      <c r="C10">
        <f>COUNTIFS('Для 4 гипотезы'!$B$3:$B$108, Лист14!B10, 'Для 4 гипотезы'!$C$3:$C$108, Лист14!$C$4)</f>
        <v>3</v>
      </c>
      <c r="D10">
        <f>COUNTIFS('Для 4 гипотезы'!$B$3:$B$108, Лист14!B10, 'Для 4 гипотезы'!$C$3:$C$108, Лист14!$D$4)</f>
        <v>1</v>
      </c>
      <c r="E10">
        <f t="shared" si="0"/>
        <v>4</v>
      </c>
      <c r="G10" s="5" t="s">
        <v>62</v>
      </c>
      <c r="H10" s="8">
        <f t="shared" si="1"/>
        <v>2.2641509433962264</v>
      </c>
      <c r="I10" s="8">
        <f t="shared" si="2"/>
        <v>1.7358490566037736</v>
      </c>
    </row>
    <row r="11" spans="1:11" x14ac:dyDescent="0.25">
      <c r="B11" s="6" t="s">
        <v>189</v>
      </c>
      <c r="C11">
        <f>SUM(C6:C10)</f>
        <v>60</v>
      </c>
      <c r="D11">
        <f>SUM(D6:D10)</f>
        <v>46</v>
      </c>
      <c r="E11">
        <f>SUM(C6:D10)</f>
        <v>106</v>
      </c>
    </row>
    <row r="15" spans="1:11" x14ac:dyDescent="0.25">
      <c r="B15" s="4" t="s">
        <v>195</v>
      </c>
      <c r="C15" s="4" t="s">
        <v>196</v>
      </c>
      <c r="E15" s="9" t="s">
        <v>191</v>
      </c>
      <c r="F15" s="9"/>
      <c r="H15" s="6" t="s">
        <v>192</v>
      </c>
      <c r="I15" s="6" t="s">
        <v>193</v>
      </c>
      <c r="J15" s="6" t="s">
        <v>194</v>
      </c>
    </row>
    <row r="16" spans="1:11" x14ac:dyDescent="0.25">
      <c r="B16" s="1" t="s">
        <v>38</v>
      </c>
      <c r="C16" s="7" t="s">
        <v>76</v>
      </c>
      <c r="E16">
        <f>_xlfn.IFS(B16=$B$8, 0, B16=$B$7, 1, B16=$B$9, 2, B16=$B$6, 3, B16=$B$10, 4)</f>
        <v>3</v>
      </c>
      <c r="F16">
        <f>_xlfn.IFS(C16=$C$4, 1, C16=$D$4, 0)</f>
        <v>1</v>
      </c>
      <c r="H16">
        <f>PEARSON(E16:E121,F16:F121)</f>
        <v>0.21852941977757295</v>
      </c>
      <c r="I16">
        <v>106</v>
      </c>
      <c r="J16">
        <v>0.2</v>
      </c>
    </row>
    <row r="17" spans="2:6" x14ac:dyDescent="0.25">
      <c r="B17" s="1" t="s">
        <v>46</v>
      </c>
      <c r="C17" s="7" t="s">
        <v>76</v>
      </c>
      <c r="E17">
        <f t="shared" ref="E17:E80" si="3">_xlfn.IFS(B17=$B$8, 0, B17=$B$7, 1, B17=$B$9, 2, B17=$B$6, 3, B17=$B$10, 4)</f>
        <v>1</v>
      </c>
      <c r="F17">
        <f t="shared" ref="F17:F80" si="4">_xlfn.IFS(C17=$C$4, 1, C17=$D$4, 0)</f>
        <v>1</v>
      </c>
    </row>
    <row r="18" spans="2:6" x14ac:dyDescent="0.25">
      <c r="B18" s="1" t="s">
        <v>22</v>
      </c>
      <c r="C18" s="7" t="s">
        <v>207</v>
      </c>
      <c r="E18">
        <f t="shared" si="3"/>
        <v>0</v>
      </c>
      <c r="F18">
        <f t="shared" si="4"/>
        <v>0</v>
      </c>
    </row>
    <row r="19" spans="2:6" x14ac:dyDescent="0.25">
      <c r="B19" s="1" t="s">
        <v>38</v>
      </c>
      <c r="C19" s="7" t="s">
        <v>76</v>
      </c>
      <c r="E19">
        <f t="shared" si="3"/>
        <v>3</v>
      </c>
      <c r="F19">
        <f t="shared" si="4"/>
        <v>1</v>
      </c>
    </row>
    <row r="20" spans="2:6" x14ac:dyDescent="0.25">
      <c r="B20" s="1" t="s">
        <v>32</v>
      </c>
      <c r="C20" s="7" t="s">
        <v>76</v>
      </c>
      <c r="E20">
        <f t="shared" si="3"/>
        <v>2</v>
      </c>
      <c r="F20">
        <f t="shared" si="4"/>
        <v>1</v>
      </c>
    </row>
    <row r="21" spans="2:6" x14ac:dyDescent="0.25">
      <c r="B21" s="1" t="s">
        <v>38</v>
      </c>
      <c r="C21" s="7" t="s">
        <v>207</v>
      </c>
      <c r="E21">
        <f t="shared" si="3"/>
        <v>3</v>
      </c>
      <c r="F21">
        <f t="shared" si="4"/>
        <v>0</v>
      </c>
    </row>
    <row r="22" spans="2:6" x14ac:dyDescent="0.25">
      <c r="B22" s="1" t="s">
        <v>62</v>
      </c>
      <c r="C22" s="7" t="s">
        <v>76</v>
      </c>
      <c r="E22">
        <f t="shared" si="3"/>
        <v>4</v>
      </c>
      <c r="F22">
        <f t="shared" si="4"/>
        <v>1</v>
      </c>
    </row>
    <row r="23" spans="2:6" x14ac:dyDescent="0.25">
      <c r="B23" s="1" t="s">
        <v>38</v>
      </c>
      <c r="C23" s="7" t="s">
        <v>76</v>
      </c>
      <c r="E23">
        <f t="shared" si="3"/>
        <v>3</v>
      </c>
      <c r="F23">
        <f t="shared" si="4"/>
        <v>1</v>
      </c>
    </row>
    <row r="24" spans="2:6" x14ac:dyDescent="0.25">
      <c r="B24" s="1" t="s">
        <v>38</v>
      </c>
      <c r="C24" s="7" t="s">
        <v>207</v>
      </c>
      <c r="E24">
        <f t="shared" si="3"/>
        <v>3</v>
      </c>
      <c r="F24">
        <f t="shared" si="4"/>
        <v>0</v>
      </c>
    </row>
    <row r="25" spans="2:6" x14ac:dyDescent="0.25">
      <c r="B25" s="1" t="s">
        <v>46</v>
      </c>
      <c r="C25" s="7" t="s">
        <v>76</v>
      </c>
      <c r="E25">
        <f t="shared" si="3"/>
        <v>1</v>
      </c>
      <c r="F25">
        <f t="shared" si="4"/>
        <v>1</v>
      </c>
    </row>
    <row r="26" spans="2:6" x14ac:dyDescent="0.25">
      <c r="B26" s="1" t="s">
        <v>38</v>
      </c>
      <c r="C26" s="7" t="s">
        <v>76</v>
      </c>
      <c r="E26">
        <f t="shared" si="3"/>
        <v>3</v>
      </c>
      <c r="F26">
        <f t="shared" si="4"/>
        <v>1</v>
      </c>
    </row>
    <row r="27" spans="2:6" x14ac:dyDescent="0.25">
      <c r="B27" s="1" t="s">
        <v>46</v>
      </c>
      <c r="C27" s="7" t="s">
        <v>76</v>
      </c>
      <c r="E27">
        <f t="shared" si="3"/>
        <v>1</v>
      </c>
      <c r="F27">
        <f t="shared" si="4"/>
        <v>1</v>
      </c>
    </row>
    <row r="28" spans="2:6" x14ac:dyDescent="0.25">
      <c r="B28" s="1" t="s">
        <v>32</v>
      </c>
      <c r="C28" s="7" t="s">
        <v>76</v>
      </c>
      <c r="E28">
        <f t="shared" si="3"/>
        <v>2</v>
      </c>
      <c r="F28">
        <f t="shared" si="4"/>
        <v>1</v>
      </c>
    </row>
    <row r="29" spans="2:6" x14ac:dyDescent="0.25">
      <c r="B29" s="1" t="s">
        <v>46</v>
      </c>
      <c r="C29" s="7" t="s">
        <v>76</v>
      </c>
      <c r="E29">
        <f t="shared" si="3"/>
        <v>1</v>
      </c>
      <c r="F29">
        <f t="shared" si="4"/>
        <v>1</v>
      </c>
    </row>
    <row r="30" spans="2:6" x14ac:dyDescent="0.25">
      <c r="B30" s="1" t="s">
        <v>46</v>
      </c>
      <c r="C30" s="7" t="s">
        <v>207</v>
      </c>
      <c r="E30">
        <f t="shared" si="3"/>
        <v>1</v>
      </c>
      <c r="F30">
        <f t="shared" si="4"/>
        <v>0</v>
      </c>
    </row>
    <row r="31" spans="2:6" x14ac:dyDescent="0.25">
      <c r="B31" s="1" t="s">
        <v>32</v>
      </c>
      <c r="C31" s="7" t="s">
        <v>76</v>
      </c>
      <c r="E31">
        <f t="shared" si="3"/>
        <v>2</v>
      </c>
      <c r="F31">
        <f t="shared" si="4"/>
        <v>1</v>
      </c>
    </row>
    <row r="32" spans="2:6" x14ac:dyDescent="0.25">
      <c r="B32" s="1" t="s">
        <v>38</v>
      </c>
      <c r="C32" s="7" t="s">
        <v>207</v>
      </c>
      <c r="E32">
        <f t="shared" si="3"/>
        <v>3</v>
      </c>
      <c r="F32">
        <f t="shared" si="4"/>
        <v>0</v>
      </c>
    </row>
    <row r="33" spans="2:6" x14ac:dyDescent="0.25">
      <c r="B33" s="1" t="s">
        <v>32</v>
      </c>
      <c r="C33" s="7" t="s">
        <v>207</v>
      </c>
      <c r="E33">
        <f t="shared" si="3"/>
        <v>2</v>
      </c>
      <c r="F33">
        <f t="shared" si="4"/>
        <v>0</v>
      </c>
    </row>
    <row r="34" spans="2:6" x14ac:dyDescent="0.25">
      <c r="B34" s="1" t="s">
        <v>32</v>
      </c>
      <c r="C34" s="7" t="s">
        <v>76</v>
      </c>
      <c r="E34">
        <f t="shared" si="3"/>
        <v>2</v>
      </c>
      <c r="F34">
        <f t="shared" si="4"/>
        <v>1</v>
      </c>
    </row>
    <row r="35" spans="2:6" x14ac:dyDescent="0.25">
      <c r="B35" s="1" t="s">
        <v>22</v>
      </c>
      <c r="C35" s="7" t="s">
        <v>207</v>
      </c>
      <c r="E35">
        <f t="shared" si="3"/>
        <v>0</v>
      </c>
      <c r="F35">
        <f t="shared" si="4"/>
        <v>0</v>
      </c>
    </row>
    <row r="36" spans="2:6" x14ac:dyDescent="0.25">
      <c r="B36" s="1" t="s">
        <v>32</v>
      </c>
      <c r="C36" s="7" t="s">
        <v>207</v>
      </c>
      <c r="E36">
        <f t="shared" si="3"/>
        <v>2</v>
      </c>
      <c r="F36">
        <f t="shared" si="4"/>
        <v>0</v>
      </c>
    </row>
    <row r="37" spans="2:6" x14ac:dyDescent="0.25">
      <c r="B37" s="1" t="s">
        <v>46</v>
      </c>
      <c r="C37" s="7" t="s">
        <v>207</v>
      </c>
      <c r="E37">
        <f t="shared" si="3"/>
        <v>1</v>
      </c>
      <c r="F37">
        <f t="shared" si="4"/>
        <v>0</v>
      </c>
    </row>
    <row r="38" spans="2:6" x14ac:dyDescent="0.25">
      <c r="B38" s="1" t="s">
        <v>46</v>
      </c>
      <c r="C38" s="7" t="s">
        <v>207</v>
      </c>
      <c r="E38">
        <f t="shared" si="3"/>
        <v>1</v>
      </c>
      <c r="F38">
        <f t="shared" si="4"/>
        <v>0</v>
      </c>
    </row>
    <row r="39" spans="2:6" x14ac:dyDescent="0.25">
      <c r="B39" s="1" t="s">
        <v>38</v>
      </c>
      <c r="C39" s="7" t="s">
        <v>207</v>
      </c>
      <c r="E39">
        <f t="shared" si="3"/>
        <v>3</v>
      </c>
      <c r="F39">
        <f t="shared" si="4"/>
        <v>0</v>
      </c>
    </row>
    <row r="40" spans="2:6" x14ac:dyDescent="0.25">
      <c r="B40" s="1" t="s">
        <v>38</v>
      </c>
      <c r="C40" s="7" t="s">
        <v>76</v>
      </c>
      <c r="E40">
        <f t="shared" si="3"/>
        <v>3</v>
      </c>
      <c r="F40">
        <f t="shared" si="4"/>
        <v>1</v>
      </c>
    </row>
    <row r="41" spans="2:6" x14ac:dyDescent="0.25">
      <c r="B41" s="1" t="s">
        <v>38</v>
      </c>
      <c r="C41" s="7" t="s">
        <v>76</v>
      </c>
      <c r="E41">
        <f t="shared" si="3"/>
        <v>3</v>
      </c>
      <c r="F41">
        <f t="shared" si="4"/>
        <v>1</v>
      </c>
    </row>
    <row r="42" spans="2:6" x14ac:dyDescent="0.25">
      <c r="B42" s="1" t="s">
        <v>22</v>
      </c>
      <c r="C42" s="7" t="s">
        <v>207</v>
      </c>
      <c r="E42">
        <f t="shared" si="3"/>
        <v>0</v>
      </c>
      <c r="F42">
        <f t="shared" si="4"/>
        <v>0</v>
      </c>
    </row>
    <row r="43" spans="2:6" x14ac:dyDescent="0.25">
      <c r="B43" s="1" t="s">
        <v>32</v>
      </c>
      <c r="C43" s="7" t="s">
        <v>207</v>
      </c>
      <c r="E43">
        <f t="shared" si="3"/>
        <v>2</v>
      </c>
      <c r="F43">
        <f t="shared" si="4"/>
        <v>0</v>
      </c>
    </row>
    <row r="44" spans="2:6" x14ac:dyDescent="0.25">
      <c r="B44" s="1" t="s">
        <v>32</v>
      </c>
      <c r="C44" s="7" t="s">
        <v>76</v>
      </c>
      <c r="E44">
        <f t="shared" si="3"/>
        <v>2</v>
      </c>
      <c r="F44">
        <f t="shared" si="4"/>
        <v>1</v>
      </c>
    </row>
    <row r="45" spans="2:6" x14ac:dyDescent="0.25">
      <c r="B45" s="1" t="s">
        <v>38</v>
      </c>
      <c r="C45" s="7" t="s">
        <v>207</v>
      </c>
      <c r="E45">
        <f t="shared" si="3"/>
        <v>3</v>
      </c>
      <c r="F45">
        <f t="shared" si="4"/>
        <v>0</v>
      </c>
    </row>
    <row r="46" spans="2:6" x14ac:dyDescent="0.25">
      <c r="B46" s="1" t="s">
        <v>38</v>
      </c>
      <c r="C46" s="7" t="s">
        <v>76</v>
      </c>
      <c r="E46">
        <f t="shared" si="3"/>
        <v>3</v>
      </c>
      <c r="F46">
        <f t="shared" si="4"/>
        <v>1</v>
      </c>
    </row>
    <row r="47" spans="2:6" x14ac:dyDescent="0.25">
      <c r="B47" s="1" t="s">
        <v>32</v>
      </c>
      <c r="C47" s="7" t="s">
        <v>76</v>
      </c>
      <c r="E47">
        <f t="shared" si="3"/>
        <v>2</v>
      </c>
      <c r="F47">
        <f t="shared" si="4"/>
        <v>1</v>
      </c>
    </row>
    <row r="48" spans="2:6" x14ac:dyDescent="0.25">
      <c r="B48" s="1" t="s">
        <v>38</v>
      </c>
      <c r="C48" s="7" t="s">
        <v>207</v>
      </c>
      <c r="E48">
        <f t="shared" si="3"/>
        <v>3</v>
      </c>
      <c r="F48">
        <f t="shared" si="4"/>
        <v>0</v>
      </c>
    </row>
    <row r="49" spans="2:6" x14ac:dyDescent="0.25">
      <c r="B49" s="1" t="s">
        <v>38</v>
      </c>
      <c r="C49" s="7" t="s">
        <v>207</v>
      </c>
      <c r="E49">
        <f t="shared" si="3"/>
        <v>3</v>
      </c>
      <c r="F49">
        <f t="shared" si="4"/>
        <v>0</v>
      </c>
    </row>
    <row r="50" spans="2:6" x14ac:dyDescent="0.25">
      <c r="B50" s="1" t="s">
        <v>46</v>
      </c>
      <c r="C50" s="7" t="s">
        <v>76</v>
      </c>
      <c r="E50">
        <f t="shared" si="3"/>
        <v>1</v>
      </c>
      <c r="F50">
        <f t="shared" si="4"/>
        <v>1</v>
      </c>
    </row>
    <row r="51" spans="2:6" x14ac:dyDescent="0.25">
      <c r="B51" s="1" t="s">
        <v>46</v>
      </c>
      <c r="C51" s="7" t="s">
        <v>76</v>
      </c>
      <c r="E51">
        <f t="shared" si="3"/>
        <v>1</v>
      </c>
      <c r="F51">
        <f t="shared" si="4"/>
        <v>1</v>
      </c>
    </row>
    <row r="52" spans="2:6" x14ac:dyDescent="0.25">
      <c r="B52" s="1" t="s">
        <v>46</v>
      </c>
      <c r="C52" s="7" t="s">
        <v>76</v>
      </c>
      <c r="E52">
        <f t="shared" si="3"/>
        <v>1</v>
      </c>
      <c r="F52">
        <f t="shared" si="4"/>
        <v>1</v>
      </c>
    </row>
    <row r="53" spans="2:6" x14ac:dyDescent="0.25">
      <c r="B53" s="1" t="s">
        <v>46</v>
      </c>
      <c r="C53" s="7" t="s">
        <v>207</v>
      </c>
      <c r="E53">
        <f t="shared" si="3"/>
        <v>1</v>
      </c>
      <c r="F53">
        <f t="shared" si="4"/>
        <v>0</v>
      </c>
    </row>
    <row r="54" spans="2:6" x14ac:dyDescent="0.25">
      <c r="B54" s="1" t="s">
        <v>38</v>
      </c>
      <c r="C54" s="7" t="s">
        <v>76</v>
      </c>
      <c r="E54">
        <f t="shared" si="3"/>
        <v>3</v>
      </c>
      <c r="F54">
        <f t="shared" si="4"/>
        <v>1</v>
      </c>
    </row>
    <row r="55" spans="2:6" x14ac:dyDescent="0.25">
      <c r="B55" s="1" t="s">
        <v>32</v>
      </c>
      <c r="C55" s="7" t="s">
        <v>207</v>
      </c>
      <c r="E55">
        <f t="shared" si="3"/>
        <v>2</v>
      </c>
      <c r="F55">
        <f t="shared" si="4"/>
        <v>0</v>
      </c>
    </row>
    <row r="56" spans="2:6" x14ac:dyDescent="0.25">
      <c r="B56" s="1" t="s">
        <v>38</v>
      </c>
      <c r="C56" s="7" t="s">
        <v>76</v>
      </c>
      <c r="E56">
        <f t="shared" si="3"/>
        <v>3</v>
      </c>
      <c r="F56">
        <f t="shared" si="4"/>
        <v>1</v>
      </c>
    </row>
    <row r="57" spans="2:6" x14ac:dyDescent="0.25">
      <c r="B57" s="1" t="s">
        <v>22</v>
      </c>
      <c r="C57" s="7" t="s">
        <v>76</v>
      </c>
      <c r="E57">
        <f t="shared" si="3"/>
        <v>0</v>
      </c>
      <c r="F57">
        <f t="shared" si="4"/>
        <v>1</v>
      </c>
    </row>
    <row r="58" spans="2:6" x14ac:dyDescent="0.25">
      <c r="B58" s="1" t="s">
        <v>32</v>
      </c>
      <c r="C58" s="7" t="s">
        <v>207</v>
      </c>
      <c r="E58">
        <f t="shared" si="3"/>
        <v>2</v>
      </c>
      <c r="F58">
        <f t="shared" si="4"/>
        <v>0</v>
      </c>
    </row>
    <row r="59" spans="2:6" x14ac:dyDescent="0.25">
      <c r="B59" s="1" t="s">
        <v>38</v>
      </c>
      <c r="C59" s="7" t="s">
        <v>76</v>
      </c>
      <c r="E59">
        <f t="shared" si="3"/>
        <v>3</v>
      </c>
      <c r="F59">
        <f t="shared" si="4"/>
        <v>1</v>
      </c>
    </row>
    <row r="60" spans="2:6" x14ac:dyDescent="0.25">
      <c r="B60" s="1" t="s">
        <v>38</v>
      </c>
      <c r="C60" s="7" t="s">
        <v>76</v>
      </c>
      <c r="E60">
        <f t="shared" si="3"/>
        <v>3</v>
      </c>
      <c r="F60">
        <f t="shared" si="4"/>
        <v>1</v>
      </c>
    </row>
    <row r="61" spans="2:6" x14ac:dyDescent="0.25">
      <c r="B61" s="1" t="s">
        <v>32</v>
      </c>
      <c r="C61" s="7" t="s">
        <v>76</v>
      </c>
      <c r="E61">
        <f t="shared" si="3"/>
        <v>2</v>
      </c>
      <c r="F61">
        <f t="shared" si="4"/>
        <v>1</v>
      </c>
    </row>
    <row r="62" spans="2:6" x14ac:dyDescent="0.25">
      <c r="B62" s="1" t="s">
        <v>46</v>
      </c>
      <c r="C62" s="7" t="s">
        <v>76</v>
      </c>
      <c r="E62">
        <f t="shared" si="3"/>
        <v>1</v>
      </c>
      <c r="F62">
        <f t="shared" si="4"/>
        <v>1</v>
      </c>
    </row>
    <row r="63" spans="2:6" x14ac:dyDescent="0.25">
      <c r="B63" s="1" t="s">
        <v>32</v>
      </c>
      <c r="C63" s="7" t="s">
        <v>76</v>
      </c>
      <c r="E63">
        <f t="shared" si="3"/>
        <v>2</v>
      </c>
      <c r="F63">
        <f t="shared" si="4"/>
        <v>1</v>
      </c>
    </row>
    <row r="64" spans="2:6" x14ac:dyDescent="0.25">
      <c r="B64" s="1" t="s">
        <v>46</v>
      </c>
      <c r="C64" s="7" t="s">
        <v>207</v>
      </c>
      <c r="E64">
        <f t="shared" si="3"/>
        <v>1</v>
      </c>
      <c r="F64">
        <f t="shared" si="4"/>
        <v>0</v>
      </c>
    </row>
    <row r="65" spans="2:6" x14ac:dyDescent="0.25">
      <c r="B65" s="1" t="s">
        <v>32</v>
      </c>
      <c r="C65" s="7" t="s">
        <v>207</v>
      </c>
      <c r="E65">
        <f t="shared" si="3"/>
        <v>2</v>
      </c>
      <c r="F65">
        <f t="shared" si="4"/>
        <v>0</v>
      </c>
    </row>
    <row r="66" spans="2:6" x14ac:dyDescent="0.25">
      <c r="B66" s="1" t="s">
        <v>32</v>
      </c>
      <c r="C66" s="7" t="s">
        <v>76</v>
      </c>
      <c r="E66">
        <f t="shared" si="3"/>
        <v>2</v>
      </c>
      <c r="F66">
        <f t="shared" si="4"/>
        <v>1</v>
      </c>
    </row>
    <row r="67" spans="2:6" x14ac:dyDescent="0.25">
      <c r="B67" s="1" t="s">
        <v>32</v>
      </c>
      <c r="C67" s="7" t="s">
        <v>76</v>
      </c>
      <c r="E67">
        <f t="shared" si="3"/>
        <v>2</v>
      </c>
      <c r="F67">
        <f t="shared" si="4"/>
        <v>1</v>
      </c>
    </row>
    <row r="68" spans="2:6" x14ac:dyDescent="0.25">
      <c r="B68" s="1" t="s">
        <v>38</v>
      </c>
      <c r="C68" s="7" t="s">
        <v>76</v>
      </c>
      <c r="E68">
        <f t="shared" si="3"/>
        <v>3</v>
      </c>
      <c r="F68">
        <f t="shared" si="4"/>
        <v>1</v>
      </c>
    </row>
    <row r="69" spans="2:6" x14ac:dyDescent="0.25">
      <c r="B69" s="1" t="s">
        <v>38</v>
      </c>
      <c r="C69" s="7" t="s">
        <v>76</v>
      </c>
      <c r="E69">
        <f t="shared" si="3"/>
        <v>3</v>
      </c>
      <c r="F69">
        <f t="shared" si="4"/>
        <v>1</v>
      </c>
    </row>
    <row r="70" spans="2:6" x14ac:dyDescent="0.25">
      <c r="B70" s="1" t="s">
        <v>38</v>
      </c>
      <c r="C70" s="7" t="s">
        <v>207</v>
      </c>
      <c r="E70">
        <f t="shared" si="3"/>
        <v>3</v>
      </c>
      <c r="F70">
        <f t="shared" si="4"/>
        <v>0</v>
      </c>
    </row>
    <row r="71" spans="2:6" x14ac:dyDescent="0.25">
      <c r="B71" s="1" t="s">
        <v>46</v>
      </c>
      <c r="C71" s="7" t="s">
        <v>207</v>
      </c>
      <c r="E71">
        <f t="shared" si="3"/>
        <v>1</v>
      </c>
      <c r="F71">
        <f t="shared" si="4"/>
        <v>0</v>
      </c>
    </row>
    <row r="72" spans="2:6" x14ac:dyDescent="0.25">
      <c r="B72" s="1" t="s">
        <v>38</v>
      </c>
      <c r="C72" s="7" t="s">
        <v>76</v>
      </c>
      <c r="E72">
        <f t="shared" si="3"/>
        <v>3</v>
      </c>
      <c r="F72">
        <f t="shared" si="4"/>
        <v>1</v>
      </c>
    </row>
    <row r="73" spans="2:6" x14ac:dyDescent="0.25">
      <c r="B73" s="1" t="s">
        <v>32</v>
      </c>
      <c r="C73" s="7" t="s">
        <v>76</v>
      </c>
      <c r="E73">
        <f t="shared" si="3"/>
        <v>2</v>
      </c>
      <c r="F73">
        <f t="shared" si="4"/>
        <v>1</v>
      </c>
    </row>
    <row r="74" spans="2:6" x14ac:dyDescent="0.25">
      <c r="B74" s="1" t="s">
        <v>62</v>
      </c>
      <c r="C74" s="7" t="s">
        <v>76</v>
      </c>
      <c r="E74">
        <f t="shared" si="3"/>
        <v>4</v>
      </c>
      <c r="F74">
        <f t="shared" si="4"/>
        <v>1</v>
      </c>
    </row>
    <row r="75" spans="2:6" x14ac:dyDescent="0.25">
      <c r="B75" s="1" t="s">
        <v>46</v>
      </c>
      <c r="C75" s="7" t="s">
        <v>207</v>
      </c>
      <c r="E75">
        <f t="shared" si="3"/>
        <v>1</v>
      </c>
      <c r="F75">
        <f t="shared" si="4"/>
        <v>0</v>
      </c>
    </row>
    <row r="76" spans="2:6" x14ac:dyDescent="0.25">
      <c r="B76" s="1" t="s">
        <v>46</v>
      </c>
      <c r="C76" s="7" t="s">
        <v>76</v>
      </c>
      <c r="E76">
        <f t="shared" si="3"/>
        <v>1</v>
      </c>
      <c r="F76">
        <f t="shared" si="4"/>
        <v>1</v>
      </c>
    </row>
    <row r="77" spans="2:6" x14ac:dyDescent="0.25">
      <c r="B77" s="1" t="s">
        <v>32</v>
      </c>
      <c r="C77" s="7" t="s">
        <v>207</v>
      </c>
      <c r="E77">
        <f t="shared" si="3"/>
        <v>2</v>
      </c>
      <c r="F77">
        <f t="shared" si="4"/>
        <v>0</v>
      </c>
    </row>
    <row r="78" spans="2:6" x14ac:dyDescent="0.25">
      <c r="B78" s="1" t="s">
        <v>38</v>
      </c>
      <c r="C78" s="7" t="s">
        <v>76</v>
      </c>
      <c r="E78">
        <f t="shared" si="3"/>
        <v>3</v>
      </c>
      <c r="F78">
        <f t="shared" si="4"/>
        <v>1</v>
      </c>
    </row>
    <row r="79" spans="2:6" x14ac:dyDescent="0.25">
      <c r="B79" s="1" t="s">
        <v>38</v>
      </c>
      <c r="C79" s="7" t="s">
        <v>76</v>
      </c>
      <c r="E79">
        <f t="shared" si="3"/>
        <v>3</v>
      </c>
      <c r="F79">
        <f t="shared" si="4"/>
        <v>1</v>
      </c>
    </row>
    <row r="80" spans="2:6" x14ac:dyDescent="0.25">
      <c r="B80" s="1" t="s">
        <v>46</v>
      </c>
      <c r="C80" s="7" t="s">
        <v>76</v>
      </c>
      <c r="E80">
        <f t="shared" si="3"/>
        <v>1</v>
      </c>
      <c r="F80">
        <f t="shared" si="4"/>
        <v>1</v>
      </c>
    </row>
    <row r="81" spans="2:6" x14ac:dyDescent="0.25">
      <c r="B81" s="1" t="s">
        <v>46</v>
      </c>
      <c r="C81" s="7" t="s">
        <v>207</v>
      </c>
      <c r="E81">
        <f t="shared" ref="E81:E121" si="5">_xlfn.IFS(B81=$B$8, 0, B81=$B$7, 1, B81=$B$9, 2, B81=$B$6, 3, B81=$B$10, 4)</f>
        <v>1</v>
      </c>
      <c r="F81">
        <f t="shared" ref="F81:F121" si="6">_xlfn.IFS(C81=$C$4, 1, C81=$D$4, 0)</f>
        <v>0</v>
      </c>
    </row>
    <row r="82" spans="2:6" x14ac:dyDescent="0.25">
      <c r="B82" s="1" t="s">
        <v>46</v>
      </c>
      <c r="C82" s="7" t="s">
        <v>76</v>
      </c>
      <c r="E82">
        <f t="shared" si="5"/>
        <v>1</v>
      </c>
      <c r="F82">
        <f t="shared" si="6"/>
        <v>1</v>
      </c>
    </row>
    <row r="83" spans="2:6" x14ac:dyDescent="0.25">
      <c r="B83" s="1" t="s">
        <v>22</v>
      </c>
      <c r="C83" s="7" t="s">
        <v>207</v>
      </c>
      <c r="E83">
        <f t="shared" si="5"/>
        <v>0</v>
      </c>
      <c r="F83">
        <f t="shared" si="6"/>
        <v>0</v>
      </c>
    </row>
    <row r="84" spans="2:6" x14ac:dyDescent="0.25">
      <c r="B84" s="1" t="s">
        <v>46</v>
      </c>
      <c r="C84" s="7" t="s">
        <v>207</v>
      </c>
      <c r="E84">
        <f t="shared" si="5"/>
        <v>1</v>
      </c>
      <c r="F84">
        <f t="shared" si="6"/>
        <v>0</v>
      </c>
    </row>
    <row r="85" spans="2:6" x14ac:dyDescent="0.25">
      <c r="B85" s="1" t="s">
        <v>22</v>
      </c>
      <c r="C85" s="7" t="s">
        <v>76</v>
      </c>
      <c r="E85">
        <f t="shared" si="5"/>
        <v>0</v>
      </c>
      <c r="F85">
        <f t="shared" si="6"/>
        <v>1</v>
      </c>
    </row>
    <row r="86" spans="2:6" x14ac:dyDescent="0.25">
      <c r="B86" s="1" t="s">
        <v>46</v>
      </c>
      <c r="C86" s="7" t="s">
        <v>207</v>
      </c>
      <c r="E86">
        <f t="shared" si="5"/>
        <v>1</v>
      </c>
      <c r="F86">
        <f t="shared" si="6"/>
        <v>0</v>
      </c>
    </row>
    <row r="87" spans="2:6" x14ac:dyDescent="0.25">
      <c r="B87" s="1" t="s">
        <v>38</v>
      </c>
      <c r="C87" s="7" t="s">
        <v>76</v>
      </c>
      <c r="E87">
        <f t="shared" si="5"/>
        <v>3</v>
      </c>
      <c r="F87">
        <f t="shared" si="6"/>
        <v>1</v>
      </c>
    </row>
    <row r="88" spans="2:6" x14ac:dyDescent="0.25">
      <c r="B88" s="1" t="s">
        <v>38</v>
      </c>
      <c r="C88" s="7" t="s">
        <v>76</v>
      </c>
      <c r="E88">
        <f t="shared" si="5"/>
        <v>3</v>
      </c>
      <c r="F88">
        <f t="shared" si="6"/>
        <v>1</v>
      </c>
    </row>
    <row r="89" spans="2:6" x14ac:dyDescent="0.25">
      <c r="B89" s="1" t="s">
        <v>32</v>
      </c>
      <c r="C89" s="7" t="s">
        <v>207</v>
      </c>
      <c r="E89">
        <f t="shared" si="5"/>
        <v>2</v>
      </c>
      <c r="F89">
        <f t="shared" si="6"/>
        <v>0</v>
      </c>
    </row>
    <row r="90" spans="2:6" x14ac:dyDescent="0.25">
      <c r="B90" s="1" t="s">
        <v>38</v>
      </c>
      <c r="C90" s="7" t="s">
        <v>76</v>
      </c>
      <c r="E90">
        <f t="shared" si="5"/>
        <v>3</v>
      </c>
      <c r="F90">
        <f t="shared" si="6"/>
        <v>1</v>
      </c>
    </row>
    <row r="91" spans="2:6" x14ac:dyDescent="0.25">
      <c r="B91" s="1" t="s">
        <v>46</v>
      </c>
      <c r="C91" s="7" t="s">
        <v>76</v>
      </c>
      <c r="E91">
        <f t="shared" si="5"/>
        <v>1</v>
      </c>
      <c r="F91">
        <f t="shared" si="6"/>
        <v>1</v>
      </c>
    </row>
    <row r="92" spans="2:6" x14ac:dyDescent="0.25">
      <c r="B92" s="1" t="s">
        <v>38</v>
      </c>
      <c r="C92" s="7" t="s">
        <v>207</v>
      </c>
      <c r="E92">
        <f t="shared" si="5"/>
        <v>3</v>
      </c>
      <c r="F92">
        <f t="shared" si="6"/>
        <v>0</v>
      </c>
    </row>
    <row r="93" spans="2:6" x14ac:dyDescent="0.25">
      <c r="B93" s="1" t="s">
        <v>38</v>
      </c>
      <c r="C93" s="7" t="s">
        <v>76</v>
      </c>
      <c r="E93">
        <f t="shared" si="5"/>
        <v>3</v>
      </c>
      <c r="F93">
        <f t="shared" si="6"/>
        <v>1</v>
      </c>
    </row>
    <row r="94" spans="2:6" x14ac:dyDescent="0.25">
      <c r="B94" s="1" t="s">
        <v>46</v>
      </c>
      <c r="C94" s="7" t="s">
        <v>207</v>
      </c>
      <c r="E94">
        <f t="shared" si="5"/>
        <v>1</v>
      </c>
      <c r="F94">
        <f t="shared" si="6"/>
        <v>0</v>
      </c>
    </row>
    <row r="95" spans="2:6" x14ac:dyDescent="0.25">
      <c r="B95" s="1" t="s">
        <v>46</v>
      </c>
      <c r="C95" s="7" t="s">
        <v>207</v>
      </c>
      <c r="E95">
        <f t="shared" si="5"/>
        <v>1</v>
      </c>
      <c r="F95">
        <f t="shared" si="6"/>
        <v>0</v>
      </c>
    </row>
    <row r="96" spans="2:6" x14ac:dyDescent="0.25">
      <c r="B96" s="1" t="s">
        <v>38</v>
      </c>
      <c r="C96" s="7" t="s">
        <v>207</v>
      </c>
      <c r="E96">
        <f t="shared" si="5"/>
        <v>3</v>
      </c>
      <c r="F96">
        <f t="shared" si="6"/>
        <v>0</v>
      </c>
    </row>
    <row r="97" spans="2:6" x14ac:dyDescent="0.25">
      <c r="B97" s="1" t="s">
        <v>38</v>
      </c>
      <c r="C97" s="7" t="s">
        <v>76</v>
      </c>
      <c r="E97">
        <f t="shared" si="5"/>
        <v>3</v>
      </c>
      <c r="F97">
        <f t="shared" si="6"/>
        <v>1</v>
      </c>
    </row>
    <row r="98" spans="2:6" x14ac:dyDescent="0.25">
      <c r="B98" s="1" t="s">
        <v>32</v>
      </c>
      <c r="C98" s="7" t="s">
        <v>207</v>
      </c>
      <c r="E98">
        <f t="shared" si="5"/>
        <v>2</v>
      </c>
      <c r="F98">
        <f t="shared" si="6"/>
        <v>0</v>
      </c>
    </row>
    <row r="99" spans="2:6" x14ac:dyDescent="0.25">
      <c r="B99" s="1" t="s">
        <v>32</v>
      </c>
      <c r="C99" s="7" t="s">
        <v>76</v>
      </c>
      <c r="E99">
        <f t="shared" si="5"/>
        <v>2</v>
      </c>
      <c r="F99">
        <f t="shared" si="6"/>
        <v>1</v>
      </c>
    </row>
    <row r="100" spans="2:6" x14ac:dyDescent="0.25">
      <c r="B100" s="1" t="s">
        <v>38</v>
      </c>
      <c r="C100" s="7" t="s">
        <v>76</v>
      </c>
      <c r="E100">
        <f t="shared" si="5"/>
        <v>3</v>
      </c>
      <c r="F100">
        <f t="shared" si="6"/>
        <v>1</v>
      </c>
    </row>
    <row r="101" spans="2:6" x14ac:dyDescent="0.25">
      <c r="B101" s="1" t="s">
        <v>38</v>
      </c>
      <c r="C101" s="7" t="s">
        <v>76</v>
      </c>
      <c r="E101">
        <f t="shared" si="5"/>
        <v>3</v>
      </c>
      <c r="F101">
        <f t="shared" si="6"/>
        <v>1</v>
      </c>
    </row>
    <row r="102" spans="2:6" x14ac:dyDescent="0.25">
      <c r="B102" s="1" t="s">
        <v>38</v>
      </c>
      <c r="C102" s="7" t="s">
        <v>76</v>
      </c>
      <c r="E102">
        <f t="shared" si="5"/>
        <v>3</v>
      </c>
      <c r="F102">
        <f t="shared" si="6"/>
        <v>1</v>
      </c>
    </row>
    <row r="103" spans="2:6" x14ac:dyDescent="0.25">
      <c r="B103" s="1" t="s">
        <v>32</v>
      </c>
      <c r="C103" s="7" t="s">
        <v>207</v>
      </c>
      <c r="E103">
        <f t="shared" si="5"/>
        <v>2</v>
      </c>
      <c r="F103">
        <f t="shared" si="6"/>
        <v>0</v>
      </c>
    </row>
    <row r="104" spans="2:6" x14ac:dyDescent="0.25">
      <c r="B104" s="1" t="s">
        <v>46</v>
      </c>
      <c r="C104" s="7" t="s">
        <v>207</v>
      </c>
      <c r="E104">
        <f t="shared" si="5"/>
        <v>1</v>
      </c>
      <c r="F104">
        <f t="shared" si="6"/>
        <v>0</v>
      </c>
    </row>
    <row r="105" spans="2:6" x14ac:dyDescent="0.25">
      <c r="B105" s="1" t="s">
        <v>32</v>
      </c>
      <c r="C105" s="7" t="s">
        <v>207</v>
      </c>
      <c r="E105">
        <f t="shared" si="5"/>
        <v>2</v>
      </c>
      <c r="F105">
        <f t="shared" si="6"/>
        <v>0</v>
      </c>
    </row>
    <row r="106" spans="2:6" x14ac:dyDescent="0.25">
      <c r="B106" s="1" t="s">
        <v>38</v>
      </c>
      <c r="C106" s="7" t="s">
        <v>207</v>
      </c>
      <c r="E106">
        <f t="shared" si="5"/>
        <v>3</v>
      </c>
      <c r="F106">
        <f t="shared" si="6"/>
        <v>0</v>
      </c>
    </row>
    <row r="107" spans="2:6" x14ac:dyDescent="0.25">
      <c r="B107" s="1" t="s">
        <v>62</v>
      </c>
      <c r="C107" s="7" t="s">
        <v>207</v>
      </c>
      <c r="E107">
        <f t="shared" si="5"/>
        <v>4</v>
      </c>
      <c r="F107">
        <f t="shared" si="6"/>
        <v>0</v>
      </c>
    </row>
    <row r="108" spans="2:6" x14ac:dyDescent="0.25">
      <c r="B108" s="1" t="s">
        <v>32</v>
      </c>
      <c r="C108" s="7" t="s">
        <v>76</v>
      </c>
      <c r="E108">
        <f t="shared" si="5"/>
        <v>2</v>
      </c>
      <c r="F108">
        <f t="shared" si="6"/>
        <v>1</v>
      </c>
    </row>
    <row r="109" spans="2:6" x14ac:dyDescent="0.25">
      <c r="B109" s="1" t="s">
        <v>38</v>
      </c>
      <c r="C109" s="7" t="s">
        <v>76</v>
      </c>
      <c r="E109">
        <f t="shared" si="5"/>
        <v>3</v>
      </c>
      <c r="F109">
        <f t="shared" si="6"/>
        <v>1</v>
      </c>
    </row>
    <row r="110" spans="2:6" x14ac:dyDescent="0.25">
      <c r="B110" s="1" t="s">
        <v>38</v>
      </c>
      <c r="C110" s="7" t="s">
        <v>207</v>
      </c>
      <c r="E110">
        <f t="shared" si="5"/>
        <v>3</v>
      </c>
      <c r="F110">
        <f t="shared" si="6"/>
        <v>0</v>
      </c>
    </row>
    <row r="111" spans="2:6" x14ac:dyDescent="0.25">
      <c r="B111" s="1" t="s">
        <v>22</v>
      </c>
      <c r="C111" s="7" t="s">
        <v>76</v>
      </c>
      <c r="E111">
        <f t="shared" si="5"/>
        <v>0</v>
      </c>
      <c r="F111">
        <f t="shared" si="6"/>
        <v>1</v>
      </c>
    </row>
    <row r="112" spans="2:6" x14ac:dyDescent="0.25">
      <c r="B112" s="1" t="s">
        <v>38</v>
      </c>
      <c r="C112" s="7" t="s">
        <v>76</v>
      </c>
      <c r="E112">
        <f t="shared" si="5"/>
        <v>3</v>
      </c>
      <c r="F112">
        <f t="shared" si="6"/>
        <v>1</v>
      </c>
    </row>
    <row r="113" spans="2:6" x14ac:dyDescent="0.25">
      <c r="B113" s="1" t="s">
        <v>22</v>
      </c>
      <c r="C113" s="7" t="s">
        <v>207</v>
      </c>
      <c r="E113">
        <f t="shared" si="5"/>
        <v>0</v>
      </c>
      <c r="F113">
        <f t="shared" si="6"/>
        <v>0</v>
      </c>
    </row>
    <row r="114" spans="2:6" x14ac:dyDescent="0.25">
      <c r="B114" s="1" t="s">
        <v>38</v>
      </c>
      <c r="C114" s="7" t="s">
        <v>207</v>
      </c>
      <c r="E114">
        <f t="shared" si="5"/>
        <v>3</v>
      </c>
      <c r="F114">
        <f t="shared" si="6"/>
        <v>0</v>
      </c>
    </row>
    <row r="115" spans="2:6" x14ac:dyDescent="0.25">
      <c r="B115" s="1" t="s">
        <v>46</v>
      </c>
      <c r="C115" s="7" t="s">
        <v>207</v>
      </c>
      <c r="E115">
        <f t="shared" si="5"/>
        <v>1</v>
      </c>
      <c r="F115">
        <f t="shared" si="6"/>
        <v>0</v>
      </c>
    </row>
    <row r="116" spans="2:6" x14ac:dyDescent="0.25">
      <c r="B116" s="1" t="s">
        <v>46</v>
      </c>
      <c r="C116" s="7" t="s">
        <v>207</v>
      </c>
      <c r="E116">
        <f t="shared" si="5"/>
        <v>1</v>
      </c>
      <c r="F116">
        <f t="shared" si="6"/>
        <v>0</v>
      </c>
    </row>
    <row r="117" spans="2:6" x14ac:dyDescent="0.25">
      <c r="B117" s="1" t="s">
        <v>62</v>
      </c>
      <c r="C117" s="7" t="s">
        <v>76</v>
      </c>
      <c r="E117">
        <f t="shared" si="5"/>
        <v>4</v>
      </c>
      <c r="F117">
        <f t="shared" si="6"/>
        <v>1</v>
      </c>
    </row>
    <row r="118" spans="2:6" x14ac:dyDescent="0.25">
      <c r="B118" s="1" t="s">
        <v>38</v>
      </c>
      <c r="C118" s="7" t="s">
        <v>207</v>
      </c>
      <c r="E118">
        <f t="shared" si="5"/>
        <v>3</v>
      </c>
      <c r="F118">
        <f t="shared" si="6"/>
        <v>0</v>
      </c>
    </row>
    <row r="119" spans="2:6" x14ac:dyDescent="0.25">
      <c r="B119" s="1" t="s">
        <v>38</v>
      </c>
      <c r="C119" s="7" t="s">
        <v>76</v>
      </c>
      <c r="E119">
        <f t="shared" si="5"/>
        <v>3</v>
      </c>
      <c r="F119">
        <f t="shared" si="6"/>
        <v>1</v>
      </c>
    </row>
    <row r="120" spans="2:6" x14ac:dyDescent="0.25">
      <c r="B120" s="1" t="s">
        <v>32</v>
      </c>
      <c r="C120" s="7" t="s">
        <v>76</v>
      </c>
      <c r="E120">
        <f t="shared" si="5"/>
        <v>2</v>
      </c>
      <c r="F120">
        <f t="shared" si="6"/>
        <v>1</v>
      </c>
    </row>
    <row r="121" spans="2:6" x14ac:dyDescent="0.25">
      <c r="B121" s="1" t="s">
        <v>38</v>
      </c>
      <c r="C121" s="7" t="s">
        <v>76</v>
      </c>
      <c r="E121">
        <f t="shared" si="5"/>
        <v>3</v>
      </c>
      <c r="F121">
        <f t="shared" si="6"/>
        <v>1</v>
      </c>
    </row>
  </sheetData>
  <mergeCells count="3">
    <mergeCell ref="E15:F15"/>
    <mergeCell ref="B3:E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D61B-FB4E-4881-9F5D-51052BC90127}">
  <dimension ref="B4:C5"/>
  <sheetViews>
    <sheetView workbookViewId="0">
      <selection activeCell="B6" sqref="B6"/>
    </sheetView>
  </sheetViews>
  <sheetFormatPr defaultRowHeight="13.2" x14ac:dyDescent="0.25"/>
  <cols>
    <col min="2" max="3" width="11" bestFit="1" customWidth="1"/>
  </cols>
  <sheetData>
    <row r="4" spans="2:3" x14ac:dyDescent="0.25">
      <c r="B4" t="s">
        <v>28</v>
      </c>
      <c r="C4" t="s">
        <v>56</v>
      </c>
    </row>
    <row r="5" spans="2:3" x14ac:dyDescent="0.25">
      <c r="B5">
        <f>COUNTIF('Ответы на форму (1)'!R2:R187, Лист1!B4)</f>
        <v>116</v>
      </c>
      <c r="C5">
        <f>COUNTIF('Ответы на форму (1)'!R2:R187, Лист1!C4)</f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0FD7F-0FCC-4D67-B989-43A86CA0A0E6}">
  <dimension ref="B3:M189"/>
  <sheetViews>
    <sheetView tabSelected="1" workbookViewId="0">
      <selection activeCell="H8" sqref="H8"/>
    </sheetView>
  </sheetViews>
  <sheetFormatPr defaultRowHeight="13.2" x14ac:dyDescent="0.25"/>
  <cols>
    <col min="9" max="9" width="28.44140625" bestFit="1" customWidth="1"/>
    <col min="13" max="13" width="17" bestFit="1" customWidth="1"/>
  </cols>
  <sheetData>
    <row r="3" spans="2:13" x14ac:dyDescent="0.25">
      <c r="B3" s="12" t="s">
        <v>12</v>
      </c>
      <c r="C3" s="12" t="s">
        <v>13</v>
      </c>
      <c r="D3" s="12" t="s">
        <v>14</v>
      </c>
      <c r="E3" s="12" t="s">
        <v>15</v>
      </c>
      <c r="F3" s="12" t="s">
        <v>16</v>
      </c>
      <c r="G3" s="14" t="s">
        <v>176</v>
      </c>
      <c r="I3" s="12" t="s">
        <v>209</v>
      </c>
      <c r="M3" s="13" t="s">
        <v>210</v>
      </c>
    </row>
    <row r="4" spans="2:13" x14ac:dyDescent="0.25">
      <c r="B4" s="12">
        <v>3</v>
      </c>
      <c r="C4" s="12">
        <v>3</v>
      </c>
      <c r="D4" s="12">
        <v>4</v>
      </c>
      <c r="E4" s="12">
        <v>4</v>
      </c>
      <c r="F4" s="12">
        <v>5</v>
      </c>
      <c r="I4" s="13">
        <f>SUM(B4:F4)</f>
        <v>19</v>
      </c>
      <c r="M4" s="13">
        <f>AVERAGE(I4:I189)</f>
        <v>17.333333333333332</v>
      </c>
    </row>
    <row r="5" spans="2:13" x14ac:dyDescent="0.25">
      <c r="B5" s="12">
        <v>1</v>
      </c>
      <c r="C5" s="12">
        <v>1</v>
      </c>
      <c r="D5" s="12">
        <v>1</v>
      </c>
      <c r="E5" s="12">
        <v>1</v>
      </c>
      <c r="F5" s="12">
        <v>1</v>
      </c>
      <c r="I5" s="13">
        <f t="shared" ref="I5:I68" si="0">SUM(B5:F5)</f>
        <v>5</v>
      </c>
    </row>
    <row r="6" spans="2:13" x14ac:dyDescent="0.25">
      <c r="B6" s="12">
        <v>3</v>
      </c>
      <c r="C6" s="12">
        <v>3</v>
      </c>
      <c r="D6" s="12">
        <v>1</v>
      </c>
      <c r="E6" s="12">
        <v>1</v>
      </c>
      <c r="F6" s="12">
        <v>3</v>
      </c>
      <c r="I6" s="13">
        <f t="shared" si="0"/>
        <v>11</v>
      </c>
    </row>
    <row r="7" spans="2:13" x14ac:dyDescent="0.25">
      <c r="B7" s="12">
        <v>5</v>
      </c>
      <c r="C7" s="12">
        <v>5</v>
      </c>
      <c r="D7" s="12">
        <v>4</v>
      </c>
      <c r="E7" s="12">
        <v>5</v>
      </c>
      <c r="F7" s="12">
        <v>5</v>
      </c>
      <c r="I7" s="13">
        <f t="shared" si="0"/>
        <v>24</v>
      </c>
    </row>
    <row r="8" spans="2:13" x14ac:dyDescent="0.25">
      <c r="B8" s="12">
        <v>4</v>
      </c>
      <c r="C8" s="12">
        <v>3</v>
      </c>
      <c r="D8" s="12">
        <v>2</v>
      </c>
      <c r="E8" s="12">
        <v>2</v>
      </c>
      <c r="F8" s="12">
        <v>3</v>
      </c>
      <c r="I8" s="13">
        <f t="shared" si="0"/>
        <v>14</v>
      </c>
    </row>
    <row r="9" spans="2:13" x14ac:dyDescent="0.25">
      <c r="B9" s="12">
        <v>3</v>
      </c>
      <c r="C9" s="12">
        <v>3</v>
      </c>
      <c r="D9" s="12">
        <v>3</v>
      </c>
      <c r="E9" s="12">
        <v>4</v>
      </c>
      <c r="F9" s="12">
        <v>5</v>
      </c>
      <c r="I9" s="13">
        <f t="shared" si="0"/>
        <v>18</v>
      </c>
    </row>
    <row r="10" spans="2:13" x14ac:dyDescent="0.25">
      <c r="B10" s="12">
        <v>3</v>
      </c>
      <c r="C10" s="12">
        <v>4</v>
      </c>
      <c r="D10" s="12">
        <v>3</v>
      </c>
      <c r="E10" s="12">
        <v>3</v>
      </c>
      <c r="F10" s="12">
        <v>4</v>
      </c>
      <c r="I10" s="13">
        <f t="shared" si="0"/>
        <v>17</v>
      </c>
    </row>
    <row r="11" spans="2:13" x14ac:dyDescent="0.25">
      <c r="B11" s="12">
        <v>3</v>
      </c>
      <c r="C11" s="12">
        <v>4</v>
      </c>
      <c r="D11" s="12">
        <v>3</v>
      </c>
      <c r="E11" s="12">
        <v>5</v>
      </c>
      <c r="F11" s="12">
        <v>4</v>
      </c>
      <c r="I11" s="13">
        <f t="shared" si="0"/>
        <v>19</v>
      </c>
    </row>
    <row r="12" spans="2:13" x14ac:dyDescent="0.25">
      <c r="B12" s="12">
        <v>3</v>
      </c>
      <c r="C12" s="12">
        <v>3</v>
      </c>
      <c r="D12" s="12">
        <v>3</v>
      </c>
      <c r="E12" s="12">
        <v>3</v>
      </c>
      <c r="F12" s="12">
        <v>3</v>
      </c>
      <c r="I12" s="13">
        <f t="shared" si="0"/>
        <v>15</v>
      </c>
    </row>
    <row r="13" spans="2:13" x14ac:dyDescent="0.25">
      <c r="B13" s="12">
        <v>3</v>
      </c>
      <c r="C13" s="12">
        <v>1</v>
      </c>
      <c r="D13" s="12">
        <v>1</v>
      </c>
      <c r="E13" s="12">
        <v>1</v>
      </c>
      <c r="F13" s="12">
        <v>2</v>
      </c>
      <c r="I13" s="13">
        <f t="shared" si="0"/>
        <v>8</v>
      </c>
    </row>
    <row r="14" spans="2:13" x14ac:dyDescent="0.25">
      <c r="B14" s="12">
        <v>3</v>
      </c>
      <c r="C14" s="12">
        <v>3</v>
      </c>
      <c r="D14" s="12">
        <v>3</v>
      </c>
      <c r="E14" s="12">
        <v>3</v>
      </c>
      <c r="F14" s="12">
        <v>3</v>
      </c>
      <c r="I14" s="13">
        <f t="shared" si="0"/>
        <v>15</v>
      </c>
    </row>
    <row r="15" spans="2:13" x14ac:dyDescent="0.25">
      <c r="B15" s="12">
        <v>2</v>
      </c>
      <c r="C15" s="12">
        <v>3</v>
      </c>
      <c r="D15" s="12">
        <v>2</v>
      </c>
      <c r="E15" s="12">
        <v>2</v>
      </c>
      <c r="F15" s="12">
        <v>3</v>
      </c>
      <c r="I15" s="13">
        <f t="shared" si="0"/>
        <v>12</v>
      </c>
    </row>
    <row r="16" spans="2:13" x14ac:dyDescent="0.25">
      <c r="B16" s="12">
        <v>5</v>
      </c>
      <c r="C16" s="12">
        <v>5</v>
      </c>
      <c r="D16" s="12">
        <v>5</v>
      </c>
      <c r="E16" s="12">
        <v>5</v>
      </c>
      <c r="F16" s="12">
        <v>3</v>
      </c>
      <c r="I16" s="13">
        <f t="shared" si="0"/>
        <v>23</v>
      </c>
    </row>
    <row r="17" spans="2:9" x14ac:dyDescent="0.25">
      <c r="B17" s="12">
        <v>3</v>
      </c>
      <c r="C17" s="12">
        <v>5</v>
      </c>
      <c r="D17" s="12">
        <v>4</v>
      </c>
      <c r="E17" s="12">
        <v>5</v>
      </c>
      <c r="F17" s="12">
        <v>5</v>
      </c>
      <c r="I17" s="13">
        <f t="shared" si="0"/>
        <v>22</v>
      </c>
    </row>
    <row r="18" spans="2:9" x14ac:dyDescent="0.25">
      <c r="B18" s="12">
        <v>4</v>
      </c>
      <c r="C18" s="12">
        <v>4</v>
      </c>
      <c r="D18" s="12">
        <v>3</v>
      </c>
      <c r="E18" s="12">
        <v>5</v>
      </c>
      <c r="F18" s="12">
        <v>5</v>
      </c>
      <c r="I18" s="13">
        <f t="shared" si="0"/>
        <v>21</v>
      </c>
    </row>
    <row r="19" spans="2:9" x14ac:dyDescent="0.25">
      <c r="B19" s="12">
        <v>4</v>
      </c>
      <c r="C19" s="12">
        <v>5</v>
      </c>
      <c r="D19" s="12">
        <v>5</v>
      </c>
      <c r="E19" s="12">
        <v>2</v>
      </c>
      <c r="F19" s="12">
        <v>3</v>
      </c>
      <c r="I19" s="13">
        <f t="shared" si="0"/>
        <v>19</v>
      </c>
    </row>
    <row r="20" spans="2:9" x14ac:dyDescent="0.25">
      <c r="B20" s="12">
        <v>3</v>
      </c>
      <c r="C20" s="12">
        <v>3</v>
      </c>
      <c r="D20" s="12">
        <v>3</v>
      </c>
      <c r="E20" s="12">
        <v>3</v>
      </c>
      <c r="F20" s="12">
        <v>3</v>
      </c>
      <c r="I20" s="13">
        <f t="shared" si="0"/>
        <v>15</v>
      </c>
    </row>
    <row r="21" spans="2:9" x14ac:dyDescent="0.25">
      <c r="B21" s="12">
        <v>3</v>
      </c>
      <c r="C21" s="12">
        <v>2</v>
      </c>
      <c r="D21" s="12">
        <v>4</v>
      </c>
      <c r="E21" s="12">
        <v>4</v>
      </c>
      <c r="F21" s="12">
        <v>4</v>
      </c>
      <c r="I21" s="13">
        <f t="shared" si="0"/>
        <v>17</v>
      </c>
    </row>
    <row r="22" spans="2:9" x14ac:dyDescent="0.25">
      <c r="B22" s="12">
        <v>2</v>
      </c>
      <c r="C22" s="12">
        <v>2</v>
      </c>
      <c r="D22" s="12">
        <v>2</v>
      </c>
      <c r="E22" s="12">
        <v>2</v>
      </c>
      <c r="F22" s="12">
        <v>3</v>
      </c>
      <c r="I22" s="13">
        <f t="shared" si="0"/>
        <v>11</v>
      </c>
    </row>
    <row r="23" spans="2:9" x14ac:dyDescent="0.25">
      <c r="B23" s="12">
        <v>5</v>
      </c>
      <c r="C23" s="12">
        <v>4</v>
      </c>
      <c r="D23" s="12">
        <v>5</v>
      </c>
      <c r="E23" s="12">
        <v>4</v>
      </c>
      <c r="F23" s="12">
        <v>5</v>
      </c>
      <c r="I23" s="13">
        <f t="shared" si="0"/>
        <v>23</v>
      </c>
    </row>
    <row r="24" spans="2:9" x14ac:dyDescent="0.25">
      <c r="B24" s="12">
        <v>3</v>
      </c>
      <c r="C24" s="12">
        <v>1</v>
      </c>
      <c r="D24" s="12">
        <v>1</v>
      </c>
      <c r="E24" s="12">
        <v>3</v>
      </c>
      <c r="F24" s="12">
        <v>5</v>
      </c>
      <c r="I24" s="13">
        <f t="shared" si="0"/>
        <v>13</v>
      </c>
    </row>
    <row r="25" spans="2:9" x14ac:dyDescent="0.25">
      <c r="B25" s="12">
        <v>4</v>
      </c>
      <c r="C25" s="12">
        <v>3</v>
      </c>
      <c r="D25" s="12">
        <v>3</v>
      </c>
      <c r="E25" s="12">
        <v>5</v>
      </c>
      <c r="F25" s="12">
        <v>4</v>
      </c>
      <c r="I25" s="13">
        <f t="shared" si="0"/>
        <v>19</v>
      </c>
    </row>
    <row r="26" spans="2:9" x14ac:dyDescent="0.25">
      <c r="B26" s="12">
        <v>3</v>
      </c>
      <c r="C26" s="12">
        <v>3</v>
      </c>
      <c r="D26" s="12">
        <v>3</v>
      </c>
      <c r="E26" s="12">
        <v>3</v>
      </c>
      <c r="F26" s="12">
        <v>3</v>
      </c>
      <c r="I26" s="13">
        <f t="shared" si="0"/>
        <v>15</v>
      </c>
    </row>
    <row r="27" spans="2:9" x14ac:dyDescent="0.25">
      <c r="B27" s="12">
        <v>4</v>
      </c>
      <c r="C27" s="12">
        <v>4</v>
      </c>
      <c r="D27" s="12">
        <v>3</v>
      </c>
      <c r="E27" s="12">
        <v>2</v>
      </c>
      <c r="F27" s="12">
        <v>4</v>
      </c>
      <c r="I27" s="13">
        <f t="shared" si="0"/>
        <v>17</v>
      </c>
    </row>
    <row r="28" spans="2:9" x14ac:dyDescent="0.25">
      <c r="B28" s="12">
        <v>3</v>
      </c>
      <c r="C28" s="12">
        <v>2</v>
      </c>
      <c r="D28" s="12">
        <v>2</v>
      </c>
      <c r="E28" s="12">
        <v>2</v>
      </c>
      <c r="F28" s="12">
        <v>5</v>
      </c>
      <c r="I28" s="13">
        <f t="shared" si="0"/>
        <v>14</v>
      </c>
    </row>
    <row r="29" spans="2:9" x14ac:dyDescent="0.25">
      <c r="B29" s="12">
        <v>4</v>
      </c>
      <c r="C29" s="12">
        <v>4</v>
      </c>
      <c r="D29" s="12">
        <v>3</v>
      </c>
      <c r="E29" s="12">
        <v>4</v>
      </c>
      <c r="F29" s="12">
        <v>4</v>
      </c>
      <c r="I29" s="13">
        <f t="shared" si="0"/>
        <v>19</v>
      </c>
    </row>
    <row r="30" spans="2:9" x14ac:dyDescent="0.25">
      <c r="B30" s="12">
        <v>5</v>
      </c>
      <c r="C30" s="12">
        <v>1</v>
      </c>
      <c r="D30" s="12">
        <v>1</v>
      </c>
      <c r="E30" s="12">
        <v>1</v>
      </c>
      <c r="F30" s="12">
        <v>1</v>
      </c>
      <c r="I30" s="13">
        <f t="shared" si="0"/>
        <v>9</v>
      </c>
    </row>
    <row r="31" spans="2:9" x14ac:dyDescent="0.25">
      <c r="B31" s="12">
        <v>2</v>
      </c>
      <c r="C31" s="12">
        <v>2</v>
      </c>
      <c r="D31" s="12">
        <v>2</v>
      </c>
      <c r="E31" s="12">
        <v>2</v>
      </c>
      <c r="F31" s="12">
        <v>1</v>
      </c>
      <c r="I31" s="13">
        <f t="shared" si="0"/>
        <v>9</v>
      </c>
    </row>
    <row r="32" spans="2:9" x14ac:dyDescent="0.25">
      <c r="B32" s="12">
        <v>3</v>
      </c>
      <c r="C32" s="12">
        <v>3</v>
      </c>
      <c r="D32" s="12">
        <v>3</v>
      </c>
      <c r="E32" s="12">
        <v>3</v>
      </c>
      <c r="F32" s="12">
        <v>5</v>
      </c>
      <c r="I32" s="13">
        <f t="shared" si="0"/>
        <v>17</v>
      </c>
    </row>
    <row r="33" spans="2:9" x14ac:dyDescent="0.25">
      <c r="B33" s="12">
        <v>3</v>
      </c>
      <c r="C33" s="12">
        <v>1</v>
      </c>
      <c r="D33" s="12">
        <v>2</v>
      </c>
      <c r="E33" s="12">
        <v>4</v>
      </c>
      <c r="F33" s="12">
        <v>5</v>
      </c>
      <c r="I33" s="13">
        <f t="shared" si="0"/>
        <v>15</v>
      </c>
    </row>
    <row r="34" spans="2:9" x14ac:dyDescent="0.25">
      <c r="B34" s="12">
        <v>3</v>
      </c>
      <c r="C34" s="12">
        <v>2</v>
      </c>
      <c r="D34" s="12">
        <v>2</v>
      </c>
      <c r="E34" s="12">
        <v>4</v>
      </c>
      <c r="F34" s="12">
        <v>4</v>
      </c>
      <c r="I34" s="13">
        <f t="shared" si="0"/>
        <v>15</v>
      </c>
    </row>
    <row r="35" spans="2:9" x14ac:dyDescent="0.25">
      <c r="B35" s="12">
        <v>2</v>
      </c>
      <c r="C35" s="12">
        <v>2</v>
      </c>
      <c r="D35" s="12">
        <v>1</v>
      </c>
      <c r="E35" s="12">
        <v>2</v>
      </c>
      <c r="F35" s="12">
        <v>2</v>
      </c>
      <c r="I35" s="13">
        <f t="shared" si="0"/>
        <v>9</v>
      </c>
    </row>
    <row r="36" spans="2:9" x14ac:dyDescent="0.25">
      <c r="B36" s="12">
        <v>5</v>
      </c>
      <c r="C36" s="12">
        <v>4</v>
      </c>
      <c r="D36" s="12">
        <v>3</v>
      </c>
      <c r="E36" s="12">
        <v>3</v>
      </c>
      <c r="F36" s="12">
        <v>3</v>
      </c>
      <c r="I36" s="13">
        <f t="shared" si="0"/>
        <v>18</v>
      </c>
    </row>
    <row r="37" spans="2:9" x14ac:dyDescent="0.25">
      <c r="B37" s="12">
        <v>2</v>
      </c>
      <c r="C37" s="12">
        <v>1</v>
      </c>
      <c r="D37" s="12">
        <v>1</v>
      </c>
      <c r="E37" s="12">
        <v>3</v>
      </c>
      <c r="F37" s="12">
        <v>3</v>
      </c>
      <c r="I37" s="13">
        <f t="shared" si="0"/>
        <v>10</v>
      </c>
    </row>
    <row r="38" spans="2:9" x14ac:dyDescent="0.25">
      <c r="B38" s="12">
        <v>5</v>
      </c>
      <c r="C38" s="12">
        <v>5</v>
      </c>
      <c r="D38" s="12">
        <v>5</v>
      </c>
      <c r="E38" s="12">
        <v>3</v>
      </c>
      <c r="F38" s="12">
        <v>3</v>
      </c>
      <c r="I38" s="13">
        <f t="shared" si="0"/>
        <v>21</v>
      </c>
    </row>
    <row r="39" spans="2:9" x14ac:dyDescent="0.25">
      <c r="B39" s="12">
        <v>5</v>
      </c>
      <c r="C39" s="12">
        <v>3</v>
      </c>
      <c r="D39" s="12">
        <v>4</v>
      </c>
      <c r="E39" s="12">
        <v>4</v>
      </c>
      <c r="F39" s="12">
        <v>5</v>
      </c>
      <c r="I39" s="13">
        <f t="shared" si="0"/>
        <v>21</v>
      </c>
    </row>
    <row r="40" spans="2:9" x14ac:dyDescent="0.25">
      <c r="B40" s="12">
        <v>1</v>
      </c>
      <c r="C40" s="12">
        <v>5</v>
      </c>
      <c r="D40" s="12">
        <v>1</v>
      </c>
      <c r="E40" s="12">
        <v>2</v>
      </c>
      <c r="F40" s="12">
        <v>2</v>
      </c>
      <c r="I40" s="13">
        <f t="shared" si="0"/>
        <v>11</v>
      </c>
    </row>
    <row r="41" spans="2:9" x14ac:dyDescent="0.25">
      <c r="B41" s="12">
        <v>5</v>
      </c>
      <c r="C41" s="12">
        <v>3</v>
      </c>
      <c r="D41" s="12">
        <v>1</v>
      </c>
      <c r="E41" s="12">
        <v>1</v>
      </c>
      <c r="F41" s="12">
        <v>5</v>
      </c>
      <c r="I41" s="13">
        <f t="shared" si="0"/>
        <v>15</v>
      </c>
    </row>
    <row r="42" spans="2:9" x14ac:dyDescent="0.25">
      <c r="B42" s="12">
        <v>5</v>
      </c>
      <c r="C42" s="12">
        <v>4</v>
      </c>
      <c r="D42" s="12">
        <v>3</v>
      </c>
      <c r="E42" s="12">
        <v>4</v>
      </c>
      <c r="F42" s="12">
        <v>5</v>
      </c>
      <c r="I42" s="13">
        <f t="shared" si="0"/>
        <v>21</v>
      </c>
    </row>
    <row r="43" spans="2:9" x14ac:dyDescent="0.25">
      <c r="B43" s="12">
        <v>5</v>
      </c>
      <c r="C43" s="12">
        <v>3</v>
      </c>
      <c r="D43" s="12">
        <v>3</v>
      </c>
      <c r="E43" s="12">
        <v>3</v>
      </c>
      <c r="F43" s="12">
        <v>5</v>
      </c>
      <c r="I43" s="13">
        <f t="shared" si="0"/>
        <v>19</v>
      </c>
    </row>
    <row r="44" spans="2:9" x14ac:dyDescent="0.25">
      <c r="B44" s="12">
        <v>5</v>
      </c>
      <c r="C44" s="12">
        <v>3</v>
      </c>
      <c r="D44" s="12">
        <v>1</v>
      </c>
      <c r="E44" s="12">
        <v>5</v>
      </c>
      <c r="F44" s="12">
        <v>5</v>
      </c>
      <c r="I44" s="13">
        <f t="shared" si="0"/>
        <v>19</v>
      </c>
    </row>
    <row r="45" spans="2:9" x14ac:dyDescent="0.25">
      <c r="B45" s="12">
        <v>1</v>
      </c>
      <c r="C45" s="12">
        <v>1</v>
      </c>
      <c r="D45" s="12">
        <v>1</v>
      </c>
      <c r="E45" s="12">
        <v>1</v>
      </c>
      <c r="F45" s="12">
        <v>1</v>
      </c>
      <c r="I45" s="13">
        <f t="shared" si="0"/>
        <v>5</v>
      </c>
    </row>
    <row r="46" spans="2:9" x14ac:dyDescent="0.25">
      <c r="B46" s="12">
        <v>3</v>
      </c>
      <c r="C46" s="12">
        <v>3</v>
      </c>
      <c r="D46" s="12">
        <v>3</v>
      </c>
      <c r="E46" s="12">
        <v>3</v>
      </c>
      <c r="F46" s="12">
        <v>3</v>
      </c>
      <c r="I46" s="13">
        <f t="shared" si="0"/>
        <v>15</v>
      </c>
    </row>
    <row r="47" spans="2:9" x14ac:dyDescent="0.25">
      <c r="B47" s="12">
        <v>3</v>
      </c>
      <c r="C47" s="12">
        <v>3</v>
      </c>
      <c r="D47" s="12">
        <v>3</v>
      </c>
      <c r="E47" s="12">
        <v>3</v>
      </c>
      <c r="F47" s="12">
        <v>5</v>
      </c>
      <c r="I47" s="13">
        <f t="shared" si="0"/>
        <v>17</v>
      </c>
    </row>
    <row r="48" spans="2:9" x14ac:dyDescent="0.25">
      <c r="B48" s="12">
        <v>3</v>
      </c>
      <c r="C48" s="12">
        <v>3</v>
      </c>
      <c r="D48" s="12">
        <v>3</v>
      </c>
      <c r="E48" s="12">
        <v>3</v>
      </c>
      <c r="F48" s="12">
        <v>3</v>
      </c>
      <c r="I48" s="13">
        <f t="shared" si="0"/>
        <v>15</v>
      </c>
    </row>
    <row r="49" spans="2:9" x14ac:dyDescent="0.25">
      <c r="B49" s="12">
        <v>3</v>
      </c>
      <c r="C49" s="12">
        <v>3</v>
      </c>
      <c r="D49" s="12">
        <v>2</v>
      </c>
      <c r="E49" s="12">
        <v>3</v>
      </c>
      <c r="F49" s="12">
        <v>2</v>
      </c>
      <c r="I49" s="13">
        <f t="shared" si="0"/>
        <v>13</v>
      </c>
    </row>
    <row r="50" spans="2:9" x14ac:dyDescent="0.25">
      <c r="B50" s="12">
        <v>4</v>
      </c>
      <c r="C50" s="12">
        <v>2</v>
      </c>
      <c r="D50" s="12">
        <v>4</v>
      </c>
      <c r="E50" s="12">
        <v>4</v>
      </c>
      <c r="F50" s="12">
        <v>4</v>
      </c>
      <c r="I50" s="13">
        <f t="shared" si="0"/>
        <v>18</v>
      </c>
    </row>
    <row r="51" spans="2:9" x14ac:dyDescent="0.25">
      <c r="B51" s="12">
        <v>3</v>
      </c>
      <c r="C51" s="12">
        <v>3</v>
      </c>
      <c r="D51" s="12">
        <v>3</v>
      </c>
      <c r="E51" s="12">
        <v>3</v>
      </c>
      <c r="F51" s="12">
        <v>3</v>
      </c>
      <c r="I51" s="13">
        <f t="shared" si="0"/>
        <v>15</v>
      </c>
    </row>
    <row r="52" spans="2:9" x14ac:dyDescent="0.25">
      <c r="B52" s="12">
        <v>5</v>
      </c>
      <c r="C52" s="12">
        <v>5</v>
      </c>
      <c r="D52" s="12">
        <v>1</v>
      </c>
      <c r="E52" s="12">
        <v>1</v>
      </c>
      <c r="F52" s="12">
        <v>5</v>
      </c>
      <c r="I52" s="13">
        <f t="shared" si="0"/>
        <v>17</v>
      </c>
    </row>
    <row r="53" spans="2:9" x14ac:dyDescent="0.25">
      <c r="B53" s="12">
        <v>5</v>
      </c>
      <c r="C53" s="12">
        <v>2</v>
      </c>
      <c r="D53" s="12">
        <v>1</v>
      </c>
      <c r="E53" s="12">
        <v>3</v>
      </c>
      <c r="F53" s="12">
        <v>5</v>
      </c>
      <c r="I53" s="13">
        <f t="shared" si="0"/>
        <v>16</v>
      </c>
    </row>
    <row r="54" spans="2:9" x14ac:dyDescent="0.25">
      <c r="B54" s="12">
        <v>5</v>
      </c>
      <c r="C54" s="12">
        <v>2</v>
      </c>
      <c r="D54" s="12">
        <v>5</v>
      </c>
      <c r="E54" s="12">
        <v>5</v>
      </c>
      <c r="F54" s="12">
        <v>5</v>
      </c>
      <c r="I54" s="13">
        <f t="shared" si="0"/>
        <v>22</v>
      </c>
    </row>
    <row r="55" spans="2:9" x14ac:dyDescent="0.25">
      <c r="B55" s="12">
        <v>5</v>
      </c>
      <c r="C55" s="12">
        <v>4</v>
      </c>
      <c r="D55" s="12">
        <v>3</v>
      </c>
      <c r="E55" s="12">
        <v>1</v>
      </c>
      <c r="F55" s="12">
        <v>5</v>
      </c>
      <c r="I55" s="13">
        <f t="shared" si="0"/>
        <v>18</v>
      </c>
    </row>
    <row r="56" spans="2:9" x14ac:dyDescent="0.25">
      <c r="B56" s="12">
        <v>5</v>
      </c>
      <c r="C56" s="12">
        <v>3</v>
      </c>
      <c r="D56" s="12">
        <v>3</v>
      </c>
      <c r="E56" s="12">
        <v>3</v>
      </c>
      <c r="F56" s="12">
        <v>5</v>
      </c>
      <c r="I56" s="13">
        <f t="shared" si="0"/>
        <v>19</v>
      </c>
    </row>
    <row r="57" spans="2:9" x14ac:dyDescent="0.25">
      <c r="B57" s="12">
        <v>4</v>
      </c>
      <c r="C57" s="12">
        <v>3</v>
      </c>
      <c r="D57" s="12">
        <v>2</v>
      </c>
      <c r="E57" s="12">
        <v>4</v>
      </c>
      <c r="F57" s="12">
        <v>4</v>
      </c>
      <c r="I57" s="13">
        <f t="shared" si="0"/>
        <v>17</v>
      </c>
    </row>
    <row r="58" spans="2:9" x14ac:dyDescent="0.25">
      <c r="B58" s="12">
        <v>2</v>
      </c>
      <c r="C58" s="12">
        <v>2</v>
      </c>
      <c r="D58" s="12">
        <v>2</v>
      </c>
      <c r="E58" s="12">
        <v>2</v>
      </c>
      <c r="F58" s="12">
        <v>2</v>
      </c>
      <c r="I58" s="13">
        <f t="shared" si="0"/>
        <v>10</v>
      </c>
    </row>
    <row r="59" spans="2:9" x14ac:dyDescent="0.25">
      <c r="B59" s="12">
        <v>3</v>
      </c>
      <c r="C59" s="12">
        <v>5</v>
      </c>
      <c r="D59" s="12">
        <v>3</v>
      </c>
      <c r="E59" s="12">
        <v>3</v>
      </c>
      <c r="F59" s="12">
        <v>3</v>
      </c>
      <c r="I59" s="13">
        <f t="shared" si="0"/>
        <v>17</v>
      </c>
    </row>
    <row r="60" spans="2:9" x14ac:dyDescent="0.25">
      <c r="B60" s="12">
        <v>5</v>
      </c>
      <c r="C60" s="12">
        <v>4</v>
      </c>
      <c r="D60" s="12">
        <v>5</v>
      </c>
      <c r="E60" s="12">
        <v>2</v>
      </c>
      <c r="F60" s="12">
        <v>4</v>
      </c>
      <c r="I60" s="13">
        <f t="shared" si="0"/>
        <v>20</v>
      </c>
    </row>
    <row r="61" spans="2:9" x14ac:dyDescent="0.25">
      <c r="B61" s="12">
        <v>5</v>
      </c>
      <c r="C61" s="12">
        <v>3</v>
      </c>
      <c r="D61" s="12">
        <v>3</v>
      </c>
      <c r="E61" s="12">
        <v>4</v>
      </c>
      <c r="F61" s="12">
        <v>4</v>
      </c>
      <c r="I61" s="13">
        <f t="shared" si="0"/>
        <v>19</v>
      </c>
    </row>
    <row r="62" spans="2:9" x14ac:dyDescent="0.25">
      <c r="B62" s="12">
        <v>5</v>
      </c>
      <c r="C62" s="12">
        <v>3</v>
      </c>
      <c r="D62" s="12">
        <v>4</v>
      </c>
      <c r="E62" s="12">
        <v>3</v>
      </c>
      <c r="F62" s="12">
        <v>4</v>
      </c>
      <c r="I62" s="13">
        <f t="shared" si="0"/>
        <v>19</v>
      </c>
    </row>
    <row r="63" spans="2:9" x14ac:dyDescent="0.25">
      <c r="B63" s="12">
        <v>2</v>
      </c>
      <c r="C63" s="12">
        <v>5</v>
      </c>
      <c r="D63" s="12">
        <v>2</v>
      </c>
      <c r="E63" s="12">
        <v>4</v>
      </c>
      <c r="F63" s="12">
        <v>4</v>
      </c>
      <c r="I63" s="13">
        <f t="shared" si="0"/>
        <v>17</v>
      </c>
    </row>
    <row r="64" spans="2:9" x14ac:dyDescent="0.25">
      <c r="B64" s="12">
        <v>3</v>
      </c>
      <c r="C64" s="12">
        <v>4</v>
      </c>
      <c r="D64" s="12">
        <v>2</v>
      </c>
      <c r="E64" s="12">
        <v>4</v>
      </c>
      <c r="F64" s="12">
        <v>5</v>
      </c>
      <c r="I64" s="13">
        <f t="shared" si="0"/>
        <v>18</v>
      </c>
    </row>
    <row r="65" spans="2:9" x14ac:dyDescent="0.25">
      <c r="B65" s="12">
        <v>3</v>
      </c>
      <c r="C65" s="12">
        <v>4</v>
      </c>
      <c r="D65" s="12">
        <v>1</v>
      </c>
      <c r="E65" s="12">
        <v>2</v>
      </c>
      <c r="F65" s="12">
        <v>5</v>
      </c>
      <c r="I65" s="13">
        <f t="shared" si="0"/>
        <v>15</v>
      </c>
    </row>
    <row r="66" spans="2:9" x14ac:dyDescent="0.25">
      <c r="B66" s="12">
        <v>3</v>
      </c>
      <c r="C66" s="12">
        <v>5</v>
      </c>
      <c r="D66" s="12">
        <v>4</v>
      </c>
      <c r="E66" s="12">
        <v>3</v>
      </c>
      <c r="F66" s="12">
        <v>5</v>
      </c>
      <c r="I66" s="13">
        <f t="shared" si="0"/>
        <v>20</v>
      </c>
    </row>
    <row r="67" spans="2:9" x14ac:dyDescent="0.25">
      <c r="B67" s="12">
        <v>5</v>
      </c>
      <c r="C67" s="12">
        <v>5</v>
      </c>
      <c r="D67" s="12">
        <v>5</v>
      </c>
      <c r="E67" s="12">
        <v>5</v>
      </c>
      <c r="F67" s="12">
        <v>5</v>
      </c>
      <c r="I67" s="13">
        <f t="shared" si="0"/>
        <v>25</v>
      </c>
    </row>
    <row r="68" spans="2:9" x14ac:dyDescent="0.25">
      <c r="B68" s="12">
        <v>2</v>
      </c>
      <c r="C68" s="12">
        <v>1</v>
      </c>
      <c r="D68" s="12">
        <v>3</v>
      </c>
      <c r="E68" s="12">
        <v>1</v>
      </c>
      <c r="F68" s="12">
        <v>2</v>
      </c>
      <c r="I68" s="13">
        <f t="shared" si="0"/>
        <v>9</v>
      </c>
    </row>
    <row r="69" spans="2:9" x14ac:dyDescent="0.25">
      <c r="B69" s="12">
        <v>3</v>
      </c>
      <c r="C69" s="12">
        <v>3</v>
      </c>
      <c r="D69" s="12">
        <v>3</v>
      </c>
      <c r="E69" s="12">
        <v>3</v>
      </c>
      <c r="F69" s="12">
        <v>3</v>
      </c>
      <c r="I69" s="13">
        <f t="shared" ref="I69:I132" si="1">SUM(B69:F69)</f>
        <v>15</v>
      </c>
    </row>
    <row r="70" spans="2:9" x14ac:dyDescent="0.25">
      <c r="B70" s="12">
        <v>5</v>
      </c>
      <c r="C70" s="12">
        <v>3</v>
      </c>
      <c r="D70" s="12">
        <v>1</v>
      </c>
      <c r="E70" s="12">
        <v>3</v>
      </c>
      <c r="F70" s="12">
        <v>4</v>
      </c>
      <c r="I70" s="13">
        <f t="shared" si="1"/>
        <v>16</v>
      </c>
    </row>
    <row r="71" spans="2:9" x14ac:dyDescent="0.25">
      <c r="B71" s="12">
        <v>4</v>
      </c>
      <c r="C71" s="12">
        <v>4</v>
      </c>
      <c r="D71" s="12">
        <v>5</v>
      </c>
      <c r="E71" s="12">
        <v>4</v>
      </c>
      <c r="F71" s="12">
        <v>4</v>
      </c>
      <c r="I71" s="13">
        <f t="shared" si="1"/>
        <v>21</v>
      </c>
    </row>
    <row r="72" spans="2:9" x14ac:dyDescent="0.25">
      <c r="B72" s="12">
        <v>3</v>
      </c>
      <c r="C72" s="12">
        <v>3</v>
      </c>
      <c r="D72" s="12">
        <v>3</v>
      </c>
      <c r="E72" s="12">
        <v>4</v>
      </c>
      <c r="F72" s="12">
        <v>4</v>
      </c>
      <c r="I72" s="13">
        <f t="shared" si="1"/>
        <v>17</v>
      </c>
    </row>
    <row r="73" spans="2:9" x14ac:dyDescent="0.25">
      <c r="B73" s="12">
        <v>2</v>
      </c>
      <c r="C73" s="12">
        <v>4</v>
      </c>
      <c r="D73" s="12">
        <v>3</v>
      </c>
      <c r="E73" s="12">
        <v>4</v>
      </c>
      <c r="F73" s="12">
        <v>5</v>
      </c>
      <c r="I73" s="13">
        <f t="shared" si="1"/>
        <v>18</v>
      </c>
    </row>
    <row r="74" spans="2:9" x14ac:dyDescent="0.25">
      <c r="B74" s="12">
        <v>5</v>
      </c>
      <c r="C74" s="12">
        <v>3</v>
      </c>
      <c r="D74" s="12">
        <v>3</v>
      </c>
      <c r="E74" s="12">
        <v>3</v>
      </c>
      <c r="F74" s="12">
        <v>5</v>
      </c>
      <c r="I74" s="13">
        <f t="shared" si="1"/>
        <v>19</v>
      </c>
    </row>
    <row r="75" spans="2:9" x14ac:dyDescent="0.25">
      <c r="B75" s="12">
        <v>5</v>
      </c>
      <c r="C75" s="12">
        <v>5</v>
      </c>
      <c r="D75" s="12">
        <v>2</v>
      </c>
      <c r="E75" s="12">
        <v>5</v>
      </c>
      <c r="F75" s="12">
        <v>5</v>
      </c>
      <c r="I75" s="13">
        <f t="shared" si="1"/>
        <v>22</v>
      </c>
    </row>
    <row r="76" spans="2:9" x14ac:dyDescent="0.25">
      <c r="B76" s="12">
        <v>5</v>
      </c>
      <c r="C76" s="12">
        <v>4</v>
      </c>
      <c r="D76" s="12">
        <v>4</v>
      </c>
      <c r="E76" s="12">
        <v>5</v>
      </c>
      <c r="F76" s="12">
        <v>5</v>
      </c>
      <c r="I76" s="13">
        <f t="shared" si="1"/>
        <v>23</v>
      </c>
    </row>
    <row r="77" spans="2:9" x14ac:dyDescent="0.25">
      <c r="B77" s="12">
        <v>1</v>
      </c>
      <c r="C77" s="12">
        <v>1</v>
      </c>
      <c r="D77" s="12">
        <v>1</v>
      </c>
      <c r="E77" s="12">
        <v>1</v>
      </c>
      <c r="F77" s="12">
        <v>1</v>
      </c>
      <c r="I77" s="13">
        <f t="shared" si="1"/>
        <v>5</v>
      </c>
    </row>
    <row r="78" spans="2:9" x14ac:dyDescent="0.25">
      <c r="B78" s="12">
        <v>5</v>
      </c>
      <c r="C78" s="12">
        <v>3</v>
      </c>
      <c r="D78" s="12">
        <v>2</v>
      </c>
      <c r="E78" s="12">
        <v>4</v>
      </c>
      <c r="F78" s="12">
        <v>4</v>
      </c>
      <c r="I78" s="13">
        <f t="shared" si="1"/>
        <v>18</v>
      </c>
    </row>
    <row r="79" spans="2:9" x14ac:dyDescent="0.25">
      <c r="B79" s="12">
        <v>3</v>
      </c>
      <c r="C79" s="12">
        <v>3</v>
      </c>
      <c r="D79" s="12">
        <v>3</v>
      </c>
      <c r="E79" s="12">
        <v>5</v>
      </c>
      <c r="F79" s="12">
        <v>5</v>
      </c>
      <c r="I79" s="13">
        <f t="shared" si="1"/>
        <v>19</v>
      </c>
    </row>
    <row r="80" spans="2:9" x14ac:dyDescent="0.25">
      <c r="B80" s="12">
        <v>3</v>
      </c>
      <c r="C80" s="12">
        <v>4</v>
      </c>
      <c r="D80" s="12">
        <v>2</v>
      </c>
      <c r="E80" s="12">
        <v>4</v>
      </c>
      <c r="F80" s="12">
        <v>5</v>
      </c>
      <c r="I80" s="13">
        <f t="shared" si="1"/>
        <v>18</v>
      </c>
    </row>
    <row r="81" spans="2:9" x14ac:dyDescent="0.25">
      <c r="B81" s="12">
        <v>2</v>
      </c>
      <c r="C81" s="12">
        <v>3</v>
      </c>
      <c r="D81" s="12">
        <v>1</v>
      </c>
      <c r="E81" s="12">
        <v>2</v>
      </c>
      <c r="F81" s="12">
        <v>3</v>
      </c>
      <c r="I81" s="13">
        <f t="shared" si="1"/>
        <v>11</v>
      </c>
    </row>
    <row r="82" spans="2:9" x14ac:dyDescent="0.25">
      <c r="B82" s="12">
        <v>2</v>
      </c>
      <c r="C82" s="12">
        <v>5</v>
      </c>
      <c r="D82" s="12">
        <v>2</v>
      </c>
      <c r="E82" s="12">
        <v>2</v>
      </c>
      <c r="F82" s="12">
        <v>2</v>
      </c>
      <c r="I82" s="13">
        <f t="shared" si="1"/>
        <v>13</v>
      </c>
    </row>
    <row r="83" spans="2:9" x14ac:dyDescent="0.25">
      <c r="B83" s="12">
        <v>3</v>
      </c>
      <c r="C83" s="12">
        <v>5</v>
      </c>
      <c r="D83" s="12">
        <v>2</v>
      </c>
      <c r="E83" s="12">
        <v>4</v>
      </c>
      <c r="F83" s="12">
        <v>3</v>
      </c>
      <c r="I83" s="13">
        <f t="shared" si="1"/>
        <v>17</v>
      </c>
    </row>
    <row r="84" spans="2:9" x14ac:dyDescent="0.25">
      <c r="B84" s="12">
        <v>3</v>
      </c>
      <c r="C84" s="12">
        <v>3</v>
      </c>
      <c r="D84" s="12">
        <v>1</v>
      </c>
      <c r="E84" s="12">
        <v>5</v>
      </c>
      <c r="F84" s="12">
        <v>4</v>
      </c>
      <c r="I84" s="13">
        <f t="shared" si="1"/>
        <v>16</v>
      </c>
    </row>
    <row r="85" spans="2:9" x14ac:dyDescent="0.25">
      <c r="B85" s="12">
        <v>3</v>
      </c>
      <c r="C85" s="12">
        <v>3</v>
      </c>
      <c r="D85" s="12">
        <v>4</v>
      </c>
      <c r="E85" s="12">
        <v>4</v>
      </c>
      <c r="F85" s="12">
        <v>4</v>
      </c>
      <c r="I85" s="13">
        <f t="shared" si="1"/>
        <v>18</v>
      </c>
    </row>
    <row r="86" spans="2:9" x14ac:dyDescent="0.25">
      <c r="B86" s="12">
        <v>3</v>
      </c>
      <c r="C86" s="12">
        <v>3</v>
      </c>
      <c r="D86" s="12">
        <v>2</v>
      </c>
      <c r="E86" s="12">
        <v>2</v>
      </c>
      <c r="F86" s="12">
        <v>2</v>
      </c>
      <c r="I86" s="13">
        <f t="shared" si="1"/>
        <v>12</v>
      </c>
    </row>
    <row r="87" spans="2:9" x14ac:dyDescent="0.25">
      <c r="B87" s="12">
        <v>4</v>
      </c>
      <c r="C87" s="12">
        <v>4</v>
      </c>
      <c r="D87" s="12">
        <v>4</v>
      </c>
      <c r="E87" s="12">
        <v>3</v>
      </c>
      <c r="F87" s="12">
        <v>3</v>
      </c>
      <c r="I87" s="13">
        <f t="shared" si="1"/>
        <v>18</v>
      </c>
    </row>
    <row r="88" spans="2:9" x14ac:dyDescent="0.25">
      <c r="B88" s="12">
        <v>3</v>
      </c>
      <c r="C88" s="12">
        <v>3</v>
      </c>
      <c r="D88" s="12">
        <v>3</v>
      </c>
      <c r="E88" s="12">
        <v>3</v>
      </c>
      <c r="F88" s="12">
        <v>3</v>
      </c>
      <c r="I88" s="13">
        <f t="shared" si="1"/>
        <v>15</v>
      </c>
    </row>
    <row r="89" spans="2:9" x14ac:dyDescent="0.25">
      <c r="B89" s="12">
        <v>4</v>
      </c>
      <c r="C89" s="12">
        <v>5</v>
      </c>
      <c r="D89" s="12">
        <v>2</v>
      </c>
      <c r="E89" s="12">
        <v>4</v>
      </c>
      <c r="F89" s="12">
        <v>3</v>
      </c>
      <c r="I89" s="13">
        <f t="shared" si="1"/>
        <v>18</v>
      </c>
    </row>
    <row r="90" spans="2:9" x14ac:dyDescent="0.25">
      <c r="B90" s="12">
        <v>3</v>
      </c>
      <c r="C90" s="12">
        <v>1</v>
      </c>
      <c r="D90" s="12">
        <v>3</v>
      </c>
      <c r="E90" s="12">
        <v>5</v>
      </c>
      <c r="F90" s="12">
        <v>5</v>
      </c>
      <c r="I90" s="13">
        <f t="shared" si="1"/>
        <v>17</v>
      </c>
    </row>
    <row r="91" spans="2:9" x14ac:dyDescent="0.25">
      <c r="B91" s="12">
        <v>1</v>
      </c>
      <c r="C91" s="12">
        <v>2</v>
      </c>
      <c r="D91" s="12">
        <v>1</v>
      </c>
      <c r="E91" s="12">
        <v>1</v>
      </c>
      <c r="F91" s="12">
        <v>2</v>
      </c>
      <c r="I91" s="13">
        <f t="shared" si="1"/>
        <v>7</v>
      </c>
    </row>
    <row r="92" spans="2:9" x14ac:dyDescent="0.25">
      <c r="B92" s="12">
        <v>3</v>
      </c>
      <c r="C92" s="12">
        <v>3</v>
      </c>
      <c r="D92" s="12">
        <v>3</v>
      </c>
      <c r="E92" s="12">
        <v>3</v>
      </c>
      <c r="F92" s="12">
        <v>3</v>
      </c>
      <c r="I92" s="13">
        <f t="shared" si="1"/>
        <v>15</v>
      </c>
    </row>
    <row r="93" spans="2:9" x14ac:dyDescent="0.25">
      <c r="B93" s="12">
        <v>5</v>
      </c>
      <c r="C93" s="12">
        <v>5</v>
      </c>
      <c r="D93" s="12">
        <v>5</v>
      </c>
      <c r="E93" s="12">
        <v>5</v>
      </c>
      <c r="F93" s="12">
        <v>5</v>
      </c>
      <c r="I93" s="13">
        <f t="shared" si="1"/>
        <v>25</v>
      </c>
    </row>
    <row r="94" spans="2:9" x14ac:dyDescent="0.25">
      <c r="B94" s="12">
        <v>1</v>
      </c>
      <c r="C94" s="12">
        <v>1</v>
      </c>
      <c r="D94" s="12">
        <v>1</v>
      </c>
      <c r="E94" s="12">
        <v>1</v>
      </c>
      <c r="F94" s="12">
        <v>1</v>
      </c>
      <c r="I94" s="13">
        <f t="shared" si="1"/>
        <v>5</v>
      </c>
    </row>
    <row r="95" spans="2:9" x14ac:dyDescent="0.25">
      <c r="B95" s="12">
        <v>3</v>
      </c>
      <c r="C95" s="12">
        <v>4</v>
      </c>
      <c r="D95" s="12">
        <v>4</v>
      </c>
      <c r="E95" s="12">
        <v>5</v>
      </c>
      <c r="F95" s="12">
        <v>4</v>
      </c>
      <c r="I95" s="13">
        <f t="shared" si="1"/>
        <v>20</v>
      </c>
    </row>
    <row r="96" spans="2:9" x14ac:dyDescent="0.25">
      <c r="B96" s="12">
        <v>3</v>
      </c>
      <c r="C96" s="12">
        <v>5</v>
      </c>
      <c r="D96" s="12">
        <v>1</v>
      </c>
      <c r="E96" s="12">
        <v>4</v>
      </c>
      <c r="F96" s="12">
        <v>5</v>
      </c>
      <c r="I96" s="13">
        <f t="shared" si="1"/>
        <v>18</v>
      </c>
    </row>
    <row r="97" spans="2:9" x14ac:dyDescent="0.25">
      <c r="B97" s="12">
        <v>3</v>
      </c>
      <c r="C97" s="12">
        <v>1</v>
      </c>
      <c r="D97" s="12">
        <v>5</v>
      </c>
      <c r="E97" s="12">
        <v>5</v>
      </c>
      <c r="F97" s="12">
        <v>5</v>
      </c>
      <c r="I97" s="13">
        <f t="shared" si="1"/>
        <v>19</v>
      </c>
    </row>
    <row r="98" spans="2:9" x14ac:dyDescent="0.25">
      <c r="B98" s="12">
        <v>3</v>
      </c>
      <c r="C98" s="12">
        <v>4</v>
      </c>
      <c r="D98" s="12">
        <v>5</v>
      </c>
      <c r="E98" s="12">
        <v>4</v>
      </c>
      <c r="F98" s="12">
        <v>5</v>
      </c>
      <c r="I98" s="13">
        <f t="shared" si="1"/>
        <v>21</v>
      </c>
    </row>
    <row r="99" spans="2:9" x14ac:dyDescent="0.25">
      <c r="B99" s="12">
        <v>4</v>
      </c>
      <c r="C99" s="12">
        <v>5</v>
      </c>
      <c r="D99" s="12">
        <v>3</v>
      </c>
      <c r="E99" s="12">
        <v>4</v>
      </c>
      <c r="F99" s="12">
        <v>5</v>
      </c>
      <c r="I99" s="13">
        <f t="shared" si="1"/>
        <v>21</v>
      </c>
    </row>
    <row r="100" spans="2:9" x14ac:dyDescent="0.25">
      <c r="B100" s="12">
        <v>5</v>
      </c>
      <c r="C100" s="12">
        <v>5</v>
      </c>
      <c r="D100" s="12">
        <v>5</v>
      </c>
      <c r="E100" s="12">
        <v>5</v>
      </c>
      <c r="F100" s="12">
        <v>5</v>
      </c>
      <c r="I100" s="13">
        <f t="shared" si="1"/>
        <v>25</v>
      </c>
    </row>
    <row r="101" spans="2:9" x14ac:dyDescent="0.25">
      <c r="B101" s="12">
        <v>3</v>
      </c>
      <c r="C101" s="12">
        <v>5</v>
      </c>
      <c r="D101" s="12">
        <v>2</v>
      </c>
      <c r="E101" s="12">
        <v>3</v>
      </c>
      <c r="F101" s="12">
        <v>5</v>
      </c>
      <c r="I101" s="13">
        <f t="shared" si="1"/>
        <v>18</v>
      </c>
    </row>
    <row r="102" spans="2:9" x14ac:dyDescent="0.25">
      <c r="B102" s="12">
        <v>5</v>
      </c>
      <c r="C102" s="12">
        <v>4</v>
      </c>
      <c r="D102" s="12">
        <v>5</v>
      </c>
      <c r="E102" s="12">
        <v>3</v>
      </c>
      <c r="F102" s="12">
        <v>5</v>
      </c>
      <c r="I102" s="13">
        <f t="shared" si="1"/>
        <v>22</v>
      </c>
    </row>
    <row r="103" spans="2:9" x14ac:dyDescent="0.25">
      <c r="B103" s="12">
        <v>4</v>
      </c>
      <c r="C103" s="12">
        <v>3</v>
      </c>
      <c r="D103" s="12">
        <v>4</v>
      </c>
      <c r="E103" s="12">
        <v>4</v>
      </c>
      <c r="F103" s="12">
        <v>5</v>
      </c>
      <c r="I103" s="13">
        <f t="shared" si="1"/>
        <v>20</v>
      </c>
    </row>
    <row r="104" spans="2:9" x14ac:dyDescent="0.25">
      <c r="B104" s="12">
        <v>5</v>
      </c>
      <c r="C104" s="12">
        <v>5</v>
      </c>
      <c r="D104" s="12">
        <v>5</v>
      </c>
      <c r="E104" s="12">
        <v>5</v>
      </c>
      <c r="F104" s="12">
        <v>5</v>
      </c>
      <c r="I104" s="13">
        <f t="shared" si="1"/>
        <v>25</v>
      </c>
    </row>
    <row r="105" spans="2:9" x14ac:dyDescent="0.25">
      <c r="B105" s="12">
        <v>3</v>
      </c>
      <c r="C105" s="12">
        <v>4</v>
      </c>
      <c r="D105" s="12">
        <v>4</v>
      </c>
      <c r="E105" s="12">
        <v>5</v>
      </c>
      <c r="F105" s="12">
        <v>4</v>
      </c>
      <c r="I105" s="13">
        <f t="shared" si="1"/>
        <v>20</v>
      </c>
    </row>
    <row r="106" spans="2:9" x14ac:dyDescent="0.25">
      <c r="B106" s="12">
        <v>5</v>
      </c>
      <c r="C106" s="12">
        <v>3</v>
      </c>
      <c r="D106" s="12">
        <v>3</v>
      </c>
      <c r="E106" s="12">
        <v>3</v>
      </c>
      <c r="F106" s="12">
        <v>3</v>
      </c>
      <c r="I106" s="13">
        <f t="shared" si="1"/>
        <v>17</v>
      </c>
    </row>
    <row r="107" spans="2:9" x14ac:dyDescent="0.25">
      <c r="B107" s="12">
        <v>5</v>
      </c>
      <c r="C107" s="12">
        <v>3</v>
      </c>
      <c r="D107" s="12">
        <v>3</v>
      </c>
      <c r="E107" s="12">
        <v>5</v>
      </c>
      <c r="F107" s="12">
        <v>2</v>
      </c>
      <c r="I107" s="13">
        <f t="shared" si="1"/>
        <v>18</v>
      </c>
    </row>
    <row r="108" spans="2:9" x14ac:dyDescent="0.25">
      <c r="B108" s="12">
        <v>4</v>
      </c>
      <c r="C108" s="12">
        <v>4</v>
      </c>
      <c r="D108" s="12">
        <v>3</v>
      </c>
      <c r="E108" s="12">
        <v>4</v>
      </c>
      <c r="F108" s="12">
        <v>5</v>
      </c>
      <c r="I108" s="13">
        <f t="shared" si="1"/>
        <v>20</v>
      </c>
    </row>
    <row r="109" spans="2:9" x14ac:dyDescent="0.25">
      <c r="B109" s="12">
        <v>2</v>
      </c>
      <c r="C109" s="12">
        <v>2</v>
      </c>
      <c r="D109" s="12">
        <v>2</v>
      </c>
      <c r="E109" s="12">
        <v>2</v>
      </c>
      <c r="F109" s="12">
        <v>2</v>
      </c>
      <c r="I109" s="13">
        <f t="shared" si="1"/>
        <v>10</v>
      </c>
    </row>
    <row r="110" spans="2:9" x14ac:dyDescent="0.25">
      <c r="B110" s="12">
        <v>3</v>
      </c>
      <c r="C110" s="12">
        <v>3</v>
      </c>
      <c r="D110" s="12">
        <v>3</v>
      </c>
      <c r="E110" s="12">
        <v>3</v>
      </c>
      <c r="F110" s="12">
        <v>3</v>
      </c>
      <c r="I110" s="13">
        <f t="shared" si="1"/>
        <v>15</v>
      </c>
    </row>
    <row r="111" spans="2:9" x14ac:dyDescent="0.25">
      <c r="B111" s="12">
        <v>3</v>
      </c>
      <c r="C111" s="12">
        <v>4</v>
      </c>
      <c r="D111" s="12">
        <v>4</v>
      </c>
      <c r="E111" s="12">
        <v>3</v>
      </c>
      <c r="F111" s="12">
        <v>4</v>
      </c>
      <c r="I111" s="13">
        <f t="shared" si="1"/>
        <v>18</v>
      </c>
    </row>
    <row r="112" spans="2:9" x14ac:dyDescent="0.25">
      <c r="B112" s="12">
        <v>3</v>
      </c>
      <c r="C112" s="12">
        <v>1</v>
      </c>
      <c r="D112" s="12">
        <v>1</v>
      </c>
      <c r="E112" s="12">
        <v>3</v>
      </c>
      <c r="F112" s="12">
        <v>3</v>
      </c>
      <c r="I112" s="13">
        <f t="shared" si="1"/>
        <v>11</v>
      </c>
    </row>
    <row r="113" spans="2:9" x14ac:dyDescent="0.25">
      <c r="B113" s="12">
        <v>1</v>
      </c>
      <c r="C113" s="12">
        <v>1</v>
      </c>
      <c r="D113" s="12">
        <v>1</v>
      </c>
      <c r="E113" s="12">
        <v>1</v>
      </c>
      <c r="F113" s="12">
        <v>1</v>
      </c>
      <c r="I113" s="13">
        <f t="shared" si="1"/>
        <v>5</v>
      </c>
    </row>
    <row r="114" spans="2:9" x14ac:dyDescent="0.25">
      <c r="B114" s="12">
        <v>2</v>
      </c>
      <c r="C114" s="12">
        <v>3</v>
      </c>
      <c r="D114" s="12">
        <v>2</v>
      </c>
      <c r="E114" s="12">
        <v>1</v>
      </c>
      <c r="F114" s="12">
        <v>1</v>
      </c>
      <c r="I114" s="13">
        <f t="shared" si="1"/>
        <v>9</v>
      </c>
    </row>
    <row r="115" spans="2:9" x14ac:dyDescent="0.25">
      <c r="B115" s="12">
        <v>5</v>
      </c>
      <c r="C115" s="12">
        <v>3</v>
      </c>
      <c r="D115" s="12">
        <v>3</v>
      </c>
      <c r="E115" s="12">
        <v>3</v>
      </c>
      <c r="F115" s="12">
        <v>5</v>
      </c>
      <c r="I115" s="13">
        <f t="shared" si="1"/>
        <v>19</v>
      </c>
    </row>
    <row r="116" spans="2:9" x14ac:dyDescent="0.25">
      <c r="B116" s="12">
        <v>3</v>
      </c>
      <c r="C116" s="12">
        <v>3</v>
      </c>
      <c r="D116" s="12">
        <v>3</v>
      </c>
      <c r="E116" s="12">
        <v>3</v>
      </c>
      <c r="F116" s="12">
        <v>3</v>
      </c>
      <c r="I116" s="13">
        <f t="shared" si="1"/>
        <v>15</v>
      </c>
    </row>
    <row r="117" spans="2:9" x14ac:dyDescent="0.25">
      <c r="B117" s="12">
        <v>3</v>
      </c>
      <c r="C117" s="12">
        <v>1</v>
      </c>
      <c r="D117" s="12">
        <v>2</v>
      </c>
      <c r="E117" s="12">
        <v>3</v>
      </c>
      <c r="F117" s="12">
        <v>3</v>
      </c>
      <c r="I117" s="13">
        <f t="shared" si="1"/>
        <v>12</v>
      </c>
    </row>
    <row r="118" spans="2:9" x14ac:dyDescent="0.25">
      <c r="B118" s="12">
        <v>5</v>
      </c>
      <c r="C118" s="12">
        <v>5</v>
      </c>
      <c r="D118" s="12">
        <v>3</v>
      </c>
      <c r="E118" s="12">
        <v>3</v>
      </c>
      <c r="F118" s="12">
        <v>5</v>
      </c>
      <c r="I118" s="13">
        <f t="shared" si="1"/>
        <v>21</v>
      </c>
    </row>
    <row r="119" spans="2:9" x14ac:dyDescent="0.25">
      <c r="B119" s="12">
        <v>2</v>
      </c>
      <c r="C119" s="12">
        <v>4</v>
      </c>
      <c r="D119" s="12">
        <v>2</v>
      </c>
      <c r="E119" s="12">
        <v>3</v>
      </c>
      <c r="F119" s="12">
        <v>5</v>
      </c>
      <c r="I119" s="13">
        <f t="shared" si="1"/>
        <v>16</v>
      </c>
    </row>
    <row r="120" spans="2:9" x14ac:dyDescent="0.25">
      <c r="B120" s="12">
        <v>5</v>
      </c>
      <c r="C120" s="12">
        <v>5</v>
      </c>
      <c r="D120" s="12">
        <v>5</v>
      </c>
      <c r="E120" s="12">
        <v>1</v>
      </c>
      <c r="F120" s="12">
        <v>5</v>
      </c>
      <c r="I120" s="13">
        <f t="shared" si="1"/>
        <v>21</v>
      </c>
    </row>
    <row r="121" spans="2:9" x14ac:dyDescent="0.25">
      <c r="B121" s="12">
        <v>5</v>
      </c>
      <c r="C121" s="12">
        <v>3</v>
      </c>
      <c r="D121" s="12">
        <v>2</v>
      </c>
      <c r="E121" s="12">
        <v>2</v>
      </c>
      <c r="F121" s="12">
        <v>4</v>
      </c>
      <c r="I121" s="13">
        <f t="shared" si="1"/>
        <v>16</v>
      </c>
    </row>
    <row r="122" spans="2:9" x14ac:dyDescent="0.25">
      <c r="B122" s="12">
        <v>3</v>
      </c>
      <c r="C122" s="12">
        <v>4</v>
      </c>
      <c r="D122" s="12">
        <v>5</v>
      </c>
      <c r="E122" s="12">
        <v>3</v>
      </c>
      <c r="F122" s="12">
        <v>5</v>
      </c>
      <c r="I122" s="13">
        <f t="shared" si="1"/>
        <v>20</v>
      </c>
    </row>
    <row r="123" spans="2:9" x14ac:dyDescent="0.25">
      <c r="B123" s="12">
        <v>3</v>
      </c>
      <c r="C123" s="12">
        <v>3</v>
      </c>
      <c r="D123" s="12">
        <v>4</v>
      </c>
      <c r="E123" s="12">
        <v>3</v>
      </c>
      <c r="F123" s="12">
        <v>4</v>
      </c>
      <c r="I123" s="13">
        <f t="shared" si="1"/>
        <v>17</v>
      </c>
    </row>
    <row r="124" spans="2:9" x14ac:dyDescent="0.25">
      <c r="B124" s="12">
        <v>3</v>
      </c>
      <c r="C124" s="12">
        <v>5</v>
      </c>
      <c r="D124" s="12">
        <v>2</v>
      </c>
      <c r="E124" s="12">
        <v>5</v>
      </c>
      <c r="F124" s="12">
        <v>5</v>
      </c>
      <c r="I124" s="13">
        <f t="shared" si="1"/>
        <v>20</v>
      </c>
    </row>
    <row r="125" spans="2:9" x14ac:dyDescent="0.25">
      <c r="B125" s="12">
        <v>5</v>
      </c>
      <c r="C125" s="12">
        <v>3</v>
      </c>
      <c r="D125" s="12">
        <v>5</v>
      </c>
      <c r="E125" s="12">
        <v>3</v>
      </c>
      <c r="F125" s="12">
        <v>3</v>
      </c>
      <c r="I125" s="13">
        <f t="shared" si="1"/>
        <v>19</v>
      </c>
    </row>
    <row r="126" spans="2:9" x14ac:dyDescent="0.25">
      <c r="B126" s="12">
        <v>3</v>
      </c>
      <c r="C126" s="12">
        <v>1</v>
      </c>
      <c r="D126" s="12">
        <v>1</v>
      </c>
      <c r="E126" s="12">
        <v>1</v>
      </c>
      <c r="F126" s="12">
        <v>1</v>
      </c>
      <c r="I126" s="13">
        <f t="shared" si="1"/>
        <v>7</v>
      </c>
    </row>
    <row r="127" spans="2:9" x14ac:dyDescent="0.25">
      <c r="B127" s="12">
        <v>5</v>
      </c>
      <c r="C127" s="12">
        <v>4</v>
      </c>
      <c r="D127" s="12">
        <v>2</v>
      </c>
      <c r="E127" s="12">
        <v>3</v>
      </c>
      <c r="F127" s="12">
        <v>5</v>
      </c>
      <c r="I127" s="13">
        <f t="shared" si="1"/>
        <v>19</v>
      </c>
    </row>
    <row r="128" spans="2:9" x14ac:dyDescent="0.25">
      <c r="B128" s="12">
        <v>5</v>
      </c>
      <c r="C128" s="12">
        <v>5</v>
      </c>
      <c r="D128" s="12">
        <v>3</v>
      </c>
      <c r="E128" s="12">
        <v>3</v>
      </c>
      <c r="F128" s="12">
        <v>5</v>
      </c>
      <c r="I128" s="13">
        <f t="shared" si="1"/>
        <v>21</v>
      </c>
    </row>
    <row r="129" spans="2:9" x14ac:dyDescent="0.25">
      <c r="B129" s="12">
        <v>4</v>
      </c>
      <c r="C129" s="12">
        <v>4</v>
      </c>
      <c r="D129" s="12">
        <v>5</v>
      </c>
      <c r="E129" s="12">
        <v>4</v>
      </c>
      <c r="F129" s="12">
        <v>4</v>
      </c>
      <c r="I129" s="13">
        <f t="shared" si="1"/>
        <v>21</v>
      </c>
    </row>
    <row r="130" spans="2:9" x14ac:dyDescent="0.25">
      <c r="B130" s="12">
        <v>5</v>
      </c>
      <c r="C130" s="12">
        <v>4</v>
      </c>
      <c r="D130" s="12">
        <v>5</v>
      </c>
      <c r="E130" s="12">
        <v>3</v>
      </c>
      <c r="F130" s="12">
        <v>5</v>
      </c>
      <c r="I130" s="13">
        <f t="shared" si="1"/>
        <v>22</v>
      </c>
    </row>
    <row r="131" spans="2:9" x14ac:dyDescent="0.25">
      <c r="B131" s="12">
        <v>5</v>
      </c>
      <c r="C131" s="12">
        <v>5</v>
      </c>
      <c r="D131" s="12">
        <v>3</v>
      </c>
      <c r="E131" s="12">
        <v>4</v>
      </c>
      <c r="F131" s="12">
        <v>5</v>
      </c>
      <c r="I131" s="13">
        <f t="shared" si="1"/>
        <v>22</v>
      </c>
    </row>
    <row r="132" spans="2:9" x14ac:dyDescent="0.25">
      <c r="B132" s="12">
        <v>3</v>
      </c>
      <c r="C132" s="12">
        <v>4</v>
      </c>
      <c r="D132" s="12">
        <v>3</v>
      </c>
      <c r="E132" s="12">
        <v>4</v>
      </c>
      <c r="F132" s="12">
        <v>5</v>
      </c>
      <c r="I132" s="13">
        <f t="shared" si="1"/>
        <v>19</v>
      </c>
    </row>
    <row r="133" spans="2:9" x14ac:dyDescent="0.25">
      <c r="B133" s="12">
        <v>5</v>
      </c>
      <c r="C133" s="12">
        <v>2</v>
      </c>
      <c r="D133" s="12">
        <v>2</v>
      </c>
      <c r="E133" s="12">
        <v>1</v>
      </c>
      <c r="F133" s="12">
        <v>4</v>
      </c>
      <c r="I133" s="13">
        <f t="shared" ref="I133:I189" si="2">SUM(B133:F133)</f>
        <v>14</v>
      </c>
    </row>
    <row r="134" spans="2:9" x14ac:dyDescent="0.25">
      <c r="B134" s="12">
        <v>5</v>
      </c>
      <c r="C134" s="12">
        <v>4</v>
      </c>
      <c r="D134" s="12">
        <v>3</v>
      </c>
      <c r="E134" s="12">
        <v>5</v>
      </c>
      <c r="F134" s="12">
        <v>5</v>
      </c>
      <c r="I134" s="13">
        <f t="shared" si="2"/>
        <v>22</v>
      </c>
    </row>
    <row r="135" spans="2:9" x14ac:dyDescent="0.25">
      <c r="B135" s="12">
        <v>4</v>
      </c>
      <c r="C135" s="12">
        <v>3</v>
      </c>
      <c r="D135" s="12">
        <v>2</v>
      </c>
      <c r="E135" s="12">
        <v>3</v>
      </c>
      <c r="F135" s="12">
        <v>5</v>
      </c>
      <c r="I135" s="13">
        <f t="shared" si="2"/>
        <v>17</v>
      </c>
    </row>
    <row r="136" spans="2:9" x14ac:dyDescent="0.25">
      <c r="B136" s="12">
        <v>4</v>
      </c>
      <c r="C136" s="12">
        <v>3</v>
      </c>
      <c r="D136" s="12">
        <v>4</v>
      </c>
      <c r="E136" s="12">
        <v>5</v>
      </c>
      <c r="F136" s="12">
        <v>5</v>
      </c>
      <c r="I136" s="13">
        <f t="shared" si="2"/>
        <v>21</v>
      </c>
    </row>
    <row r="137" spans="2:9" x14ac:dyDescent="0.25">
      <c r="B137" s="12">
        <v>4</v>
      </c>
      <c r="C137" s="12">
        <v>5</v>
      </c>
      <c r="D137" s="12">
        <v>3</v>
      </c>
      <c r="E137" s="12">
        <v>3</v>
      </c>
      <c r="F137" s="12">
        <v>5</v>
      </c>
      <c r="I137" s="13">
        <f t="shared" si="2"/>
        <v>20</v>
      </c>
    </row>
    <row r="138" spans="2:9" x14ac:dyDescent="0.25">
      <c r="B138" s="12">
        <v>5</v>
      </c>
      <c r="C138" s="12">
        <v>4</v>
      </c>
      <c r="D138" s="12">
        <v>4</v>
      </c>
      <c r="E138" s="12">
        <v>3</v>
      </c>
      <c r="F138" s="12">
        <v>4</v>
      </c>
      <c r="I138" s="13">
        <f t="shared" si="2"/>
        <v>20</v>
      </c>
    </row>
    <row r="139" spans="2:9" x14ac:dyDescent="0.25">
      <c r="B139" s="12">
        <v>4</v>
      </c>
      <c r="C139" s="12">
        <v>5</v>
      </c>
      <c r="D139" s="12">
        <v>3</v>
      </c>
      <c r="E139" s="12">
        <v>4</v>
      </c>
      <c r="F139" s="12">
        <v>3</v>
      </c>
      <c r="I139" s="13">
        <f t="shared" si="2"/>
        <v>19</v>
      </c>
    </row>
    <row r="140" spans="2:9" x14ac:dyDescent="0.25">
      <c r="B140" s="12">
        <v>2</v>
      </c>
      <c r="C140" s="12">
        <v>4</v>
      </c>
      <c r="D140" s="12">
        <v>5</v>
      </c>
      <c r="E140" s="12">
        <v>3</v>
      </c>
      <c r="F140" s="12">
        <v>5</v>
      </c>
      <c r="I140" s="13">
        <f t="shared" si="2"/>
        <v>19</v>
      </c>
    </row>
    <row r="141" spans="2:9" x14ac:dyDescent="0.25">
      <c r="B141" s="12">
        <v>3</v>
      </c>
      <c r="C141" s="12">
        <v>5</v>
      </c>
      <c r="D141" s="12">
        <v>5</v>
      </c>
      <c r="E141" s="12">
        <v>4</v>
      </c>
      <c r="F141" s="12">
        <v>5</v>
      </c>
      <c r="I141" s="13">
        <f t="shared" si="2"/>
        <v>22</v>
      </c>
    </row>
    <row r="142" spans="2:9" x14ac:dyDescent="0.25">
      <c r="B142" s="12">
        <v>3</v>
      </c>
      <c r="C142" s="12">
        <v>3</v>
      </c>
      <c r="D142" s="12">
        <v>3</v>
      </c>
      <c r="E142" s="12">
        <v>3</v>
      </c>
      <c r="F142" s="12">
        <v>5</v>
      </c>
      <c r="I142" s="13">
        <f t="shared" si="2"/>
        <v>17</v>
      </c>
    </row>
    <row r="143" spans="2:9" x14ac:dyDescent="0.25">
      <c r="B143" s="12">
        <v>4</v>
      </c>
      <c r="C143" s="12">
        <v>5</v>
      </c>
      <c r="D143" s="12">
        <v>5</v>
      </c>
      <c r="E143" s="12">
        <v>3</v>
      </c>
      <c r="F143" s="12">
        <v>5</v>
      </c>
      <c r="I143" s="13">
        <f t="shared" si="2"/>
        <v>22</v>
      </c>
    </row>
    <row r="144" spans="2:9" x14ac:dyDescent="0.25">
      <c r="B144" s="12">
        <v>3</v>
      </c>
      <c r="C144" s="12">
        <v>5</v>
      </c>
      <c r="D144" s="12">
        <v>5</v>
      </c>
      <c r="E144" s="12">
        <v>3</v>
      </c>
      <c r="F144" s="12">
        <v>5</v>
      </c>
      <c r="I144" s="13">
        <f t="shared" si="2"/>
        <v>21</v>
      </c>
    </row>
    <row r="145" spans="2:9" x14ac:dyDescent="0.25">
      <c r="B145" s="12">
        <v>5</v>
      </c>
      <c r="C145" s="12">
        <v>5</v>
      </c>
      <c r="D145" s="12">
        <v>3</v>
      </c>
      <c r="E145" s="12">
        <v>5</v>
      </c>
      <c r="F145" s="12">
        <v>5</v>
      </c>
      <c r="I145" s="13">
        <f t="shared" si="2"/>
        <v>23</v>
      </c>
    </row>
    <row r="146" spans="2:9" x14ac:dyDescent="0.25">
      <c r="B146" s="12">
        <v>4</v>
      </c>
      <c r="C146" s="12">
        <v>3</v>
      </c>
      <c r="D146" s="12">
        <v>4</v>
      </c>
      <c r="E146" s="12">
        <v>3</v>
      </c>
      <c r="F146" s="12">
        <v>5</v>
      </c>
      <c r="I146" s="13">
        <f t="shared" si="2"/>
        <v>19</v>
      </c>
    </row>
    <row r="147" spans="2:9" x14ac:dyDescent="0.25">
      <c r="B147" s="12">
        <v>3</v>
      </c>
      <c r="C147" s="12">
        <v>5</v>
      </c>
      <c r="D147" s="12">
        <v>1</v>
      </c>
      <c r="E147" s="12">
        <v>1</v>
      </c>
      <c r="F147" s="12">
        <v>5</v>
      </c>
      <c r="I147" s="13">
        <f t="shared" si="2"/>
        <v>15</v>
      </c>
    </row>
    <row r="148" spans="2:9" x14ac:dyDescent="0.25">
      <c r="B148" s="12">
        <v>4</v>
      </c>
      <c r="C148" s="12">
        <v>4</v>
      </c>
      <c r="D148" s="12">
        <v>4</v>
      </c>
      <c r="E148" s="12">
        <v>5</v>
      </c>
      <c r="F148" s="12">
        <v>4</v>
      </c>
      <c r="I148" s="13">
        <f t="shared" si="2"/>
        <v>21</v>
      </c>
    </row>
    <row r="149" spans="2:9" x14ac:dyDescent="0.25">
      <c r="B149" s="12">
        <v>5</v>
      </c>
      <c r="C149" s="12">
        <v>4</v>
      </c>
      <c r="D149" s="12">
        <v>5</v>
      </c>
      <c r="E149" s="12">
        <v>5</v>
      </c>
      <c r="F149" s="12">
        <v>5</v>
      </c>
      <c r="I149" s="13">
        <f t="shared" si="2"/>
        <v>24</v>
      </c>
    </row>
    <row r="150" spans="2:9" x14ac:dyDescent="0.25">
      <c r="B150" s="12">
        <v>5</v>
      </c>
      <c r="C150" s="12">
        <v>3</v>
      </c>
      <c r="D150" s="12">
        <v>3</v>
      </c>
      <c r="E150" s="12">
        <v>3</v>
      </c>
      <c r="F150" s="12">
        <v>4</v>
      </c>
      <c r="I150" s="13">
        <f t="shared" si="2"/>
        <v>18</v>
      </c>
    </row>
    <row r="151" spans="2:9" x14ac:dyDescent="0.25">
      <c r="B151" s="12">
        <v>5</v>
      </c>
      <c r="C151" s="12">
        <v>3</v>
      </c>
      <c r="D151" s="12">
        <v>4</v>
      </c>
      <c r="E151" s="12">
        <v>4</v>
      </c>
      <c r="F151" s="12">
        <v>5</v>
      </c>
      <c r="I151" s="13">
        <f t="shared" si="2"/>
        <v>21</v>
      </c>
    </row>
    <row r="152" spans="2:9" x14ac:dyDescent="0.25">
      <c r="B152" s="12">
        <v>5</v>
      </c>
      <c r="C152" s="12">
        <v>5</v>
      </c>
      <c r="D152" s="12">
        <v>2</v>
      </c>
      <c r="E152" s="12">
        <v>4</v>
      </c>
      <c r="F152" s="12">
        <v>5</v>
      </c>
      <c r="I152" s="13">
        <f t="shared" si="2"/>
        <v>21</v>
      </c>
    </row>
    <row r="153" spans="2:9" x14ac:dyDescent="0.25">
      <c r="B153" s="12">
        <v>4</v>
      </c>
      <c r="C153" s="12">
        <v>4</v>
      </c>
      <c r="D153" s="12">
        <v>3</v>
      </c>
      <c r="E153" s="12">
        <v>5</v>
      </c>
      <c r="F153" s="12">
        <v>5</v>
      </c>
      <c r="I153" s="13">
        <f t="shared" si="2"/>
        <v>21</v>
      </c>
    </row>
    <row r="154" spans="2:9" x14ac:dyDescent="0.25">
      <c r="B154" s="12">
        <v>3</v>
      </c>
      <c r="C154" s="12">
        <v>5</v>
      </c>
      <c r="D154" s="12">
        <v>5</v>
      </c>
      <c r="E154" s="12">
        <v>5</v>
      </c>
      <c r="F154" s="12">
        <v>4</v>
      </c>
      <c r="I154" s="13">
        <f t="shared" si="2"/>
        <v>22</v>
      </c>
    </row>
    <row r="155" spans="2:9" x14ac:dyDescent="0.25">
      <c r="B155" s="12">
        <v>3</v>
      </c>
      <c r="C155" s="12">
        <v>3</v>
      </c>
      <c r="D155" s="12">
        <v>3</v>
      </c>
      <c r="E155" s="12">
        <v>1</v>
      </c>
      <c r="F155" s="12">
        <v>1</v>
      </c>
      <c r="I155" s="13">
        <f t="shared" si="2"/>
        <v>11</v>
      </c>
    </row>
    <row r="156" spans="2:9" x14ac:dyDescent="0.25">
      <c r="B156" s="12">
        <v>5</v>
      </c>
      <c r="C156" s="12">
        <v>5</v>
      </c>
      <c r="D156" s="12">
        <v>5</v>
      </c>
      <c r="E156" s="12">
        <v>5</v>
      </c>
      <c r="F156" s="12">
        <v>5</v>
      </c>
      <c r="I156" s="13">
        <f t="shared" si="2"/>
        <v>25</v>
      </c>
    </row>
    <row r="157" spans="2:9" x14ac:dyDescent="0.25">
      <c r="B157" s="12">
        <v>3</v>
      </c>
      <c r="C157" s="12">
        <v>3</v>
      </c>
      <c r="D157" s="12">
        <v>3</v>
      </c>
      <c r="E157" s="12">
        <v>3</v>
      </c>
      <c r="F157" s="12">
        <v>3</v>
      </c>
      <c r="I157" s="13">
        <f t="shared" si="2"/>
        <v>15</v>
      </c>
    </row>
    <row r="158" spans="2:9" x14ac:dyDescent="0.25">
      <c r="B158" s="12">
        <v>3</v>
      </c>
      <c r="C158" s="12">
        <v>5</v>
      </c>
      <c r="D158" s="12">
        <v>4</v>
      </c>
      <c r="E158" s="12">
        <v>3</v>
      </c>
      <c r="F158" s="12">
        <v>5</v>
      </c>
      <c r="I158" s="13">
        <f t="shared" si="2"/>
        <v>20</v>
      </c>
    </row>
    <row r="159" spans="2:9" x14ac:dyDescent="0.25">
      <c r="B159" s="12">
        <v>1</v>
      </c>
      <c r="C159" s="12">
        <v>3</v>
      </c>
      <c r="D159" s="12">
        <v>1</v>
      </c>
      <c r="E159" s="12">
        <v>4</v>
      </c>
      <c r="F159" s="12">
        <v>3</v>
      </c>
      <c r="I159" s="13">
        <f t="shared" si="2"/>
        <v>12</v>
      </c>
    </row>
    <row r="160" spans="2:9" x14ac:dyDescent="0.25">
      <c r="B160" s="12">
        <v>1</v>
      </c>
      <c r="C160" s="12">
        <v>3</v>
      </c>
      <c r="D160" s="12">
        <v>1</v>
      </c>
      <c r="E160" s="12">
        <v>3</v>
      </c>
      <c r="F160" s="12">
        <v>3</v>
      </c>
      <c r="I160" s="13">
        <f t="shared" si="2"/>
        <v>11</v>
      </c>
    </row>
    <row r="161" spans="2:9" x14ac:dyDescent="0.25">
      <c r="B161" s="12">
        <v>1</v>
      </c>
      <c r="C161" s="12">
        <v>1</v>
      </c>
      <c r="D161" s="12">
        <v>1</v>
      </c>
      <c r="E161" s="12">
        <v>1</v>
      </c>
      <c r="F161" s="12">
        <v>1</v>
      </c>
      <c r="I161" s="13">
        <f t="shared" si="2"/>
        <v>5</v>
      </c>
    </row>
    <row r="162" spans="2:9" x14ac:dyDescent="0.25">
      <c r="B162" s="12">
        <v>5</v>
      </c>
      <c r="C162" s="12">
        <v>4</v>
      </c>
      <c r="D162" s="12">
        <v>5</v>
      </c>
      <c r="E162" s="12">
        <v>3</v>
      </c>
      <c r="F162" s="12">
        <v>5</v>
      </c>
      <c r="I162" s="13">
        <f t="shared" si="2"/>
        <v>22</v>
      </c>
    </row>
    <row r="163" spans="2:9" x14ac:dyDescent="0.25">
      <c r="B163" s="12">
        <v>5</v>
      </c>
      <c r="C163" s="12">
        <v>5</v>
      </c>
      <c r="D163" s="12">
        <v>3</v>
      </c>
      <c r="E163" s="12">
        <v>4</v>
      </c>
      <c r="F163" s="12">
        <v>5</v>
      </c>
      <c r="I163" s="13">
        <f t="shared" si="2"/>
        <v>22</v>
      </c>
    </row>
    <row r="164" spans="2:9" x14ac:dyDescent="0.25">
      <c r="B164" s="12">
        <v>4</v>
      </c>
      <c r="C164" s="12">
        <v>4</v>
      </c>
      <c r="D164" s="12">
        <v>3</v>
      </c>
      <c r="E164" s="12">
        <v>4</v>
      </c>
      <c r="F164" s="12">
        <v>5</v>
      </c>
      <c r="I164" s="13">
        <f t="shared" si="2"/>
        <v>20</v>
      </c>
    </row>
    <row r="165" spans="2:9" x14ac:dyDescent="0.25">
      <c r="B165" s="12">
        <v>3</v>
      </c>
      <c r="C165" s="12">
        <v>5</v>
      </c>
      <c r="D165" s="12">
        <v>2</v>
      </c>
      <c r="E165" s="12">
        <v>2</v>
      </c>
      <c r="F165" s="12">
        <v>3</v>
      </c>
      <c r="I165" s="13">
        <f t="shared" si="2"/>
        <v>15</v>
      </c>
    </row>
    <row r="166" spans="2:9" x14ac:dyDescent="0.25">
      <c r="B166" s="12">
        <v>4</v>
      </c>
      <c r="C166" s="12">
        <v>2</v>
      </c>
      <c r="D166" s="12">
        <v>4</v>
      </c>
      <c r="E166" s="12">
        <v>4</v>
      </c>
      <c r="F166" s="12">
        <v>5</v>
      </c>
      <c r="I166" s="13">
        <f t="shared" si="2"/>
        <v>19</v>
      </c>
    </row>
    <row r="167" spans="2:9" x14ac:dyDescent="0.25">
      <c r="B167" s="12">
        <v>3</v>
      </c>
      <c r="C167" s="12">
        <v>3</v>
      </c>
      <c r="D167" s="12">
        <v>2</v>
      </c>
      <c r="E167" s="12">
        <v>4</v>
      </c>
      <c r="F167" s="12">
        <v>3</v>
      </c>
      <c r="I167" s="13">
        <f t="shared" si="2"/>
        <v>15</v>
      </c>
    </row>
    <row r="168" spans="2:9" x14ac:dyDescent="0.25">
      <c r="B168" s="12">
        <v>5</v>
      </c>
      <c r="C168" s="12">
        <v>5</v>
      </c>
      <c r="D168" s="12">
        <v>5</v>
      </c>
      <c r="E168" s="12">
        <v>5</v>
      </c>
      <c r="F168" s="12">
        <v>5</v>
      </c>
      <c r="I168" s="13">
        <f t="shared" si="2"/>
        <v>25</v>
      </c>
    </row>
    <row r="169" spans="2:9" x14ac:dyDescent="0.25">
      <c r="B169" s="12">
        <v>3</v>
      </c>
      <c r="C169" s="12">
        <v>4</v>
      </c>
      <c r="D169" s="12">
        <v>5</v>
      </c>
      <c r="E169" s="12">
        <v>5</v>
      </c>
      <c r="F169" s="12">
        <v>5</v>
      </c>
      <c r="I169" s="13">
        <f t="shared" si="2"/>
        <v>22</v>
      </c>
    </row>
    <row r="170" spans="2:9" x14ac:dyDescent="0.25">
      <c r="B170" s="12">
        <v>4</v>
      </c>
      <c r="C170" s="12">
        <v>5</v>
      </c>
      <c r="D170" s="12">
        <v>3</v>
      </c>
      <c r="E170" s="12">
        <v>5</v>
      </c>
      <c r="F170" s="12">
        <v>5</v>
      </c>
      <c r="I170" s="13">
        <f t="shared" si="2"/>
        <v>22</v>
      </c>
    </row>
    <row r="171" spans="2:9" x14ac:dyDescent="0.25">
      <c r="B171" s="12">
        <v>4</v>
      </c>
      <c r="C171" s="12">
        <v>2</v>
      </c>
      <c r="D171" s="12">
        <v>3</v>
      </c>
      <c r="E171" s="12">
        <v>4</v>
      </c>
      <c r="F171" s="12">
        <v>5</v>
      </c>
      <c r="I171" s="13">
        <f t="shared" si="2"/>
        <v>18</v>
      </c>
    </row>
    <row r="172" spans="2:9" x14ac:dyDescent="0.25">
      <c r="B172" s="12">
        <v>5</v>
      </c>
      <c r="C172" s="12">
        <v>5</v>
      </c>
      <c r="D172" s="12">
        <v>2</v>
      </c>
      <c r="E172" s="12">
        <v>4</v>
      </c>
      <c r="F172" s="12">
        <v>5</v>
      </c>
      <c r="I172" s="13">
        <f t="shared" si="2"/>
        <v>21</v>
      </c>
    </row>
    <row r="173" spans="2:9" x14ac:dyDescent="0.25">
      <c r="B173" s="12">
        <v>2</v>
      </c>
      <c r="C173" s="12">
        <v>3</v>
      </c>
      <c r="D173" s="12">
        <v>5</v>
      </c>
      <c r="E173" s="12">
        <v>3</v>
      </c>
      <c r="F173" s="12">
        <v>5</v>
      </c>
      <c r="I173" s="13">
        <f t="shared" si="2"/>
        <v>18</v>
      </c>
    </row>
    <row r="174" spans="2:9" x14ac:dyDescent="0.25">
      <c r="B174" s="12">
        <v>3</v>
      </c>
      <c r="C174" s="12">
        <v>3</v>
      </c>
      <c r="D174" s="12">
        <v>4</v>
      </c>
      <c r="E174" s="12">
        <v>3</v>
      </c>
      <c r="F174" s="12">
        <v>4</v>
      </c>
      <c r="I174" s="13">
        <f t="shared" si="2"/>
        <v>17</v>
      </c>
    </row>
    <row r="175" spans="2:9" x14ac:dyDescent="0.25">
      <c r="B175" s="12">
        <v>5</v>
      </c>
      <c r="C175" s="12">
        <v>5</v>
      </c>
      <c r="D175" s="12">
        <v>2</v>
      </c>
      <c r="E175" s="12">
        <v>2</v>
      </c>
      <c r="F175" s="12">
        <v>4</v>
      </c>
      <c r="I175" s="13">
        <f t="shared" si="2"/>
        <v>18</v>
      </c>
    </row>
    <row r="176" spans="2:9" x14ac:dyDescent="0.25">
      <c r="B176" s="12">
        <v>3</v>
      </c>
      <c r="C176" s="12">
        <v>5</v>
      </c>
      <c r="D176" s="12">
        <v>5</v>
      </c>
      <c r="E176" s="12">
        <v>5</v>
      </c>
      <c r="F176" s="12">
        <v>4</v>
      </c>
      <c r="I176" s="13">
        <f t="shared" si="2"/>
        <v>22</v>
      </c>
    </row>
    <row r="177" spans="2:9" x14ac:dyDescent="0.25">
      <c r="B177" s="12">
        <v>5</v>
      </c>
      <c r="C177" s="12">
        <v>5</v>
      </c>
      <c r="D177" s="12">
        <v>3</v>
      </c>
      <c r="E177" s="12">
        <v>4</v>
      </c>
      <c r="F177" s="12">
        <v>5</v>
      </c>
      <c r="I177" s="13">
        <f t="shared" si="2"/>
        <v>22</v>
      </c>
    </row>
    <row r="178" spans="2:9" x14ac:dyDescent="0.25">
      <c r="B178" s="12">
        <v>3</v>
      </c>
      <c r="C178" s="12">
        <v>1</v>
      </c>
      <c r="D178" s="12">
        <v>1</v>
      </c>
      <c r="E178" s="12">
        <v>3</v>
      </c>
      <c r="F178" s="12">
        <v>4</v>
      </c>
      <c r="I178" s="13">
        <f t="shared" si="2"/>
        <v>12</v>
      </c>
    </row>
    <row r="179" spans="2:9" x14ac:dyDescent="0.25">
      <c r="B179" s="12">
        <v>3</v>
      </c>
      <c r="C179" s="12">
        <v>5</v>
      </c>
      <c r="D179" s="12">
        <v>3</v>
      </c>
      <c r="E179" s="12">
        <v>5</v>
      </c>
      <c r="F179" s="12">
        <v>5</v>
      </c>
      <c r="I179" s="13">
        <f t="shared" si="2"/>
        <v>21</v>
      </c>
    </row>
    <row r="180" spans="2:9" x14ac:dyDescent="0.25">
      <c r="B180" s="12">
        <v>5</v>
      </c>
      <c r="C180" s="12">
        <v>2</v>
      </c>
      <c r="D180" s="12">
        <v>2</v>
      </c>
      <c r="E180" s="12">
        <v>2</v>
      </c>
      <c r="F180" s="12">
        <v>4</v>
      </c>
      <c r="I180" s="13">
        <f t="shared" si="2"/>
        <v>15</v>
      </c>
    </row>
    <row r="181" spans="2:9" x14ac:dyDescent="0.25">
      <c r="B181" s="12">
        <v>3</v>
      </c>
      <c r="C181" s="12">
        <v>4</v>
      </c>
      <c r="D181" s="12">
        <v>4</v>
      </c>
      <c r="E181" s="12">
        <v>4</v>
      </c>
      <c r="F181" s="12">
        <v>4</v>
      </c>
      <c r="I181" s="13">
        <f t="shared" si="2"/>
        <v>19</v>
      </c>
    </row>
    <row r="182" spans="2:9" x14ac:dyDescent="0.25">
      <c r="B182" s="12">
        <v>5</v>
      </c>
      <c r="C182" s="12">
        <v>5</v>
      </c>
      <c r="D182" s="12">
        <v>5</v>
      </c>
      <c r="E182" s="12">
        <v>5</v>
      </c>
      <c r="F182" s="12">
        <v>5</v>
      </c>
      <c r="I182" s="13">
        <f t="shared" si="2"/>
        <v>25</v>
      </c>
    </row>
    <row r="183" spans="2:9" x14ac:dyDescent="0.25">
      <c r="B183" s="12">
        <v>5</v>
      </c>
      <c r="C183" s="12">
        <v>4</v>
      </c>
      <c r="D183" s="12">
        <v>5</v>
      </c>
      <c r="E183" s="12">
        <v>3</v>
      </c>
      <c r="F183" s="12">
        <v>5</v>
      </c>
      <c r="I183" s="13">
        <f t="shared" si="2"/>
        <v>22</v>
      </c>
    </row>
    <row r="184" spans="2:9" x14ac:dyDescent="0.25">
      <c r="B184" s="12">
        <v>3</v>
      </c>
      <c r="C184" s="12">
        <v>2</v>
      </c>
      <c r="D184" s="12">
        <v>1</v>
      </c>
      <c r="E184" s="12">
        <v>3</v>
      </c>
      <c r="F184" s="12">
        <v>3</v>
      </c>
      <c r="I184" s="13">
        <f t="shared" si="2"/>
        <v>12</v>
      </c>
    </row>
    <row r="185" spans="2:9" x14ac:dyDescent="0.25">
      <c r="B185" s="12">
        <v>3</v>
      </c>
      <c r="C185" s="12">
        <v>2</v>
      </c>
      <c r="D185" s="12">
        <v>3</v>
      </c>
      <c r="E185" s="12">
        <v>2</v>
      </c>
      <c r="F185" s="12">
        <v>2</v>
      </c>
      <c r="I185" s="13">
        <f t="shared" si="2"/>
        <v>12</v>
      </c>
    </row>
    <row r="186" spans="2:9" x14ac:dyDescent="0.25">
      <c r="B186" s="12">
        <v>5</v>
      </c>
      <c r="C186" s="12">
        <v>3</v>
      </c>
      <c r="D186" s="12">
        <v>4</v>
      </c>
      <c r="E186" s="12">
        <v>3</v>
      </c>
      <c r="F186" s="12">
        <v>5</v>
      </c>
      <c r="I186" s="13">
        <f t="shared" si="2"/>
        <v>20</v>
      </c>
    </row>
    <row r="187" spans="2:9" x14ac:dyDescent="0.25">
      <c r="B187" s="12">
        <v>4</v>
      </c>
      <c r="C187" s="12">
        <v>5</v>
      </c>
      <c r="D187" s="12">
        <v>5</v>
      </c>
      <c r="E187" s="12">
        <v>5</v>
      </c>
      <c r="F187" s="12">
        <v>5</v>
      </c>
      <c r="I187" s="13">
        <f t="shared" si="2"/>
        <v>24</v>
      </c>
    </row>
    <row r="188" spans="2:9" x14ac:dyDescent="0.25">
      <c r="B188" s="12">
        <v>5</v>
      </c>
      <c r="C188" s="12">
        <v>3</v>
      </c>
      <c r="D188" s="12">
        <v>3</v>
      </c>
      <c r="E188" s="12">
        <v>5</v>
      </c>
      <c r="F188" s="12">
        <v>5</v>
      </c>
      <c r="I188" s="13">
        <f t="shared" si="2"/>
        <v>21</v>
      </c>
    </row>
    <row r="189" spans="2:9" x14ac:dyDescent="0.25">
      <c r="B189" s="12">
        <v>5</v>
      </c>
      <c r="C189" s="12">
        <v>5</v>
      </c>
      <c r="D189" s="12">
        <v>3</v>
      </c>
      <c r="E189" s="12">
        <v>1</v>
      </c>
      <c r="F189" s="12">
        <v>4</v>
      </c>
      <c r="I189" s="13">
        <f t="shared" si="2"/>
        <v>18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130F-9BEB-43F1-8D63-6B9636721CF0}">
  <dimension ref="B3:Y189"/>
  <sheetViews>
    <sheetView topLeftCell="B1" zoomScaleNormal="100" workbookViewId="0">
      <selection activeCell="F110" sqref="F110"/>
    </sheetView>
  </sheetViews>
  <sheetFormatPr defaultRowHeight="13.2" x14ac:dyDescent="0.25"/>
  <sheetData>
    <row r="3" spans="2:25" x14ac:dyDescent="0.25">
      <c r="B3" s="1"/>
      <c r="F3" s="1" t="s">
        <v>11</v>
      </c>
      <c r="G3" t="s">
        <v>176</v>
      </c>
      <c r="H3" s="1" t="s">
        <v>11</v>
      </c>
      <c r="I3" t="s">
        <v>176</v>
      </c>
      <c r="J3" s="1" t="s">
        <v>11</v>
      </c>
      <c r="K3" t="s">
        <v>176</v>
      </c>
      <c r="L3" s="1" t="s">
        <v>11</v>
      </c>
      <c r="M3" t="s">
        <v>176</v>
      </c>
      <c r="N3" s="1" t="s">
        <v>11</v>
      </c>
      <c r="O3" t="s">
        <v>176</v>
      </c>
      <c r="P3" s="1" t="s">
        <v>11</v>
      </c>
      <c r="Q3" t="s">
        <v>176</v>
      </c>
      <c r="R3" s="1" t="s">
        <v>11</v>
      </c>
      <c r="S3" t="s">
        <v>176</v>
      </c>
      <c r="T3" s="1" t="s">
        <v>11</v>
      </c>
      <c r="U3" t="s">
        <v>176</v>
      </c>
      <c r="V3" s="1" t="s">
        <v>11</v>
      </c>
      <c r="W3" t="s">
        <v>176</v>
      </c>
      <c r="X3" s="1" t="s">
        <v>11</v>
      </c>
      <c r="Y3" t="s">
        <v>176</v>
      </c>
    </row>
    <row r="4" spans="2:25" x14ac:dyDescent="0.25">
      <c r="B4" s="1"/>
      <c r="F4" s="1" t="s">
        <v>166</v>
      </c>
      <c r="G4" t="s">
        <v>176</v>
      </c>
      <c r="H4" s="1" t="s">
        <v>167</v>
      </c>
      <c r="I4" t="s">
        <v>176</v>
      </c>
      <c r="J4" s="1" t="s">
        <v>179</v>
      </c>
      <c r="K4" t="s">
        <v>176</v>
      </c>
      <c r="L4" s="1" t="s">
        <v>169</v>
      </c>
      <c r="M4" t="s">
        <v>176</v>
      </c>
      <c r="N4" s="1" t="s">
        <v>181</v>
      </c>
      <c r="O4" t="s">
        <v>176</v>
      </c>
      <c r="P4" s="1" t="s">
        <v>182</v>
      </c>
      <c r="Q4" t="s">
        <v>176</v>
      </c>
      <c r="R4" s="1" t="s">
        <v>183</v>
      </c>
      <c r="S4" t="s">
        <v>176</v>
      </c>
      <c r="T4" s="1" t="s">
        <v>184</v>
      </c>
      <c r="U4" t="s">
        <v>176</v>
      </c>
      <c r="V4" s="1" t="s">
        <v>185</v>
      </c>
      <c r="W4" t="s">
        <v>176</v>
      </c>
      <c r="X4" s="1" t="s">
        <v>186</v>
      </c>
      <c r="Y4" t="s">
        <v>176</v>
      </c>
    </row>
    <row r="5" spans="2:25" x14ac:dyDescent="0.25">
      <c r="B5" t="s">
        <v>166</v>
      </c>
      <c r="F5" s="1" t="s">
        <v>177</v>
      </c>
      <c r="G5" t="s">
        <v>176</v>
      </c>
      <c r="H5" s="1" t="s">
        <v>178</v>
      </c>
      <c r="I5" t="s">
        <v>176</v>
      </c>
      <c r="J5" s="1" t="s">
        <v>168</v>
      </c>
      <c r="K5" t="s">
        <v>176</v>
      </c>
      <c r="L5" s="1" t="s">
        <v>169</v>
      </c>
      <c r="M5" t="s">
        <v>176</v>
      </c>
      <c r="N5" s="1" t="s">
        <v>170</v>
      </c>
      <c r="O5" t="s">
        <v>176</v>
      </c>
      <c r="P5" s="1" t="s">
        <v>182</v>
      </c>
      <c r="Q5" t="s">
        <v>176</v>
      </c>
      <c r="R5" s="1" t="s">
        <v>183</v>
      </c>
      <c r="S5" t="s">
        <v>176</v>
      </c>
      <c r="T5" s="1" t="s">
        <v>184</v>
      </c>
      <c r="U5" t="s">
        <v>176</v>
      </c>
      <c r="V5" s="1" t="s">
        <v>185</v>
      </c>
      <c r="W5" t="s">
        <v>176</v>
      </c>
      <c r="X5" s="1" t="s">
        <v>186</v>
      </c>
      <c r="Y5" t="s">
        <v>176</v>
      </c>
    </row>
    <row r="6" spans="2:25" x14ac:dyDescent="0.25">
      <c r="B6" t="s">
        <v>167</v>
      </c>
      <c r="F6" s="1" t="s">
        <v>166</v>
      </c>
      <c r="G6" t="s">
        <v>176</v>
      </c>
      <c r="H6" s="1" t="s">
        <v>178</v>
      </c>
      <c r="I6" t="s">
        <v>176</v>
      </c>
      <c r="J6" s="1" t="s">
        <v>168</v>
      </c>
      <c r="K6" t="s">
        <v>176</v>
      </c>
      <c r="L6" s="1" t="s">
        <v>180</v>
      </c>
      <c r="M6" t="s">
        <v>176</v>
      </c>
      <c r="N6" s="1" t="s">
        <v>181</v>
      </c>
      <c r="O6" t="s">
        <v>176</v>
      </c>
      <c r="P6" s="1" t="s">
        <v>182</v>
      </c>
      <c r="Q6" t="s">
        <v>176</v>
      </c>
      <c r="R6" s="1" t="s">
        <v>172</v>
      </c>
      <c r="S6" t="s">
        <v>176</v>
      </c>
      <c r="T6" s="1" t="s">
        <v>184</v>
      </c>
      <c r="U6" t="s">
        <v>176</v>
      </c>
      <c r="V6" s="1" t="s">
        <v>185</v>
      </c>
      <c r="W6" t="s">
        <v>176</v>
      </c>
      <c r="X6" s="1" t="s">
        <v>186</v>
      </c>
      <c r="Y6" t="s">
        <v>176</v>
      </c>
    </row>
    <row r="7" spans="2:25" x14ac:dyDescent="0.25">
      <c r="B7" t="s">
        <v>168</v>
      </c>
      <c r="F7" s="1" t="s">
        <v>166</v>
      </c>
      <c r="G7" t="s">
        <v>176</v>
      </c>
      <c r="H7" s="1" t="s">
        <v>178</v>
      </c>
      <c r="I7" t="s">
        <v>176</v>
      </c>
      <c r="J7" s="1" t="s">
        <v>168</v>
      </c>
      <c r="K7" t="s">
        <v>176</v>
      </c>
      <c r="L7" s="1" t="s">
        <v>180</v>
      </c>
      <c r="M7" t="s">
        <v>176</v>
      </c>
      <c r="N7" s="1" t="s">
        <v>181</v>
      </c>
      <c r="O7" t="s">
        <v>176</v>
      </c>
      <c r="P7" s="1" t="s">
        <v>182</v>
      </c>
      <c r="Q7" t="s">
        <v>176</v>
      </c>
      <c r="R7" s="1" t="s">
        <v>183</v>
      </c>
      <c r="S7" t="s">
        <v>176</v>
      </c>
      <c r="T7" s="1" t="s">
        <v>184</v>
      </c>
      <c r="U7" t="s">
        <v>176</v>
      </c>
      <c r="V7" s="1" t="s">
        <v>174</v>
      </c>
      <c r="W7" t="s">
        <v>176</v>
      </c>
      <c r="X7" s="1" t="s">
        <v>186</v>
      </c>
      <c r="Y7" t="s">
        <v>176</v>
      </c>
    </row>
    <row r="8" spans="2:25" x14ac:dyDescent="0.25">
      <c r="B8" t="s">
        <v>169</v>
      </c>
      <c r="F8" s="1" t="s">
        <v>177</v>
      </c>
      <c r="G8" t="s">
        <v>176</v>
      </c>
      <c r="H8" s="1" t="s">
        <v>178</v>
      </c>
      <c r="I8" t="s">
        <v>176</v>
      </c>
      <c r="J8" s="1" t="s">
        <v>179</v>
      </c>
      <c r="K8" t="s">
        <v>176</v>
      </c>
      <c r="L8" s="1" t="s">
        <v>180</v>
      </c>
      <c r="M8" t="s">
        <v>176</v>
      </c>
      <c r="N8" s="1" t="s">
        <v>181</v>
      </c>
      <c r="O8" t="s">
        <v>176</v>
      </c>
      <c r="P8" s="1" t="s">
        <v>171</v>
      </c>
      <c r="Q8" t="s">
        <v>176</v>
      </c>
      <c r="R8" s="1" t="s">
        <v>183</v>
      </c>
      <c r="S8" t="s">
        <v>176</v>
      </c>
      <c r="T8" s="1" t="s">
        <v>173</v>
      </c>
      <c r="U8" t="s">
        <v>176</v>
      </c>
      <c r="V8" s="1" t="s">
        <v>174</v>
      </c>
      <c r="W8" t="s">
        <v>176</v>
      </c>
      <c r="X8" s="1" t="s">
        <v>186</v>
      </c>
      <c r="Y8" t="s">
        <v>176</v>
      </c>
    </row>
    <row r="9" spans="2:25" x14ac:dyDescent="0.25">
      <c r="B9" t="s">
        <v>170</v>
      </c>
      <c r="F9" s="1" t="s">
        <v>177</v>
      </c>
      <c r="G9" t="s">
        <v>176</v>
      </c>
      <c r="H9" s="1" t="s">
        <v>178</v>
      </c>
      <c r="I9" t="s">
        <v>176</v>
      </c>
      <c r="J9" s="1" t="s">
        <v>179</v>
      </c>
      <c r="K9" t="s">
        <v>176</v>
      </c>
      <c r="L9" s="1" t="s">
        <v>180</v>
      </c>
      <c r="M9" t="s">
        <v>176</v>
      </c>
      <c r="N9" s="1" t="s">
        <v>181</v>
      </c>
      <c r="O9" t="s">
        <v>176</v>
      </c>
      <c r="P9" s="1" t="s">
        <v>171</v>
      </c>
      <c r="Q9" t="s">
        <v>176</v>
      </c>
      <c r="R9" s="1" t="s">
        <v>172</v>
      </c>
      <c r="S9" t="s">
        <v>176</v>
      </c>
      <c r="T9" s="1" t="s">
        <v>173</v>
      </c>
      <c r="U9" t="s">
        <v>176</v>
      </c>
      <c r="V9" s="1" t="s">
        <v>185</v>
      </c>
      <c r="W9" t="s">
        <v>176</v>
      </c>
      <c r="X9" s="1" t="s">
        <v>186</v>
      </c>
      <c r="Y9" t="s">
        <v>176</v>
      </c>
    </row>
    <row r="10" spans="2:25" x14ac:dyDescent="0.25">
      <c r="B10" t="s">
        <v>171</v>
      </c>
      <c r="F10" s="1" t="s">
        <v>177</v>
      </c>
      <c r="G10" t="s">
        <v>176</v>
      </c>
      <c r="H10" s="1" t="s">
        <v>178</v>
      </c>
      <c r="I10" t="s">
        <v>176</v>
      </c>
      <c r="J10" s="1" t="s">
        <v>179</v>
      </c>
      <c r="K10" t="s">
        <v>176</v>
      </c>
      <c r="L10" s="1" t="s">
        <v>180</v>
      </c>
      <c r="M10" t="s">
        <v>176</v>
      </c>
      <c r="N10" s="1" t="s">
        <v>181</v>
      </c>
      <c r="O10" t="s">
        <v>176</v>
      </c>
      <c r="P10" s="1" t="s">
        <v>171</v>
      </c>
      <c r="Q10" t="s">
        <v>176</v>
      </c>
      <c r="R10" s="1" t="s">
        <v>172</v>
      </c>
      <c r="S10" t="s">
        <v>176</v>
      </c>
      <c r="T10" s="1" t="s">
        <v>184</v>
      </c>
      <c r="U10" t="s">
        <v>176</v>
      </c>
      <c r="V10" s="1" t="s">
        <v>174</v>
      </c>
      <c r="W10" t="s">
        <v>176</v>
      </c>
      <c r="X10" s="1" t="s">
        <v>186</v>
      </c>
      <c r="Y10" t="s">
        <v>176</v>
      </c>
    </row>
    <row r="11" spans="2:25" x14ac:dyDescent="0.25">
      <c r="B11" t="s">
        <v>172</v>
      </c>
      <c r="F11" s="1" t="s">
        <v>177</v>
      </c>
      <c r="G11" t="s">
        <v>176</v>
      </c>
      <c r="H11" s="1" t="s">
        <v>178</v>
      </c>
      <c r="I11" t="s">
        <v>176</v>
      </c>
      <c r="J11" s="1" t="s">
        <v>179</v>
      </c>
      <c r="K11" t="s">
        <v>176</v>
      </c>
      <c r="L11" s="1" t="s">
        <v>169</v>
      </c>
      <c r="M11" t="s">
        <v>176</v>
      </c>
      <c r="N11" s="1" t="s">
        <v>170</v>
      </c>
      <c r="O11" t="s">
        <v>176</v>
      </c>
      <c r="P11" s="1" t="s">
        <v>182</v>
      </c>
      <c r="Q11" t="s">
        <v>176</v>
      </c>
      <c r="R11" s="1" t="s">
        <v>183</v>
      </c>
      <c r="S11" t="s">
        <v>176</v>
      </c>
      <c r="T11" s="1" t="s">
        <v>184</v>
      </c>
      <c r="U11" t="s">
        <v>176</v>
      </c>
      <c r="V11" s="1" t="s">
        <v>174</v>
      </c>
      <c r="W11" t="s">
        <v>176</v>
      </c>
      <c r="X11" s="1" t="s">
        <v>186</v>
      </c>
      <c r="Y11" t="s">
        <v>176</v>
      </c>
    </row>
    <row r="12" spans="2:25" x14ac:dyDescent="0.25">
      <c r="B12" t="s">
        <v>173</v>
      </c>
      <c r="F12" s="1" t="s">
        <v>166</v>
      </c>
      <c r="G12" t="s">
        <v>176</v>
      </c>
      <c r="H12" s="1" t="s">
        <v>178</v>
      </c>
      <c r="I12" t="s">
        <v>176</v>
      </c>
      <c r="J12" s="1" t="s">
        <v>179</v>
      </c>
      <c r="K12" t="s">
        <v>176</v>
      </c>
      <c r="L12" s="1" t="s">
        <v>180</v>
      </c>
      <c r="M12" t="s">
        <v>176</v>
      </c>
      <c r="N12" s="1" t="s">
        <v>170</v>
      </c>
      <c r="O12" t="s">
        <v>176</v>
      </c>
      <c r="P12" s="1" t="s">
        <v>171</v>
      </c>
      <c r="Q12" t="s">
        <v>176</v>
      </c>
      <c r="R12" s="1" t="s">
        <v>183</v>
      </c>
      <c r="S12" t="s">
        <v>176</v>
      </c>
      <c r="T12" s="1" t="s">
        <v>184</v>
      </c>
      <c r="U12" t="s">
        <v>176</v>
      </c>
      <c r="V12" s="1" t="s">
        <v>185</v>
      </c>
      <c r="W12" t="s">
        <v>176</v>
      </c>
      <c r="X12" s="1" t="s">
        <v>186</v>
      </c>
      <c r="Y12" t="s">
        <v>176</v>
      </c>
    </row>
    <row r="13" spans="2:25" x14ac:dyDescent="0.25">
      <c r="B13" t="s">
        <v>174</v>
      </c>
      <c r="F13" s="1" t="s">
        <v>177</v>
      </c>
      <c r="G13" t="s">
        <v>176</v>
      </c>
      <c r="H13" s="1" t="s">
        <v>178</v>
      </c>
      <c r="I13" t="s">
        <v>176</v>
      </c>
      <c r="J13" s="1" t="s">
        <v>168</v>
      </c>
      <c r="K13" t="s">
        <v>176</v>
      </c>
      <c r="L13" s="1" t="s">
        <v>180</v>
      </c>
      <c r="M13" t="s">
        <v>176</v>
      </c>
      <c r="N13" s="1" t="s">
        <v>181</v>
      </c>
      <c r="O13" t="s">
        <v>176</v>
      </c>
      <c r="P13" s="1" t="s">
        <v>182</v>
      </c>
      <c r="Q13" t="s">
        <v>176</v>
      </c>
      <c r="R13" s="1" t="s">
        <v>183</v>
      </c>
      <c r="S13" t="s">
        <v>176</v>
      </c>
      <c r="T13" s="1" t="s">
        <v>184</v>
      </c>
      <c r="U13" t="s">
        <v>176</v>
      </c>
      <c r="V13" s="1" t="s">
        <v>174</v>
      </c>
      <c r="W13" t="s">
        <v>176</v>
      </c>
      <c r="X13" s="1" t="s">
        <v>186</v>
      </c>
      <c r="Y13" t="s">
        <v>176</v>
      </c>
    </row>
    <row r="14" spans="2:25" x14ac:dyDescent="0.25">
      <c r="B14" t="s">
        <v>175</v>
      </c>
      <c r="F14" s="1" t="s">
        <v>177</v>
      </c>
      <c r="G14" t="s">
        <v>176</v>
      </c>
      <c r="H14" s="1" t="s">
        <v>178</v>
      </c>
      <c r="I14" t="s">
        <v>176</v>
      </c>
      <c r="J14" s="1" t="s">
        <v>168</v>
      </c>
      <c r="K14" t="s">
        <v>176</v>
      </c>
      <c r="L14" s="1" t="s">
        <v>169</v>
      </c>
      <c r="M14" t="s">
        <v>176</v>
      </c>
      <c r="N14" s="1" t="s">
        <v>181</v>
      </c>
      <c r="O14" t="s">
        <v>176</v>
      </c>
      <c r="P14" s="1" t="s">
        <v>182</v>
      </c>
      <c r="Q14" t="s">
        <v>176</v>
      </c>
      <c r="R14" s="1" t="s">
        <v>172</v>
      </c>
      <c r="S14" t="s">
        <v>176</v>
      </c>
      <c r="T14" s="1" t="s">
        <v>184</v>
      </c>
      <c r="U14" t="s">
        <v>176</v>
      </c>
      <c r="V14" s="1" t="s">
        <v>185</v>
      </c>
      <c r="W14" t="s">
        <v>176</v>
      </c>
      <c r="X14" s="1" t="s">
        <v>186</v>
      </c>
      <c r="Y14" t="s">
        <v>176</v>
      </c>
    </row>
    <row r="15" spans="2:25" x14ac:dyDescent="0.25">
      <c r="B15" s="1"/>
      <c r="F15" s="1" t="s">
        <v>177</v>
      </c>
      <c r="G15" t="s">
        <v>176</v>
      </c>
      <c r="H15" s="1" t="s">
        <v>178</v>
      </c>
      <c r="I15" t="s">
        <v>176</v>
      </c>
      <c r="J15" s="1" t="s">
        <v>168</v>
      </c>
      <c r="K15" t="s">
        <v>176</v>
      </c>
      <c r="L15" s="1" t="s">
        <v>169</v>
      </c>
      <c r="M15" t="s">
        <v>176</v>
      </c>
      <c r="N15" s="1" t="s">
        <v>181</v>
      </c>
      <c r="O15" t="s">
        <v>176</v>
      </c>
      <c r="P15" s="1" t="s">
        <v>182</v>
      </c>
      <c r="Q15" t="s">
        <v>176</v>
      </c>
      <c r="R15" s="1" t="s">
        <v>183</v>
      </c>
      <c r="S15" t="s">
        <v>176</v>
      </c>
      <c r="T15" s="1" t="s">
        <v>184</v>
      </c>
      <c r="U15" t="s">
        <v>176</v>
      </c>
      <c r="V15" s="1" t="s">
        <v>174</v>
      </c>
      <c r="W15" t="s">
        <v>176</v>
      </c>
      <c r="X15" s="1" t="s">
        <v>186</v>
      </c>
      <c r="Y15" t="s">
        <v>176</v>
      </c>
    </row>
    <row r="16" spans="2:25" x14ac:dyDescent="0.25">
      <c r="B16" s="1"/>
      <c r="F16" s="1" t="s">
        <v>177</v>
      </c>
      <c r="G16" t="s">
        <v>176</v>
      </c>
      <c r="H16" s="1" t="s">
        <v>178</v>
      </c>
      <c r="I16" t="s">
        <v>176</v>
      </c>
      <c r="J16" s="1" t="s">
        <v>179</v>
      </c>
      <c r="K16" t="s">
        <v>176</v>
      </c>
      <c r="L16" s="1" t="s">
        <v>180</v>
      </c>
      <c r="M16" t="s">
        <v>176</v>
      </c>
      <c r="N16" s="1" t="s">
        <v>181</v>
      </c>
      <c r="O16" t="s">
        <v>176</v>
      </c>
      <c r="P16" s="1" t="s">
        <v>171</v>
      </c>
      <c r="Q16" t="s">
        <v>176</v>
      </c>
      <c r="R16" s="1" t="s">
        <v>172</v>
      </c>
      <c r="S16" t="s">
        <v>176</v>
      </c>
      <c r="T16" s="1" t="s">
        <v>184</v>
      </c>
      <c r="U16" t="s">
        <v>176</v>
      </c>
      <c r="V16" s="1" t="s">
        <v>174</v>
      </c>
      <c r="W16" t="s">
        <v>176</v>
      </c>
      <c r="X16" s="1" t="s">
        <v>186</v>
      </c>
      <c r="Y16" t="s">
        <v>176</v>
      </c>
    </row>
    <row r="17" spans="2:25" x14ac:dyDescent="0.25">
      <c r="B17" s="1"/>
      <c r="F17" s="1" t="s">
        <v>177</v>
      </c>
      <c r="G17" t="s">
        <v>176</v>
      </c>
      <c r="H17" s="1" t="s">
        <v>178</v>
      </c>
      <c r="I17" t="s">
        <v>176</v>
      </c>
      <c r="J17" s="1" t="s">
        <v>179</v>
      </c>
      <c r="K17" t="s">
        <v>176</v>
      </c>
      <c r="L17" s="1" t="s">
        <v>169</v>
      </c>
      <c r="M17" t="s">
        <v>176</v>
      </c>
      <c r="N17" s="1" t="s">
        <v>170</v>
      </c>
      <c r="O17" t="s">
        <v>176</v>
      </c>
      <c r="P17" s="1" t="s">
        <v>182</v>
      </c>
      <c r="Q17" t="s">
        <v>176</v>
      </c>
      <c r="R17" s="1" t="s">
        <v>183</v>
      </c>
      <c r="S17" t="s">
        <v>176</v>
      </c>
      <c r="T17" s="1" t="s">
        <v>184</v>
      </c>
      <c r="U17" t="s">
        <v>176</v>
      </c>
      <c r="V17" s="1" t="s">
        <v>185</v>
      </c>
      <c r="W17" t="s">
        <v>176</v>
      </c>
      <c r="X17" s="1" t="s">
        <v>186</v>
      </c>
      <c r="Y17" t="s">
        <v>176</v>
      </c>
    </row>
    <row r="18" spans="2:25" x14ac:dyDescent="0.25">
      <c r="B18" s="1"/>
      <c r="F18" s="1" t="s">
        <v>177</v>
      </c>
      <c r="G18" t="s">
        <v>176</v>
      </c>
      <c r="H18" s="1" t="s">
        <v>178</v>
      </c>
      <c r="I18" t="s">
        <v>176</v>
      </c>
      <c r="J18" s="1" t="s">
        <v>179</v>
      </c>
      <c r="K18" t="s">
        <v>176</v>
      </c>
      <c r="L18" s="1" t="s">
        <v>180</v>
      </c>
      <c r="M18" t="s">
        <v>176</v>
      </c>
      <c r="N18" s="1" t="s">
        <v>181</v>
      </c>
      <c r="O18" t="s">
        <v>176</v>
      </c>
      <c r="P18" s="1" t="s">
        <v>171</v>
      </c>
      <c r="Q18" t="s">
        <v>176</v>
      </c>
      <c r="R18" s="1" t="s">
        <v>183</v>
      </c>
      <c r="S18" t="s">
        <v>176</v>
      </c>
      <c r="T18" s="1" t="s">
        <v>173</v>
      </c>
      <c r="U18" t="s">
        <v>176</v>
      </c>
      <c r="V18" s="1" t="s">
        <v>174</v>
      </c>
      <c r="W18" t="s">
        <v>176</v>
      </c>
      <c r="X18" s="1" t="s">
        <v>186</v>
      </c>
      <c r="Y18" t="s">
        <v>176</v>
      </c>
    </row>
    <row r="19" spans="2:25" x14ac:dyDescent="0.25">
      <c r="B19" s="1"/>
      <c r="F19" s="1" t="s">
        <v>177</v>
      </c>
      <c r="G19" t="s">
        <v>176</v>
      </c>
      <c r="H19" s="1" t="s">
        <v>178</v>
      </c>
      <c r="I19" t="s">
        <v>176</v>
      </c>
      <c r="J19" s="1" t="s">
        <v>168</v>
      </c>
      <c r="K19" t="s">
        <v>176</v>
      </c>
      <c r="L19" s="1" t="s">
        <v>180</v>
      </c>
      <c r="M19" t="s">
        <v>176</v>
      </c>
      <c r="N19" s="1" t="s">
        <v>181</v>
      </c>
      <c r="O19" t="s">
        <v>176</v>
      </c>
      <c r="P19" s="1" t="s">
        <v>171</v>
      </c>
      <c r="Q19" t="s">
        <v>176</v>
      </c>
      <c r="R19" s="1" t="s">
        <v>183</v>
      </c>
      <c r="S19" t="s">
        <v>176</v>
      </c>
      <c r="T19" s="1" t="s">
        <v>184</v>
      </c>
      <c r="U19" t="s">
        <v>176</v>
      </c>
      <c r="V19" s="1" t="s">
        <v>174</v>
      </c>
      <c r="W19" t="s">
        <v>176</v>
      </c>
      <c r="X19" s="1" t="s">
        <v>186</v>
      </c>
      <c r="Y19" t="s">
        <v>176</v>
      </c>
    </row>
    <row r="20" spans="2:25" x14ac:dyDescent="0.25">
      <c r="B20" s="1"/>
      <c r="F20" s="1" t="s">
        <v>177</v>
      </c>
      <c r="G20" t="s">
        <v>176</v>
      </c>
      <c r="H20" s="1" t="s">
        <v>167</v>
      </c>
      <c r="I20" t="s">
        <v>176</v>
      </c>
      <c r="J20" s="1" t="s">
        <v>179</v>
      </c>
      <c r="K20" t="s">
        <v>176</v>
      </c>
      <c r="L20" s="1" t="s">
        <v>169</v>
      </c>
      <c r="M20" t="s">
        <v>176</v>
      </c>
      <c r="N20" s="1" t="s">
        <v>170</v>
      </c>
      <c r="O20" t="s">
        <v>176</v>
      </c>
      <c r="P20" s="1" t="s">
        <v>182</v>
      </c>
      <c r="Q20" t="s">
        <v>176</v>
      </c>
      <c r="R20" s="1" t="s">
        <v>183</v>
      </c>
      <c r="S20" t="s">
        <v>176</v>
      </c>
      <c r="T20" s="1" t="s">
        <v>184</v>
      </c>
      <c r="U20" t="s">
        <v>176</v>
      </c>
      <c r="V20" s="1" t="s">
        <v>185</v>
      </c>
      <c r="W20" t="s">
        <v>176</v>
      </c>
      <c r="X20" s="1" t="s">
        <v>186</v>
      </c>
      <c r="Y20" t="s">
        <v>176</v>
      </c>
    </row>
    <row r="21" spans="2:25" x14ac:dyDescent="0.25">
      <c r="B21" s="1"/>
      <c r="F21" s="1" t="s">
        <v>177</v>
      </c>
      <c r="G21" t="s">
        <v>176</v>
      </c>
      <c r="H21" s="1" t="s">
        <v>167</v>
      </c>
      <c r="I21" t="s">
        <v>176</v>
      </c>
      <c r="J21" s="1" t="s">
        <v>179</v>
      </c>
      <c r="K21" t="s">
        <v>176</v>
      </c>
      <c r="L21" s="1" t="s">
        <v>180</v>
      </c>
      <c r="M21" t="s">
        <v>176</v>
      </c>
      <c r="N21" s="1" t="s">
        <v>170</v>
      </c>
      <c r="O21" t="s">
        <v>176</v>
      </c>
      <c r="P21" s="1" t="s">
        <v>171</v>
      </c>
      <c r="Q21" t="s">
        <v>176</v>
      </c>
      <c r="R21" s="1" t="s">
        <v>183</v>
      </c>
      <c r="S21" t="s">
        <v>176</v>
      </c>
      <c r="T21" s="1" t="s">
        <v>184</v>
      </c>
      <c r="U21" t="s">
        <v>176</v>
      </c>
      <c r="V21" s="1" t="s">
        <v>185</v>
      </c>
      <c r="W21" t="s">
        <v>176</v>
      </c>
      <c r="X21" s="1" t="s">
        <v>186</v>
      </c>
      <c r="Y21" t="s">
        <v>176</v>
      </c>
    </row>
    <row r="22" spans="2:25" x14ac:dyDescent="0.25">
      <c r="B22" s="1"/>
      <c r="F22" s="1" t="s">
        <v>166</v>
      </c>
      <c r="G22" t="s">
        <v>176</v>
      </c>
      <c r="H22" s="1" t="s">
        <v>178</v>
      </c>
      <c r="I22" t="s">
        <v>176</v>
      </c>
      <c r="J22" s="1" t="s">
        <v>179</v>
      </c>
      <c r="K22" t="s">
        <v>176</v>
      </c>
      <c r="L22" s="1" t="s">
        <v>180</v>
      </c>
      <c r="M22" t="s">
        <v>176</v>
      </c>
      <c r="N22" s="1" t="s">
        <v>170</v>
      </c>
      <c r="O22" t="s">
        <v>176</v>
      </c>
      <c r="P22" s="1" t="s">
        <v>182</v>
      </c>
      <c r="Q22" t="s">
        <v>176</v>
      </c>
      <c r="R22" s="1" t="s">
        <v>183</v>
      </c>
      <c r="S22" t="s">
        <v>176</v>
      </c>
      <c r="T22" s="1" t="s">
        <v>184</v>
      </c>
      <c r="U22" t="s">
        <v>176</v>
      </c>
      <c r="V22" s="1" t="s">
        <v>174</v>
      </c>
      <c r="W22" t="s">
        <v>176</v>
      </c>
      <c r="X22" s="1" t="s">
        <v>186</v>
      </c>
      <c r="Y22" t="s">
        <v>176</v>
      </c>
    </row>
    <row r="23" spans="2:25" x14ac:dyDescent="0.25">
      <c r="B23" s="1"/>
      <c r="F23" s="1" t="s">
        <v>177</v>
      </c>
      <c r="G23" t="s">
        <v>176</v>
      </c>
      <c r="H23" s="1" t="s">
        <v>167</v>
      </c>
      <c r="I23" t="s">
        <v>176</v>
      </c>
      <c r="J23" s="1" t="s">
        <v>179</v>
      </c>
      <c r="K23" t="s">
        <v>176</v>
      </c>
      <c r="L23" s="1" t="s">
        <v>180</v>
      </c>
      <c r="M23" t="s">
        <v>176</v>
      </c>
      <c r="N23" s="1" t="s">
        <v>170</v>
      </c>
      <c r="O23" t="s">
        <v>176</v>
      </c>
      <c r="P23" s="1" t="s">
        <v>182</v>
      </c>
      <c r="Q23" t="s">
        <v>176</v>
      </c>
      <c r="R23" s="1" t="s">
        <v>183</v>
      </c>
      <c r="S23" t="s">
        <v>176</v>
      </c>
      <c r="T23" s="1" t="s">
        <v>184</v>
      </c>
      <c r="U23" t="s">
        <v>176</v>
      </c>
      <c r="V23" s="1" t="s">
        <v>174</v>
      </c>
      <c r="W23" t="s">
        <v>176</v>
      </c>
      <c r="X23" s="1" t="s">
        <v>186</v>
      </c>
      <c r="Y23" t="s">
        <v>176</v>
      </c>
    </row>
    <row r="24" spans="2:25" x14ac:dyDescent="0.25">
      <c r="B24" s="1"/>
      <c r="F24" s="1" t="s">
        <v>177</v>
      </c>
      <c r="G24" t="s">
        <v>176</v>
      </c>
      <c r="H24" s="1" t="s">
        <v>167</v>
      </c>
      <c r="I24" t="s">
        <v>176</v>
      </c>
      <c r="J24" s="1" t="s">
        <v>168</v>
      </c>
      <c r="K24" t="s">
        <v>176</v>
      </c>
      <c r="L24" s="1" t="s">
        <v>180</v>
      </c>
      <c r="M24" t="s">
        <v>176</v>
      </c>
      <c r="N24" s="1" t="s">
        <v>181</v>
      </c>
      <c r="O24" t="s">
        <v>176</v>
      </c>
      <c r="P24" s="1" t="s">
        <v>182</v>
      </c>
      <c r="Q24" t="s">
        <v>176</v>
      </c>
      <c r="R24" s="1" t="s">
        <v>183</v>
      </c>
      <c r="S24" t="s">
        <v>176</v>
      </c>
      <c r="T24" s="1" t="s">
        <v>184</v>
      </c>
      <c r="U24" t="s">
        <v>176</v>
      </c>
      <c r="V24" s="1" t="s">
        <v>174</v>
      </c>
      <c r="W24" t="s">
        <v>176</v>
      </c>
      <c r="X24" s="1" t="s">
        <v>186</v>
      </c>
      <c r="Y24" t="s">
        <v>176</v>
      </c>
    </row>
    <row r="25" spans="2:25" x14ac:dyDescent="0.25">
      <c r="B25" s="1"/>
      <c r="F25" s="1" t="s">
        <v>177</v>
      </c>
      <c r="G25" t="s">
        <v>176</v>
      </c>
      <c r="H25" s="1" t="s">
        <v>178</v>
      </c>
      <c r="I25" t="s">
        <v>176</v>
      </c>
      <c r="J25" s="1" t="s">
        <v>179</v>
      </c>
      <c r="K25" t="s">
        <v>176</v>
      </c>
      <c r="L25" s="1" t="s">
        <v>180</v>
      </c>
      <c r="M25" t="s">
        <v>176</v>
      </c>
      <c r="N25" s="1" t="s">
        <v>170</v>
      </c>
      <c r="O25" t="s">
        <v>176</v>
      </c>
      <c r="P25" s="1" t="s">
        <v>171</v>
      </c>
      <c r="Q25" t="s">
        <v>176</v>
      </c>
      <c r="R25" s="1" t="s">
        <v>183</v>
      </c>
      <c r="S25" t="s">
        <v>176</v>
      </c>
      <c r="T25" s="1" t="s">
        <v>184</v>
      </c>
      <c r="U25" t="s">
        <v>176</v>
      </c>
      <c r="V25" s="1" t="s">
        <v>174</v>
      </c>
      <c r="W25" t="s">
        <v>176</v>
      </c>
      <c r="X25" s="1" t="s">
        <v>186</v>
      </c>
      <c r="Y25" t="s">
        <v>176</v>
      </c>
    </row>
    <row r="26" spans="2:25" x14ac:dyDescent="0.25">
      <c r="B26" s="1"/>
      <c r="F26" s="1" t="s">
        <v>177</v>
      </c>
      <c r="G26" t="s">
        <v>176</v>
      </c>
      <c r="H26" s="1" t="s">
        <v>178</v>
      </c>
      <c r="I26" t="s">
        <v>176</v>
      </c>
      <c r="J26" s="1" t="s">
        <v>179</v>
      </c>
      <c r="K26" t="s">
        <v>176</v>
      </c>
      <c r="L26" s="1" t="s">
        <v>169</v>
      </c>
      <c r="M26" t="s">
        <v>176</v>
      </c>
      <c r="N26" s="1" t="s">
        <v>170</v>
      </c>
      <c r="O26" t="s">
        <v>176</v>
      </c>
      <c r="P26" s="1" t="s">
        <v>182</v>
      </c>
      <c r="Q26" t="s">
        <v>176</v>
      </c>
      <c r="R26" s="1" t="s">
        <v>172</v>
      </c>
      <c r="S26" t="s">
        <v>176</v>
      </c>
      <c r="T26" s="1" t="s">
        <v>184</v>
      </c>
      <c r="U26" t="s">
        <v>176</v>
      </c>
      <c r="V26" s="1" t="s">
        <v>185</v>
      </c>
      <c r="W26" t="s">
        <v>176</v>
      </c>
      <c r="X26" s="1" t="s">
        <v>186</v>
      </c>
      <c r="Y26" t="s">
        <v>176</v>
      </c>
    </row>
    <row r="27" spans="2:25" x14ac:dyDescent="0.25">
      <c r="B27" s="1"/>
      <c r="F27" s="1" t="s">
        <v>177</v>
      </c>
      <c r="G27" t="s">
        <v>176</v>
      </c>
      <c r="H27" s="1" t="s">
        <v>178</v>
      </c>
      <c r="I27" t="s">
        <v>176</v>
      </c>
      <c r="J27" s="1" t="s">
        <v>179</v>
      </c>
      <c r="K27" t="s">
        <v>176</v>
      </c>
      <c r="L27" s="1" t="s">
        <v>180</v>
      </c>
      <c r="M27" t="s">
        <v>176</v>
      </c>
      <c r="N27" s="1" t="s">
        <v>181</v>
      </c>
      <c r="O27" t="s">
        <v>176</v>
      </c>
      <c r="P27" s="1" t="s">
        <v>171</v>
      </c>
      <c r="Q27" t="s">
        <v>176</v>
      </c>
      <c r="R27" s="1" t="s">
        <v>183</v>
      </c>
      <c r="S27" t="s">
        <v>176</v>
      </c>
      <c r="T27" s="1" t="s">
        <v>173</v>
      </c>
      <c r="U27" t="s">
        <v>176</v>
      </c>
      <c r="V27" s="1" t="s">
        <v>174</v>
      </c>
      <c r="W27" t="s">
        <v>176</v>
      </c>
      <c r="X27" s="1" t="s">
        <v>186</v>
      </c>
      <c r="Y27" t="s">
        <v>176</v>
      </c>
    </row>
    <row r="28" spans="2:25" x14ac:dyDescent="0.25">
      <c r="B28" s="1"/>
      <c r="F28" s="1" t="s">
        <v>166</v>
      </c>
      <c r="G28" t="s">
        <v>176</v>
      </c>
      <c r="H28" s="1" t="s">
        <v>178</v>
      </c>
      <c r="I28" t="s">
        <v>176</v>
      </c>
      <c r="J28" s="1" t="s">
        <v>168</v>
      </c>
      <c r="K28" t="s">
        <v>176</v>
      </c>
      <c r="L28" s="1" t="s">
        <v>180</v>
      </c>
      <c r="M28" t="s">
        <v>176</v>
      </c>
      <c r="N28" s="1" t="s">
        <v>181</v>
      </c>
      <c r="O28" t="s">
        <v>176</v>
      </c>
      <c r="P28" s="1" t="s">
        <v>182</v>
      </c>
      <c r="Q28" t="s">
        <v>176</v>
      </c>
      <c r="R28" s="1" t="s">
        <v>183</v>
      </c>
      <c r="S28" t="s">
        <v>176</v>
      </c>
      <c r="T28" s="1" t="s">
        <v>184</v>
      </c>
      <c r="U28" t="s">
        <v>176</v>
      </c>
      <c r="V28" s="1" t="s">
        <v>185</v>
      </c>
      <c r="W28" t="s">
        <v>176</v>
      </c>
      <c r="X28" s="1" t="s">
        <v>186</v>
      </c>
      <c r="Y28" t="s">
        <v>176</v>
      </c>
    </row>
    <row r="29" spans="2:25" x14ac:dyDescent="0.25">
      <c r="B29" s="1"/>
      <c r="F29" s="1" t="s">
        <v>177</v>
      </c>
      <c r="G29" t="s">
        <v>176</v>
      </c>
      <c r="H29" s="1" t="s">
        <v>178</v>
      </c>
      <c r="I29" t="s">
        <v>176</v>
      </c>
      <c r="J29" s="1" t="s">
        <v>168</v>
      </c>
      <c r="K29" t="s">
        <v>176</v>
      </c>
      <c r="L29" s="1" t="s">
        <v>180</v>
      </c>
      <c r="M29" t="s">
        <v>176</v>
      </c>
      <c r="N29" s="1" t="s">
        <v>181</v>
      </c>
      <c r="O29" t="s">
        <v>176</v>
      </c>
      <c r="P29" s="1" t="s">
        <v>171</v>
      </c>
      <c r="Q29" t="s">
        <v>176</v>
      </c>
      <c r="R29" s="1" t="s">
        <v>172</v>
      </c>
      <c r="S29" t="s">
        <v>176</v>
      </c>
      <c r="T29" s="1" t="s">
        <v>184</v>
      </c>
      <c r="U29" t="s">
        <v>176</v>
      </c>
      <c r="V29" s="1" t="s">
        <v>185</v>
      </c>
      <c r="W29" t="s">
        <v>176</v>
      </c>
      <c r="X29" s="1" t="s">
        <v>186</v>
      </c>
      <c r="Y29" t="s">
        <v>176</v>
      </c>
    </row>
    <row r="30" spans="2:25" x14ac:dyDescent="0.25">
      <c r="B30" s="1"/>
      <c r="F30" s="1" t="s">
        <v>177</v>
      </c>
      <c r="G30" t="s">
        <v>176</v>
      </c>
      <c r="H30" s="1" t="s">
        <v>167</v>
      </c>
      <c r="I30" t="s">
        <v>176</v>
      </c>
      <c r="J30" s="1" t="s">
        <v>168</v>
      </c>
      <c r="K30" t="s">
        <v>176</v>
      </c>
      <c r="L30" s="1" t="s">
        <v>169</v>
      </c>
      <c r="M30" t="s">
        <v>176</v>
      </c>
      <c r="N30" s="1" t="s">
        <v>181</v>
      </c>
      <c r="O30" t="s">
        <v>176</v>
      </c>
      <c r="P30" s="1" t="s">
        <v>182</v>
      </c>
      <c r="Q30" t="s">
        <v>176</v>
      </c>
      <c r="R30" s="1" t="s">
        <v>183</v>
      </c>
      <c r="S30" t="s">
        <v>176</v>
      </c>
      <c r="T30" s="1" t="s">
        <v>184</v>
      </c>
      <c r="U30" t="s">
        <v>176</v>
      </c>
      <c r="V30" s="1" t="s">
        <v>185</v>
      </c>
      <c r="W30" t="s">
        <v>176</v>
      </c>
      <c r="X30" s="1" t="s">
        <v>186</v>
      </c>
      <c r="Y30" t="s">
        <v>176</v>
      </c>
    </row>
    <row r="31" spans="2:25" x14ac:dyDescent="0.25">
      <c r="B31" s="1"/>
      <c r="F31" s="1" t="s">
        <v>177</v>
      </c>
      <c r="G31" t="s">
        <v>176</v>
      </c>
      <c r="H31" s="1" t="s">
        <v>178</v>
      </c>
      <c r="I31" t="s">
        <v>176</v>
      </c>
      <c r="J31" s="1" t="s">
        <v>168</v>
      </c>
      <c r="K31" t="s">
        <v>176</v>
      </c>
      <c r="L31" s="1" t="s">
        <v>169</v>
      </c>
      <c r="M31" t="s">
        <v>176</v>
      </c>
      <c r="N31" s="1" t="s">
        <v>181</v>
      </c>
      <c r="O31" t="s">
        <v>176</v>
      </c>
      <c r="P31" s="1" t="s">
        <v>171</v>
      </c>
      <c r="Q31" t="s">
        <v>176</v>
      </c>
      <c r="R31" s="1" t="s">
        <v>183</v>
      </c>
      <c r="S31" t="s">
        <v>176</v>
      </c>
      <c r="T31" s="1" t="s">
        <v>184</v>
      </c>
      <c r="U31" t="s">
        <v>176</v>
      </c>
      <c r="V31" s="1" t="s">
        <v>185</v>
      </c>
      <c r="W31" t="s">
        <v>176</v>
      </c>
      <c r="X31" s="1" t="s">
        <v>186</v>
      </c>
      <c r="Y31" t="s">
        <v>176</v>
      </c>
    </row>
    <row r="32" spans="2:25" x14ac:dyDescent="0.25">
      <c r="B32" s="1"/>
      <c r="F32" s="1" t="s">
        <v>166</v>
      </c>
      <c r="G32" t="s">
        <v>176</v>
      </c>
      <c r="H32" s="1" t="s">
        <v>178</v>
      </c>
      <c r="I32" t="s">
        <v>176</v>
      </c>
      <c r="J32" s="1" t="s">
        <v>179</v>
      </c>
      <c r="K32" t="s">
        <v>176</v>
      </c>
      <c r="L32" s="1" t="s">
        <v>180</v>
      </c>
      <c r="M32" t="s">
        <v>176</v>
      </c>
      <c r="N32" s="1" t="s">
        <v>181</v>
      </c>
      <c r="O32" t="s">
        <v>176</v>
      </c>
      <c r="P32" s="1" t="s">
        <v>171</v>
      </c>
      <c r="Q32" t="s">
        <v>176</v>
      </c>
      <c r="R32" s="1" t="s">
        <v>172</v>
      </c>
      <c r="S32" t="s">
        <v>176</v>
      </c>
      <c r="T32" s="1" t="s">
        <v>184</v>
      </c>
      <c r="U32" t="s">
        <v>176</v>
      </c>
      <c r="V32" s="1" t="s">
        <v>185</v>
      </c>
      <c r="W32" t="s">
        <v>176</v>
      </c>
      <c r="X32" s="1" t="s">
        <v>186</v>
      </c>
      <c r="Y32" t="s">
        <v>176</v>
      </c>
    </row>
    <row r="33" spans="2:25" x14ac:dyDescent="0.25">
      <c r="B33" s="1"/>
      <c r="F33" s="1" t="s">
        <v>177</v>
      </c>
      <c r="G33" t="s">
        <v>176</v>
      </c>
      <c r="H33" s="1" t="s">
        <v>178</v>
      </c>
      <c r="I33" t="s">
        <v>176</v>
      </c>
      <c r="J33" s="1" t="s">
        <v>179</v>
      </c>
      <c r="K33" t="s">
        <v>176</v>
      </c>
      <c r="L33" s="1" t="s">
        <v>169</v>
      </c>
      <c r="M33" t="s">
        <v>176</v>
      </c>
      <c r="N33" s="1" t="s">
        <v>170</v>
      </c>
      <c r="O33" t="s">
        <v>176</v>
      </c>
      <c r="P33" s="1" t="s">
        <v>171</v>
      </c>
      <c r="Q33" t="s">
        <v>176</v>
      </c>
      <c r="R33" s="1" t="s">
        <v>183</v>
      </c>
      <c r="S33" t="s">
        <v>176</v>
      </c>
      <c r="T33" s="1" t="s">
        <v>184</v>
      </c>
      <c r="U33" t="s">
        <v>176</v>
      </c>
      <c r="V33" s="1" t="s">
        <v>185</v>
      </c>
      <c r="W33" t="s">
        <v>176</v>
      </c>
      <c r="X33" s="1" t="s">
        <v>186</v>
      </c>
      <c r="Y33" t="s">
        <v>176</v>
      </c>
    </row>
    <row r="34" spans="2:25" x14ac:dyDescent="0.25">
      <c r="B34" s="1"/>
      <c r="F34" s="1" t="s">
        <v>166</v>
      </c>
      <c r="G34" t="s">
        <v>176</v>
      </c>
      <c r="H34" s="1" t="s">
        <v>178</v>
      </c>
      <c r="I34" t="s">
        <v>176</v>
      </c>
      <c r="J34" s="1" t="s">
        <v>179</v>
      </c>
      <c r="K34" t="s">
        <v>176</v>
      </c>
      <c r="L34" s="1" t="s">
        <v>169</v>
      </c>
      <c r="M34" t="s">
        <v>176</v>
      </c>
      <c r="N34" s="1" t="s">
        <v>181</v>
      </c>
      <c r="O34" t="s">
        <v>176</v>
      </c>
      <c r="P34" s="1" t="s">
        <v>182</v>
      </c>
      <c r="Q34" t="s">
        <v>176</v>
      </c>
      <c r="R34" s="1" t="s">
        <v>183</v>
      </c>
      <c r="S34" t="s">
        <v>176</v>
      </c>
      <c r="T34" s="1" t="s">
        <v>184</v>
      </c>
      <c r="U34" t="s">
        <v>176</v>
      </c>
      <c r="V34" s="1" t="s">
        <v>174</v>
      </c>
      <c r="W34" t="s">
        <v>176</v>
      </c>
      <c r="X34" s="1" t="s">
        <v>186</v>
      </c>
      <c r="Y34" t="s">
        <v>176</v>
      </c>
    </row>
    <row r="35" spans="2:25" x14ac:dyDescent="0.25">
      <c r="B35" s="1"/>
      <c r="F35" s="1" t="s">
        <v>166</v>
      </c>
      <c r="G35" t="s">
        <v>176</v>
      </c>
      <c r="H35" s="1" t="s">
        <v>178</v>
      </c>
      <c r="I35" t="s">
        <v>176</v>
      </c>
      <c r="J35" s="1" t="s">
        <v>168</v>
      </c>
      <c r="K35" t="s">
        <v>176</v>
      </c>
      <c r="L35" s="1" t="s">
        <v>180</v>
      </c>
      <c r="M35" t="s">
        <v>176</v>
      </c>
      <c r="N35" s="1" t="s">
        <v>181</v>
      </c>
      <c r="O35" t="s">
        <v>176</v>
      </c>
      <c r="P35" s="1" t="s">
        <v>182</v>
      </c>
      <c r="Q35" t="s">
        <v>176</v>
      </c>
      <c r="R35" s="1" t="s">
        <v>172</v>
      </c>
      <c r="S35" t="s">
        <v>176</v>
      </c>
      <c r="T35" s="1" t="s">
        <v>184</v>
      </c>
      <c r="U35" t="s">
        <v>176</v>
      </c>
      <c r="V35" s="1" t="s">
        <v>185</v>
      </c>
      <c r="W35" t="s">
        <v>176</v>
      </c>
      <c r="X35" s="1" t="s">
        <v>186</v>
      </c>
      <c r="Y35" t="s">
        <v>176</v>
      </c>
    </row>
    <row r="36" spans="2:25" x14ac:dyDescent="0.25">
      <c r="B36" s="1"/>
      <c r="F36" s="1" t="s">
        <v>166</v>
      </c>
      <c r="G36" t="s">
        <v>176</v>
      </c>
      <c r="H36" s="1" t="s">
        <v>178</v>
      </c>
      <c r="I36" t="s">
        <v>176</v>
      </c>
      <c r="J36" s="1" t="s">
        <v>168</v>
      </c>
      <c r="K36" t="s">
        <v>176</v>
      </c>
      <c r="L36" s="1" t="s">
        <v>169</v>
      </c>
      <c r="M36" t="s">
        <v>176</v>
      </c>
      <c r="N36" s="1" t="s">
        <v>181</v>
      </c>
      <c r="O36" t="s">
        <v>176</v>
      </c>
      <c r="P36" s="1" t="s">
        <v>182</v>
      </c>
      <c r="Q36" t="s">
        <v>176</v>
      </c>
      <c r="R36" s="1" t="s">
        <v>183</v>
      </c>
      <c r="S36" t="s">
        <v>176</v>
      </c>
      <c r="T36" s="1" t="s">
        <v>184</v>
      </c>
      <c r="U36" t="s">
        <v>176</v>
      </c>
      <c r="V36" s="1" t="s">
        <v>185</v>
      </c>
      <c r="W36" t="s">
        <v>176</v>
      </c>
      <c r="X36" s="1" t="s">
        <v>186</v>
      </c>
      <c r="Y36" t="s">
        <v>176</v>
      </c>
    </row>
    <row r="37" spans="2:25" x14ac:dyDescent="0.25">
      <c r="B37" s="1"/>
      <c r="F37" s="1" t="s">
        <v>177</v>
      </c>
      <c r="G37" t="s">
        <v>176</v>
      </c>
      <c r="H37" s="1" t="s">
        <v>178</v>
      </c>
      <c r="I37" t="s">
        <v>176</v>
      </c>
      <c r="J37" s="1" t="s">
        <v>168</v>
      </c>
      <c r="K37" t="s">
        <v>176</v>
      </c>
      <c r="L37" s="1" t="s">
        <v>180</v>
      </c>
      <c r="M37" t="s">
        <v>176</v>
      </c>
      <c r="N37" s="1" t="s">
        <v>181</v>
      </c>
      <c r="O37" t="s">
        <v>176</v>
      </c>
      <c r="P37" s="1" t="s">
        <v>171</v>
      </c>
      <c r="Q37" t="s">
        <v>176</v>
      </c>
      <c r="R37" s="1" t="s">
        <v>172</v>
      </c>
      <c r="S37" t="s">
        <v>176</v>
      </c>
      <c r="T37" s="1" t="s">
        <v>184</v>
      </c>
      <c r="U37" t="s">
        <v>176</v>
      </c>
      <c r="V37" s="1" t="s">
        <v>185</v>
      </c>
      <c r="W37" t="s">
        <v>176</v>
      </c>
      <c r="X37" s="1" t="s">
        <v>186</v>
      </c>
      <c r="Y37" t="s">
        <v>176</v>
      </c>
    </row>
    <row r="38" spans="2:25" x14ac:dyDescent="0.25">
      <c r="B38" s="1"/>
      <c r="F38" s="1" t="s">
        <v>166</v>
      </c>
      <c r="G38" t="s">
        <v>176</v>
      </c>
      <c r="H38" s="1" t="s">
        <v>178</v>
      </c>
      <c r="I38" t="s">
        <v>176</v>
      </c>
      <c r="J38" s="1" t="s">
        <v>179</v>
      </c>
      <c r="K38" t="s">
        <v>176</v>
      </c>
      <c r="L38" s="1" t="s">
        <v>169</v>
      </c>
      <c r="M38" t="s">
        <v>176</v>
      </c>
      <c r="N38" s="1" t="s">
        <v>181</v>
      </c>
      <c r="O38" t="s">
        <v>176</v>
      </c>
      <c r="P38" s="1" t="s">
        <v>182</v>
      </c>
      <c r="Q38" t="s">
        <v>176</v>
      </c>
      <c r="R38" s="1" t="s">
        <v>183</v>
      </c>
      <c r="S38" t="s">
        <v>176</v>
      </c>
      <c r="T38" s="1" t="s">
        <v>184</v>
      </c>
      <c r="U38" t="s">
        <v>176</v>
      </c>
      <c r="V38" s="1" t="s">
        <v>185</v>
      </c>
      <c r="W38" t="s">
        <v>176</v>
      </c>
      <c r="X38" s="1" t="s">
        <v>186</v>
      </c>
      <c r="Y38" t="s">
        <v>176</v>
      </c>
    </row>
    <row r="39" spans="2:25" x14ac:dyDescent="0.25">
      <c r="B39" s="1"/>
      <c r="F39" s="1" t="s">
        <v>166</v>
      </c>
      <c r="G39" t="s">
        <v>176</v>
      </c>
      <c r="H39" s="1" t="s">
        <v>178</v>
      </c>
      <c r="I39" t="s">
        <v>176</v>
      </c>
      <c r="J39" s="1" t="s">
        <v>168</v>
      </c>
      <c r="K39" t="s">
        <v>176</v>
      </c>
      <c r="L39" s="1" t="s">
        <v>180</v>
      </c>
      <c r="M39" t="s">
        <v>176</v>
      </c>
      <c r="N39" s="1" t="s">
        <v>170</v>
      </c>
      <c r="O39" t="s">
        <v>176</v>
      </c>
      <c r="P39" s="1" t="s">
        <v>182</v>
      </c>
      <c r="Q39" t="s">
        <v>176</v>
      </c>
      <c r="R39" s="1" t="s">
        <v>183</v>
      </c>
      <c r="S39" t="s">
        <v>176</v>
      </c>
      <c r="T39" s="1" t="s">
        <v>184</v>
      </c>
      <c r="U39" t="s">
        <v>176</v>
      </c>
      <c r="V39" s="1" t="s">
        <v>185</v>
      </c>
      <c r="W39" t="s">
        <v>176</v>
      </c>
      <c r="X39" s="1" t="s">
        <v>186</v>
      </c>
      <c r="Y39" t="s">
        <v>176</v>
      </c>
    </row>
    <row r="40" spans="2:25" x14ac:dyDescent="0.25">
      <c r="B40" s="1"/>
      <c r="F40" s="1" t="s">
        <v>177</v>
      </c>
      <c r="G40" t="s">
        <v>176</v>
      </c>
      <c r="H40" s="1" t="s">
        <v>178</v>
      </c>
      <c r="I40" t="s">
        <v>176</v>
      </c>
      <c r="J40" s="1" t="s">
        <v>179</v>
      </c>
      <c r="K40" t="s">
        <v>176</v>
      </c>
      <c r="L40" s="1" t="s">
        <v>180</v>
      </c>
      <c r="M40" t="s">
        <v>176</v>
      </c>
      <c r="N40" s="1" t="s">
        <v>170</v>
      </c>
      <c r="O40" t="s">
        <v>176</v>
      </c>
      <c r="P40" s="1" t="s">
        <v>182</v>
      </c>
      <c r="Q40" t="s">
        <v>176</v>
      </c>
      <c r="R40" s="1" t="s">
        <v>172</v>
      </c>
      <c r="S40" t="s">
        <v>176</v>
      </c>
      <c r="T40" s="1" t="s">
        <v>184</v>
      </c>
      <c r="U40" t="s">
        <v>176</v>
      </c>
      <c r="V40" s="1" t="s">
        <v>174</v>
      </c>
      <c r="W40" t="s">
        <v>176</v>
      </c>
      <c r="X40" s="1" t="s">
        <v>186</v>
      </c>
      <c r="Y40" t="s">
        <v>176</v>
      </c>
    </row>
    <row r="41" spans="2:25" x14ac:dyDescent="0.25">
      <c r="B41" s="1"/>
      <c r="F41" s="1" t="s">
        <v>177</v>
      </c>
      <c r="G41" t="s">
        <v>176</v>
      </c>
      <c r="H41" s="1" t="s">
        <v>178</v>
      </c>
      <c r="I41" t="s">
        <v>176</v>
      </c>
      <c r="J41" s="1" t="s">
        <v>168</v>
      </c>
      <c r="K41" t="s">
        <v>176</v>
      </c>
      <c r="L41" s="1" t="s">
        <v>180</v>
      </c>
      <c r="M41" t="s">
        <v>176</v>
      </c>
      <c r="N41" s="1" t="s">
        <v>181</v>
      </c>
      <c r="O41" t="s">
        <v>176</v>
      </c>
      <c r="P41" s="1" t="s">
        <v>171</v>
      </c>
      <c r="Q41" t="s">
        <v>176</v>
      </c>
      <c r="R41" s="1" t="s">
        <v>183</v>
      </c>
      <c r="S41" t="s">
        <v>176</v>
      </c>
      <c r="T41" s="1" t="s">
        <v>173</v>
      </c>
      <c r="U41" t="s">
        <v>176</v>
      </c>
      <c r="V41" s="1" t="s">
        <v>185</v>
      </c>
      <c r="W41" t="s">
        <v>176</v>
      </c>
      <c r="X41" s="1" t="s">
        <v>186</v>
      </c>
      <c r="Y41" t="s">
        <v>176</v>
      </c>
    </row>
    <row r="42" spans="2:25" x14ac:dyDescent="0.25">
      <c r="B42" s="1"/>
      <c r="F42" s="1" t="s">
        <v>177</v>
      </c>
      <c r="G42" t="s">
        <v>176</v>
      </c>
      <c r="H42" s="1" t="s">
        <v>178</v>
      </c>
      <c r="I42" t="s">
        <v>176</v>
      </c>
      <c r="J42" s="1" t="s">
        <v>179</v>
      </c>
      <c r="K42" t="s">
        <v>176</v>
      </c>
      <c r="L42" s="1" t="s">
        <v>180</v>
      </c>
      <c r="M42" t="s">
        <v>176</v>
      </c>
      <c r="N42" s="1" t="s">
        <v>181</v>
      </c>
      <c r="O42" t="s">
        <v>176</v>
      </c>
      <c r="P42" s="1" t="s">
        <v>171</v>
      </c>
      <c r="Q42" t="s">
        <v>176</v>
      </c>
      <c r="R42" s="1" t="s">
        <v>183</v>
      </c>
      <c r="S42" t="s">
        <v>176</v>
      </c>
      <c r="T42" s="1" t="s">
        <v>173</v>
      </c>
      <c r="U42" t="s">
        <v>176</v>
      </c>
      <c r="V42" s="1" t="s">
        <v>174</v>
      </c>
      <c r="W42" t="s">
        <v>176</v>
      </c>
      <c r="X42" s="1" t="s">
        <v>186</v>
      </c>
      <c r="Y42" t="s">
        <v>176</v>
      </c>
    </row>
    <row r="43" spans="2:25" x14ac:dyDescent="0.25">
      <c r="B43" s="1"/>
      <c r="F43" s="1" t="s">
        <v>166</v>
      </c>
      <c r="G43" t="s">
        <v>176</v>
      </c>
      <c r="H43" s="1" t="s">
        <v>178</v>
      </c>
      <c r="I43" t="s">
        <v>176</v>
      </c>
      <c r="J43" s="1" t="s">
        <v>179</v>
      </c>
      <c r="K43" t="s">
        <v>176</v>
      </c>
      <c r="L43" s="1" t="s">
        <v>180</v>
      </c>
      <c r="M43" t="s">
        <v>176</v>
      </c>
      <c r="N43" s="1" t="s">
        <v>181</v>
      </c>
      <c r="O43" t="s">
        <v>176</v>
      </c>
      <c r="P43" s="1" t="s">
        <v>171</v>
      </c>
      <c r="Q43" t="s">
        <v>176</v>
      </c>
      <c r="R43" s="1" t="s">
        <v>183</v>
      </c>
      <c r="S43" t="s">
        <v>176</v>
      </c>
      <c r="T43" s="1" t="s">
        <v>184</v>
      </c>
      <c r="U43" t="s">
        <v>176</v>
      </c>
      <c r="V43" s="1" t="s">
        <v>174</v>
      </c>
      <c r="W43" t="s">
        <v>176</v>
      </c>
      <c r="X43" s="1" t="s">
        <v>186</v>
      </c>
      <c r="Y43" t="s">
        <v>176</v>
      </c>
    </row>
    <row r="44" spans="2:25" x14ac:dyDescent="0.25">
      <c r="B44" s="1"/>
      <c r="F44" s="1" t="s">
        <v>177</v>
      </c>
      <c r="G44" t="s">
        <v>176</v>
      </c>
      <c r="H44" s="1" t="s">
        <v>178</v>
      </c>
      <c r="I44" t="s">
        <v>176</v>
      </c>
      <c r="J44" s="1" t="s">
        <v>179</v>
      </c>
      <c r="K44" t="s">
        <v>176</v>
      </c>
      <c r="L44" s="1" t="s">
        <v>180</v>
      </c>
      <c r="M44" t="s">
        <v>176</v>
      </c>
      <c r="N44" s="1" t="s">
        <v>181</v>
      </c>
      <c r="O44" t="s">
        <v>176</v>
      </c>
      <c r="P44" s="1" t="s">
        <v>171</v>
      </c>
      <c r="Q44" t="s">
        <v>176</v>
      </c>
      <c r="R44" s="1" t="s">
        <v>172</v>
      </c>
      <c r="S44" t="s">
        <v>176</v>
      </c>
      <c r="T44" s="1" t="s">
        <v>184</v>
      </c>
      <c r="U44" t="s">
        <v>176</v>
      </c>
      <c r="V44" s="1" t="s">
        <v>174</v>
      </c>
      <c r="W44" t="s">
        <v>176</v>
      </c>
      <c r="X44" s="1" t="s">
        <v>186</v>
      </c>
      <c r="Y44" t="s">
        <v>176</v>
      </c>
    </row>
    <row r="45" spans="2:25" x14ac:dyDescent="0.25">
      <c r="B45" s="1"/>
      <c r="F45" s="1" t="s">
        <v>177</v>
      </c>
      <c r="G45" t="s">
        <v>176</v>
      </c>
      <c r="H45" s="1" t="s">
        <v>178</v>
      </c>
      <c r="I45" t="s">
        <v>176</v>
      </c>
      <c r="J45" s="1" t="s">
        <v>168</v>
      </c>
      <c r="K45" t="s">
        <v>176</v>
      </c>
      <c r="L45" s="1" t="s">
        <v>169</v>
      </c>
      <c r="M45" t="s">
        <v>176</v>
      </c>
      <c r="N45" s="1" t="s">
        <v>170</v>
      </c>
      <c r="O45" t="s">
        <v>176</v>
      </c>
      <c r="P45" s="1" t="s">
        <v>182</v>
      </c>
      <c r="Q45" t="s">
        <v>176</v>
      </c>
      <c r="R45" s="1" t="s">
        <v>183</v>
      </c>
      <c r="S45" t="s">
        <v>176</v>
      </c>
      <c r="T45" s="1" t="s">
        <v>184</v>
      </c>
      <c r="U45" t="s">
        <v>176</v>
      </c>
      <c r="V45" s="1" t="s">
        <v>185</v>
      </c>
      <c r="W45" t="s">
        <v>176</v>
      </c>
      <c r="X45" s="1" t="s">
        <v>186</v>
      </c>
      <c r="Y45" t="s">
        <v>176</v>
      </c>
    </row>
    <row r="46" spans="2:25" x14ac:dyDescent="0.25">
      <c r="B46" s="1"/>
      <c r="F46" s="1" t="s">
        <v>177</v>
      </c>
      <c r="G46" t="s">
        <v>176</v>
      </c>
      <c r="H46" s="1" t="s">
        <v>178</v>
      </c>
      <c r="I46" t="s">
        <v>176</v>
      </c>
      <c r="J46" s="1" t="s">
        <v>168</v>
      </c>
      <c r="K46" t="s">
        <v>176</v>
      </c>
      <c r="L46" s="1" t="s">
        <v>169</v>
      </c>
      <c r="M46" t="s">
        <v>176</v>
      </c>
      <c r="N46" s="1" t="s">
        <v>170</v>
      </c>
      <c r="O46" t="s">
        <v>176</v>
      </c>
      <c r="P46" s="1" t="s">
        <v>182</v>
      </c>
      <c r="Q46" t="s">
        <v>176</v>
      </c>
      <c r="R46" s="1" t="s">
        <v>183</v>
      </c>
      <c r="S46" t="s">
        <v>176</v>
      </c>
      <c r="T46" s="1" t="s">
        <v>184</v>
      </c>
      <c r="U46" t="s">
        <v>176</v>
      </c>
      <c r="V46" s="1" t="s">
        <v>185</v>
      </c>
      <c r="W46" t="s">
        <v>176</v>
      </c>
      <c r="X46" s="1" t="s">
        <v>186</v>
      </c>
      <c r="Y46" t="s">
        <v>176</v>
      </c>
    </row>
    <row r="47" spans="2:25" x14ac:dyDescent="0.25">
      <c r="B47" s="1"/>
      <c r="F47" s="1" t="s">
        <v>166</v>
      </c>
      <c r="G47" t="s">
        <v>176</v>
      </c>
      <c r="H47" s="1" t="s">
        <v>178</v>
      </c>
      <c r="I47" t="s">
        <v>176</v>
      </c>
      <c r="J47" s="1" t="s">
        <v>168</v>
      </c>
      <c r="K47" t="s">
        <v>176</v>
      </c>
      <c r="L47" s="1" t="s">
        <v>169</v>
      </c>
      <c r="M47" t="s">
        <v>176</v>
      </c>
      <c r="N47" s="1" t="s">
        <v>181</v>
      </c>
      <c r="O47" t="s">
        <v>176</v>
      </c>
      <c r="P47" s="1" t="s">
        <v>182</v>
      </c>
      <c r="Q47" t="s">
        <v>176</v>
      </c>
      <c r="R47" s="1" t="s">
        <v>183</v>
      </c>
      <c r="S47" t="s">
        <v>176</v>
      </c>
      <c r="T47" s="1" t="s">
        <v>184</v>
      </c>
      <c r="U47" t="s">
        <v>176</v>
      </c>
      <c r="V47" s="1" t="s">
        <v>185</v>
      </c>
      <c r="W47" t="s">
        <v>176</v>
      </c>
      <c r="X47" s="1" t="s">
        <v>186</v>
      </c>
      <c r="Y47" t="s">
        <v>176</v>
      </c>
    </row>
    <row r="48" spans="2:25" x14ac:dyDescent="0.25">
      <c r="B48" s="1"/>
      <c r="F48" s="1" t="s">
        <v>166</v>
      </c>
      <c r="G48" t="s">
        <v>176</v>
      </c>
      <c r="H48" s="1" t="s">
        <v>178</v>
      </c>
      <c r="I48" t="s">
        <v>176</v>
      </c>
      <c r="J48" s="1" t="s">
        <v>168</v>
      </c>
      <c r="K48" t="s">
        <v>176</v>
      </c>
      <c r="L48" s="1" t="s">
        <v>180</v>
      </c>
      <c r="M48" t="s">
        <v>176</v>
      </c>
      <c r="N48" s="1" t="s">
        <v>181</v>
      </c>
      <c r="O48" t="s">
        <v>176</v>
      </c>
      <c r="P48" s="1" t="s">
        <v>182</v>
      </c>
      <c r="Q48" t="s">
        <v>176</v>
      </c>
      <c r="R48" s="1" t="s">
        <v>172</v>
      </c>
      <c r="S48" t="s">
        <v>176</v>
      </c>
      <c r="T48" s="1" t="s">
        <v>184</v>
      </c>
      <c r="U48" t="s">
        <v>176</v>
      </c>
      <c r="V48" s="1" t="s">
        <v>185</v>
      </c>
      <c r="W48" t="s">
        <v>176</v>
      </c>
      <c r="X48" s="1" t="s">
        <v>186</v>
      </c>
      <c r="Y48" t="s">
        <v>176</v>
      </c>
    </row>
    <row r="49" spans="2:25" x14ac:dyDescent="0.25">
      <c r="B49" s="1"/>
      <c r="F49" s="1" t="s">
        <v>177</v>
      </c>
      <c r="G49" t="s">
        <v>176</v>
      </c>
      <c r="H49" s="1" t="s">
        <v>167</v>
      </c>
      <c r="I49" t="s">
        <v>176</v>
      </c>
      <c r="J49" s="1" t="s">
        <v>179</v>
      </c>
      <c r="K49" t="s">
        <v>176</v>
      </c>
      <c r="L49" s="1" t="s">
        <v>169</v>
      </c>
      <c r="M49" t="s">
        <v>176</v>
      </c>
      <c r="N49" s="1" t="s">
        <v>170</v>
      </c>
      <c r="O49" t="s">
        <v>176</v>
      </c>
      <c r="P49" s="1" t="s">
        <v>182</v>
      </c>
      <c r="Q49" t="s">
        <v>176</v>
      </c>
      <c r="R49" s="1" t="s">
        <v>183</v>
      </c>
      <c r="S49" t="s">
        <v>176</v>
      </c>
      <c r="T49" s="1" t="s">
        <v>184</v>
      </c>
      <c r="U49" t="s">
        <v>176</v>
      </c>
      <c r="V49" s="1" t="s">
        <v>185</v>
      </c>
      <c r="W49" t="s">
        <v>176</v>
      </c>
      <c r="X49" s="1" t="s">
        <v>186</v>
      </c>
      <c r="Y49" t="s">
        <v>176</v>
      </c>
    </row>
    <row r="50" spans="2:25" x14ac:dyDescent="0.25">
      <c r="B50" s="1"/>
      <c r="F50" s="1" t="s">
        <v>166</v>
      </c>
      <c r="G50" t="s">
        <v>176</v>
      </c>
      <c r="H50" s="1" t="s">
        <v>167</v>
      </c>
      <c r="I50" t="s">
        <v>176</v>
      </c>
      <c r="J50" s="1" t="s">
        <v>179</v>
      </c>
      <c r="K50" t="s">
        <v>176</v>
      </c>
      <c r="L50" s="1" t="s">
        <v>180</v>
      </c>
      <c r="M50" t="s">
        <v>176</v>
      </c>
      <c r="N50" s="1" t="s">
        <v>181</v>
      </c>
      <c r="O50" t="s">
        <v>176</v>
      </c>
      <c r="P50" s="1" t="s">
        <v>182</v>
      </c>
      <c r="Q50" t="s">
        <v>176</v>
      </c>
      <c r="R50" s="1" t="s">
        <v>183</v>
      </c>
      <c r="S50" t="s">
        <v>176</v>
      </c>
      <c r="T50" s="1" t="s">
        <v>184</v>
      </c>
      <c r="U50" t="s">
        <v>176</v>
      </c>
      <c r="V50" s="1" t="s">
        <v>174</v>
      </c>
      <c r="W50" t="s">
        <v>176</v>
      </c>
      <c r="X50" s="1" t="s">
        <v>186</v>
      </c>
      <c r="Y50" t="s">
        <v>176</v>
      </c>
    </row>
    <row r="51" spans="2:25" x14ac:dyDescent="0.25">
      <c r="B51" s="1"/>
      <c r="F51" s="1" t="s">
        <v>166</v>
      </c>
      <c r="G51" t="s">
        <v>176</v>
      </c>
      <c r="H51" s="1" t="s">
        <v>167</v>
      </c>
      <c r="I51" t="s">
        <v>176</v>
      </c>
      <c r="J51" s="1" t="s">
        <v>179</v>
      </c>
      <c r="K51" t="s">
        <v>176</v>
      </c>
      <c r="L51" s="1" t="s">
        <v>180</v>
      </c>
      <c r="M51" t="s">
        <v>176</v>
      </c>
      <c r="N51" s="1" t="s">
        <v>170</v>
      </c>
      <c r="O51" t="s">
        <v>176</v>
      </c>
      <c r="P51" s="1" t="s">
        <v>182</v>
      </c>
      <c r="Q51" t="s">
        <v>176</v>
      </c>
      <c r="R51" s="1" t="s">
        <v>183</v>
      </c>
      <c r="S51" t="s">
        <v>176</v>
      </c>
      <c r="T51" s="1" t="s">
        <v>184</v>
      </c>
      <c r="U51" t="s">
        <v>176</v>
      </c>
      <c r="V51" s="1" t="s">
        <v>185</v>
      </c>
      <c r="W51" t="s">
        <v>176</v>
      </c>
      <c r="X51" s="1" t="s">
        <v>186</v>
      </c>
      <c r="Y51" t="s">
        <v>176</v>
      </c>
    </row>
    <row r="52" spans="2:25" x14ac:dyDescent="0.25">
      <c r="B52" s="1"/>
      <c r="F52" s="1" t="s">
        <v>166</v>
      </c>
      <c r="G52" t="s">
        <v>176</v>
      </c>
      <c r="H52" s="1" t="s">
        <v>178</v>
      </c>
      <c r="I52" t="s">
        <v>176</v>
      </c>
      <c r="J52" s="1" t="s">
        <v>179</v>
      </c>
      <c r="K52" t="s">
        <v>176</v>
      </c>
      <c r="L52" s="1" t="s">
        <v>169</v>
      </c>
      <c r="M52" t="s">
        <v>176</v>
      </c>
      <c r="N52" s="1" t="s">
        <v>170</v>
      </c>
      <c r="O52" t="s">
        <v>176</v>
      </c>
      <c r="P52" s="1" t="s">
        <v>182</v>
      </c>
      <c r="Q52" t="s">
        <v>176</v>
      </c>
      <c r="R52" s="1" t="s">
        <v>183</v>
      </c>
      <c r="S52" t="s">
        <v>176</v>
      </c>
      <c r="T52" s="1" t="s">
        <v>184</v>
      </c>
      <c r="U52" t="s">
        <v>176</v>
      </c>
      <c r="V52" s="1" t="s">
        <v>185</v>
      </c>
      <c r="W52" t="s">
        <v>176</v>
      </c>
      <c r="X52" s="1" t="s">
        <v>186</v>
      </c>
      <c r="Y52" t="s">
        <v>176</v>
      </c>
    </row>
    <row r="53" spans="2:25" x14ac:dyDescent="0.25">
      <c r="B53" s="1"/>
      <c r="F53" s="1" t="s">
        <v>166</v>
      </c>
      <c r="G53" t="s">
        <v>176</v>
      </c>
      <c r="H53" s="1" t="s">
        <v>178</v>
      </c>
      <c r="I53" t="s">
        <v>176</v>
      </c>
      <c r="J53" s="1" t="s">
        <v>179</v>
      </c>
      <c r="K53" t="s">
        <v>176</v>
      </c>
      <c r="L53" s="1" t="s">
        <v>180</v>
      </c>
      <c r="M53" t="s">
        <v>176</v>
      </c>
      <c r="N53" s="1" t="s">
        <v>181</v>
      </c>
      <c r="O53" t="s">
        <v>176</v>
      </c>
      <c r="P53" s="1" t="s">
        <v>182</v>
      </c>
      <c r="Q53" t="s">
        <v>176</v>
      </c>
      <c r="R53" s="1" t="s">
        <v>183</v>
      </c>
      <c r="S53" t="s">
        <v>176</v>
      </c>
      <c r="T53" s="1" t="s">
        <v>184</v>
      </c>
      <c r="U53" t="s">
        <v>176</v>
      </c>
      <c r="V53" s="1" t="s">
        <v>174</v>
      </c>
      <c r="W53" t="s">
        <v>176</v>
      </c>
      <c r="X53" s="1" t="s">
        <v>175</v>
      </c>
      <c r="Y53" t="s">
        <v>176</v>
      </c>
    </row>
    <row r="54" spans="2:25" x14ac:dyDescent="0.25">
      <c r="B54" s="1"/>
      <c r="F54" s="1" t="s">
        <v>177</v>
      </c>
      <c r="G54" t="s">
        <v>176</v>
      </c>
      <c r="H54" s="1" t="s">
        <v>167</v>
      </c>
      <c r="I54" t="s">
        <v>176</v>
      </c>
      <c r="J54" s="1" t="s">
        <v>179</v>
      </c>
      <c r="K54" t="s">
        <v>176</v>
      </c>
      <c r="L54" s="1" t="s">
        <v>169</v>
      </c>
      <c r="M54" t="s">
        <v>176</v>
      </c>
      <c r="N54" s="1" t="s">
        <v>170</v>
      </c>
      <c r="O54" t="s">
        <v>176</v>
      </c>
      <c r="P54" s="1" t="s">
        <v>182</v>
      </c>
      <c r="Q54" t="s">
        <v>176</v>
      </c>
      <c r="R54" s="1" t="s">
        <v>183</v>
      </c>
      <c r="S54" t="s">
        <v>176</v>
      </c>
      <c r="T54" s="1" t="s">
        <v>184</v>
      </c>
      <c r="U54" t="s">
        <v>176</v>
      </c>
      <c r="V54" s="1" t="s">
        <v>185</v>
      </c>
      <c r="W54" t="s">
        <v>176</v>
      </c>
      <c r="X54" s="1" t="s">
        <v>186</v>
      </c>
      <c r="Y54" t="s">
        <v>176</v>
      </c>
    </row>
    <row r="55" spans="2:25" x14ac:dyDescent="0.25">
      <c r="B55" s="1"/>
      <c r="F55" s="1" t="s">
        <v>177</v>
      </c>
      <c r="G55" t="s">
        <v>176</v>
      </c>
      <c r="H55" s="1" t="s">
        <v>167</v>
      </c>
      <c r="I55" t="s">
        <v>176</v>
      </c>
      <c r="J55" s="1" t="s">
        <v>179</v>
      </c>
      <c r="K55" t="s">
        <v>176</v>
      </c>
      <c r="L55" s="1" t="s">
        <v>180</v>
      </c>
      <c r="M55" t="s">
        <v>176</v>
      </c>
      <c r="N55" s="1" t="s">
        <v>170</v>
      </c>
      <c r="O55" t="s">
        <v>176</v>
      </c>
      <c r="P55" s="1" t="s">
        <v>182</v>
      </c>
      <c r="Q55" t="s">
        <v>176</v>
      </c>
      <c r="R55" s="1" t="s">
        <v>183</v>
      </c>
      <c r="S55" t="s">
        <v>176</v>
      </c>
      <c r="T55" s="1" t="s">
        <v>184</v>
      </c>
      <c r="U55" t="s">
        <v>176</v>
      </c>
      <c r="V55" s="1" t="s">
        <v>174</v>
      </c>
      <c r="W55" t="s">
        <v>176</v>
      </c>
      <c r="X55" s="1" t="s">
        <v>186</v>
      </c>
      <c r="Y55" t="s">
        <v>176</v>
      </c>
    </row>
    <row r="56" spans="2:25" x14ac:dyDescent="0.25">
      <c r="B56" s="1"/>
      <c r="F56" s="1" t="s">
        <v>166</v>
      </c>
      <c r="G56" t="s">
        <v>176</v>
      </c>
      <c r="H56" s="1" t="s">
        <v>178</v>
      </c>
      <c r="I56" t="s">
        <v>176</v>
      </c>
      <c r="J56" s="1" t="s">
        <v>168</v>
      </c>
      <c r="K56" t="s">
        <v>176</v>
      </c>
      <c r="L56" s="1" t="s">
        <v>169</v>
      </c>
      <c r="M56" t="s">
        <v>176</v>
      </c>
      <c r="N56" s="1" t="s">
        <v>181</v>
      </c>
      <c r="O56" t="s">
        <v>176</v>
      </c>
      <c r="P56" s="1" t="s">
        <v>182</v>
      </c>
      <c r="Q56" t="s">
        <v>176</v>
      </c>
      <c r="R56" s="1" t="s">
        <v>183</v>
      </c>
      <c r="S56" t="s">
        <v>176</v>
      </c>
      <c r="T56" s="1" t="s">
        <v>184</v>
      </c>
      <c r="U56" t="s">
        <v>176</v>
      </c>
      <c r="V56" s="1" t="s">
        <v>185</v>
      </c>
      <c r="W56" t="s">
        <v>176</v>
      </c>
      <c r="X56" s="1" t="s">
        <v>186</v>
      </c>
      <c r="Y56" t="s">
        <v>176</v>
      </c>
    </row>
    <row r="57" spans="2:25" x14ac:dyDescent="0.25">
      <c r="B57" s="1"/>
      <c r="F57" s="1" t="s">
        <v>177</v>
      </c>
      <c r="G57" t="s">
        <v>176</v>
      </c>
      <c r="H57" s="1" t="s">
        <v>178</v>
      </c>
      <c r="I57" t="s">
        <v>176</v>
      </c>
      <c r="J57" s="1" t="s">
        <v>179</v>
      </c>
      <c r="K57" t="s">
        <v>176</v>
      </c>
      <c r="L57" s="1" t="s">
        <v>180</v>
      </c>
      <c r="M57" t="s">
        <v>176</v>
      </c>
      <c r="N57" s="1" t="s">
        <v>181</v>
      </c>
      <c r="O57" t="s">
        <v>176</v>
      </c>
      <c r="P57" s="1" t="s">
        <v>171</v>
      </c>
      <c r="Q57" t="s">
        <v>176</v>
      </c>
      <c r="R57" s="1" t="s">
        <v>183</v>
      </c>
      <c r="S57" t="s">
        <v>176</v>
      </c>
      <c r="T57" s="1" t="s">
        <v>184</v>
      </c>
      <c r="U57" t="s">
        <v>176</v>
      </c>
      <c r="V57" s="1" t="s">
        <v>174</v>
      </c>
      <c r="W57" t="s">
        <v>176</v>
      </c>
      <c r="X57" s="1" t="s">
        <v>175</v>
      </c>
      <c r="Y57" t="s">
        <v>176</v>
      </c>
    </row>
    <row r="58" spans="2:25" x14ac:dyDescent="0.25">
      <c r="B58" s="1"/>
      <c r="F58" s="1" t="s">
        <v>177</v>
      </c>
      <c r="G58" t="s">
        <v>176</v>
      </c>
      <c r="H58" s="1" t="s">
        <v>178</v>
      </c>
      <c r="I58" t="s">
        <v>176</v>
      </c>
      <c r="J58" s="1" t="s">
        <v>179</v>
      </c>
      <c r="K58" t="s">
        <v>176</v>
      </c>
      <c r="L58" s="1" t="s">
        <v>180</v>
      </c>
      <c r="M58" t="s">
        <v>176</v>
      </c>
      <c r="N58" s="1" t="s">
        <v>181</v>
      </c>
      <c r="O58" t="s">
        <v>176</v>
      </c>
      <c r="P58" s="1" t="s">
        <v>171</v>
      </c>
      <c r="Q58" t="s">
        <v>176</v>
      </c>
      <c r="R58" s="1" t="s">
        <v>172</v>
      </c>
      <c r="S58" t="s">
        <v>176</v>
      </c>
      <c r="T58" s="1" t="s">
        <v>184</v>
      </c>
      <c r="U58" t="s">
        <v>176</v>
      </c>
      <c r="V58" s="1" t="s">
        <v>174</v>
      </c>
      <c r="W58" t="s">
        <v>176</v>
      </c>
      <c r="X58" s="1" t="s">
        <v>186</v>
      </c>
      <c r="Y58" t="s">
        <v>176</v>
      </c>
    </row>
    <row r="59" spans="2:25" x14ac:dyDescent="0.25">
      <c r="B59" s="1"/>
      <c r="F59" s="1" t="s">
        <v>177</v>
      </c>
      <c r="G59" t="s">
        <v>176</v>
      </c>
      <c r="H59" s="1" t="s">
        <v>178</v>
      </c>
      <c r="I59" t="s">
        <v>176</v>
      </c>
      <c r="J59" s="1" t="s">
        <v>168</v>
      </c>
      <c r="K59" t="s">
        <v>176</v>
      </c>
      <c r="L59" s="1" t="s">
        <v>180</v>
      </c>
      <c r="M59" t="s">
        <v>176</v>
      </c>
      <c r="N59" s="1" t="s">
        <v>170</v>
      </c>
      <c r="O59" t="s">
        <v>176</v>
      </c>
      <c r="P59" s="1" t="s">
        <v>182</v>
      </c>
      <c r="Q59" t="s">
        <v>176</v>
      </c>
      <c r="R59" s="1" t="s">
        <v>183</v>
      </c>
      <c r="S59" t="s">
        <v>176</v>
      </c>
      <c r="T59" s="1" t="s">
        <v>184</v>
      </c>
      <c r="U59" t="s">
        <v>176</v>
      </c>
      <c r="V59" s="1" t="s">
        <v>174</v>
      </c>
      <c r="W59" t="s">
        <v>176</v>
      </c>
      <c r="X59" s="1" t="s">
        <v>186</v>
      </c>
      <c r="Y59" t="s">
        <v>176</v>
      </c>
    </row>
    <row r="60" spans="2:25" x14ac:dyDescent="0.25">
      <c r="B60" s="1"/>
      <c r="F60" s="1" t="s">
        <v>166</v>
      </c>
      <c r="G60" t="s">
        <v>176</v>
      </c>
      <c r="H60" s="1" t="s">
        <v>178</v>
      </c>
      <c r="I60" t="s">
        <v>176</v>
      </c>
      <c r="J60" s="1" t="s">
        <v>179</v>
      </c>
      <c r="K60" t="s">
        <v>176</v>
      </c>
      <c r="L60" s="1" t="s">
        <v>180</v>
      </c>
      <c r="M60" t="s">
        <v>176</v>
      </c>
      <c r="N60" s="1" t="s">
        <v>181</v>
      </c>
      <c r="O60" t="s">
        <v>176</v>
      </c>
      <c r="P60" s="1" t="s">
        <v>171</v>
      </c>
      <c r="Q60" t="s">
        <v>176</v>
      </c>
      <c r="R60" s="1" t="s">
        <v>183</v>
      </c>
      <c r="S60" t="s">
        <v>176</v>
      </c>
      <c r="T60" s="1" t="s">
        <v>184</v>
      </c>
      <c r="U60" t="s">
        <v>176</v>
      </c>
      <c r="V60" s="1" t="s">
        <v>174</v>
      </c>
      <c r="W60" t="s">
        <v>176</v>
      </c>
      <c r="X60" s="1" t="s">
        <v>186</v>
      </c>
      <c r="Y60" t="s">
        <v>176</v>
      </c>
    </row>
    <row r="61" spans="2:25" x14ac:dyDescent="0.25">
      <c r="B61" s="1"/>
      <c r="F61" s="1" t="s">
        <v>177</v>
      </c>
      <c r="G61" t="s">
        <v>176</v>
      </c>
      <c r="H61" s="1" t="s">
        <v>167</v>
      </c>
      <c r="I61" t="s">
        <v>176</v>
      </c>
      <c r="J61" s="1" t="s">
        <v>179</v>
      </c>
      <c r="K61" t="s">
        <v>176</v>
      </c>
      <c r="L61" s="1" t="s">
        <v>180</v>
      </c>
      <c r="M61" t="s">
        <v>176</v>
      </c>
      <c r="N61" s="1" t="s">
        <v>181</v>
      </c>
      <c r="O61" t="s">
        <v>176</v>
      </c>
      <c r="P61" s="1" t="s">
        <v>171</v>
      </c>
      <c r="Q61" t="s">
        <v>176</v>
      </c>
      <c r="R61" s="1" t="s">
        <v>183</v>
      </c>
      <c r="S61" t="s">
        <v>176</v>
      </c>
      <c r="T61" s="1" t="s">
        <v>184</v>
      </c>
      <c r="U61" t="s">
        <v>176</v>
      </c>
      <c r="V61" s="1" t="s">
        <v>174</v>
      </c>
      <c r="W61" t="s">
        <v>176</v>
      </c>
      <c r="X61" s="1" t="s">
        <v>186</v>
      </c>
      <c r="Y61" t="s">
        <v>176</v>
      </c>
    </row>
    <row r="62" spans="2:25" x14ac:dyDescent="0.25">
      <c r="B62" s="1"/>
      <c r="F62" s="1" t="s">
        <v>177</v>
      </c>
      <c r="G62" t="s">
        <v>176</v>
      </c>
      <c r="H62" s="1" t="s">
        <v>178</v>
      </c>
      <c r="I62" t="s">
        <v>176</v>
      </c>
      <c r="J62" s="1" t="s">
        <v>179</v>
      </c>
      <c r="K62" t="s">
        <v>176</v>
      </c>
      <c r="L62" s="1" t="s">
        <v>180</v>
      </c>
      <c r="M62" t="s">
        <v>176</v>
      </c>
      <c r="N62" s="1" t="s">
        <v>181</v>
      </c>
      <c r="O62" t="s">
        <v>176</v>
      </c>
      <c r="P62" s="1" t="s">
        <v>171</v>
      </c>
      <c r="Q62" t="s">
        <v>176</v>
      </c>
      <c r="R62" s="1" t="s">
        <v>172</v>
      </c>
      <c r="S62" t="s">
        <v>176</v>
      </c>
      <c r="T62" s="1" t="s">
        <v>173</v>
      </c>
      <c r="U62" t="s">
        <v>176</v>
      </c>
      <c r="V62" s="1" t="s">
        <v>185</v>
      </c>
      <c r="W62" t="s">
        <v>176</v>
      </c>
      <c r="X62" s="1" t="s">
        <v>186</v>
      </c>
      <c r="Y62" t="s">
        <v>176</v>
      </c>
    </row>
    <row r="63" spans="2:25" x14ac:dyDescent="0.25">
      <c r="B63" s="1"/>
      <c r="F63" s="1" t="s">
        <v>166</v>
      </c>
      <c r="G63" t="s">
        <v>176</v>
      </c>
      <c r="H63" s="1" t="s">
        <v>178</v>
      </c>
      <c r="I63" t="s">
        <v>176</v>
      </c>
      <c r="J63" s="1" t="s">
        <v>168</v>
      </c>
      <c r="K63" t="s">
        <v>176</v>
      </c>
      <c r="L63" s="1" t="s">
        <v>180</v>
      </c>
      <c r="M63" t="s">
        <v>176</v>
      </c>
      <c r="N63" s="1" t="s">
        <v>181</v>
      </c>
      <c r="O63" t="s">
        <v>176</v>
      </c>
      <c r="P63" s="1" t="s">
        <v>182</v>
      </c>
      <c r="Q63" t="s">
        <v>176</v>
      </c>
      <c r="R63" s="1" t="s">
        <v>183</v>
      </c>
      <c r="S63" t="s">
        <v>176</v>
      </c>
      <c r="T63" s="1" t="s">
        <v>184</v>
      </c>
      <c r="U63" t="s">
        <v>176</v>
      </c>
      <c r="V63" s="1" t="s">
        <v>174</v>
      </c>
      <c r="W63" t="s">
        <v>176</v>
      </c>
      <c r="X63" s="1" t="s">
        <v>186</v>
      </c>
      <c r="Y63" t="s">
        <v>176</v>
      </c>
    </row>
    <row r="64" spans="2:25" x14ac:dyDescent="0.25">
      <c r="B64" s="1"/>
      <c r="F64" s="1" t="s">
        <v>177</v>
      </c>
      <c r="G64" t="s">
        <v>176</v>
      </c>
      <c r="H64" s="1" t="s">
        <v>178</v>
      </c>
      <c r="I64" t="s">
        <v>176</v>
      </c>
      <c r="J64" s="1" t="s">
        <v>179</v>
      </c>
      <c r="K64" t="s">
        <v>176</v>
      </c>
      <c r="L64" s="1" t="s">
        <v>169</v>
      </c>
      <c r="M64" t="s">
        <v>176</v>
      </c>
      <c r="N64" s="1" t="s">
        <v>181</v>
      </c>
      <c r="O64" t="s">
        <v>176</v>
      </c>
      <c r="P64" s="1" t="s">
        <v>171</v>
      </c>
      <c r="Q64" t="s">
        <v>176</v>
      </c>
      <c r="R64" s="1" t="s">
        <v>183</v>
      </c>
      <c r="S64" t="s">
        <v>176</v>
      </c>
      <c r="T64" s="1" t="s">
        <v>184</v>
      </c>
      <c r="U64" t="s">
        <v>176</v>
      </c>
      <c r="V64" s="1" t="s">
        <v>174</v>
      </c>
      <c r="W64" t="s">
        <v>176</v>
      </c>
      <c r="X64" s="1" t="s">
        <v>186</v>
      </c>
      <c r="Y64" t="s">
        <v>176</v>
      </c>
    </row>
    <row r="65" spans="2:25" x14ac:dyDescent="0.25">
      <c r="B65" s="1"/>
      <c r="F65" s="1" t="s">
        <v>177</v>
      </c>
      <c r="G65" t="s">
        <v>176</v>
      </c>
      <c r="H65" s="1" t="s">
        <v>178</v>
      </c>
      <c r="I65" t="s">
        <v>176</v>
      </c>
      <c r="J65" s="1" t="s">
        <v>168</v>
      </c>
      <c r="K65" t="s">
        <v>176</v>
      </c>
      <c r="L65" s="1" t="s">
        <v>180</v>
      </c>
      <c r="M65" t="s">
        <v>176</v>
      </c>
      <c r="N65" s="1" t="s">
        <v>170</v>
      </c>
      <c r="O65" t="s">
        <v>176</v>
      </c>
      <c r="P65" s="1" t="s">
        <v>182</v>
      </c>
      <c r="Q65" t="s">
        <v>176</v>
      </c>
      <c r="R65" s="1" t="s">
        <v>172</v>
      </c>
      <c r="S65" t="s">
        <v>176</v>
      </c>
      <c r="T65" s="1" t="s">
        <v>184</v>
      </c>
      <c r="U65" t="s">
        <v>176</v>
      </c>
      <c r="V65" s="1" t="s">
        <v>185</v>
      </c>
      <c r="W65" t="s">
        <v>176</v>
      </c>
      <c r="X65" s="1" t="s">
        <v>186</v>
      </c>
      <c r="Y65" t="s">
        <v>176</v>
      </c>
    </row>
    <row r="66" spans="2:25" x14ac:dyDescent="0.25">
      <c r="B66" s="1"/>
      <c r="F66" s="1" t="s">
        <v>177</v>
      </c>
      <c r="G66" t="s">
        <v>176</v>
      </c>
      <c r="H66" s="1" t="s">
        <v>178</v>
      </c>
      <c r="I66" t="s">
        <v>176</v>
      </c>
      <c r="J66" s="1" t="s">
        <v>179</v>
      </c>
      <c r="K66" t="s">
        <v>176</v>
      </c>
      <c r="L66" s="1" t="s">
        <v>180</v>
      </c>
      <c r="M66" t="s">
        <v>176</v>
      </c>
      <c r="N66" s="1" t="s">
        <v>181</v>
      </c>
      <c r="O66" t="s">
        <v>176</v>
      </c>
      <c r="P66" s="1" t="s">
        <v>171</v>
      </c>
      <c r="Q66" t="s">
        <v>176</v>
      </c>
      <c r="R66" s="1" t="s">
        <v>172</v>
      </c>
      <c r="S66" t="s">
        <v>176</v>
      </c>
      <c r="T66" s="1" t="s">
        <v>184</v>
      </c>
      <c r="U66" t="s">
        <v>176</v>
      </c>
      <c r="V66" s="1" t="s">
        <v>174</v>
      </c>
      <c r="W66" t="s">
        <v>176</v>
      </c>
      <c r="X66" s="1" t="s">
        <v>186</v>
      </c>
      <c r="Y66" t="s">
        <v>176</v>
      </c>
    </row>
    <row r="67" spans="2:25" x14ac:dyDescent="0.25">
      <c r="B67" s="1"/>
      <c r="F67" s="1" t="s">
        <v>166</v>
      </c>
      <c r="G67" t="s">
        <v>176</v>
      </c>
      <c r="H67" s="1" t="s">
        <v>178</v>
      </c>
      <c r="I67" t="s">
        <v>176</v>
      </c>
      <c r="J67" s="1" t="s">
        <v>179</v>
      </c>
      <c r="K67" t="s">
        <v>176</v>
      </c>
      <c r="L67" s="1" t="s">
        <v>180</v>
      </c>
      <c r="M67" t="s">
        <v>176</v>
      </c>
      <c r="N67" s="1" t="s">
        <v>181</v>
      </c>
      <c r="O67" t="s">
        <v>176</v>
      </c>
      <c r="P67" s="1" t="s">
        <v>171</v>
      </c>
      <c r="Q67" t="s">
        <v>176</v>
      </c>
      <c r="R67" s="1" t="s">
        <v>183</v>
      </c>
      <c r="S67" t="s">
        <v>176</v>
      </c>
      <c r="T67" s="1" t="s">
        <v>184</v>
      </c>
      <c r="U67" t="s">
        <v>176</v>
      </c>
      <c r="V67" s="1" t="s">
        <v>174</v>
      </c>
      <c r="W67" t="s">
        <v>176</v>
      </c>
      <c r="X67" s="1" t="s">
        <v>186</v>
      </c>
      <c r="Y67" t="s">
        <v>176</v>
      </c>
    </row>
    <row r="68" spans="2:25" x14ac:dyDescent="0.25">
      <c r="B68" s="1"/>
      <c r="F68" s="1" t="s">
        <v>166</v>
      </c>
      <c r="G68" t="s">
        <v>176</v>
      </c>
      <c r="H68" s="1" t="s">
        <v>178</v>
      </c>
      <c r="I68" t="s">
        <v>176</v>
      </c>
      <c r="J68" s="1" t="s">
        <v>179</v>
      </c>
      <c r="K68" t="s">
        <v>176</v>
      </c>
      <c r="L68" s="1" t="s">
        <v>169</v>
      </c>
      <c r="M68" t="s">
        <v>176</v>
      </c>
      <c r="N68" s="1" t="s">
        <v>181</v>
      </c>
      <c r="O68" t="s">
        <v>176</v>
      </c>
      <c r="P68" s="1" t="s">
        <v>182</v>
      </c>
      <c r="Q68" t="s">
        <v>176</v>
      </c>
      <c r="R68" s="1" t="s">
        <v>183</v>
      </c>
      <c r="S68" t="s">
        <v>176</v>
      </c>
      <c r="T68" s="1" t="s">
        <v>184</v>
      </c>
      <c r="U68" t="s">
        <v>176</v>
      </c>
      <c r="V68" s="1" t="s">
        <v>174</v>
      </c>
      <c r="W68" t="s">
        <v>176</v>
      </c>
      <c r="X68" s="1" t="s">
        <v>186</v>
      </c>
      <c r="Y68" t="s">
        <v>176</v>
      </c>
    </row>
    <row r="69" spans="2:25" x14ac:dyDescent="0.25">
      <c r="B69" s="1"/>
      <c r="F69" s="1" t="s">
        <v>177</v>
      </c>
      <c r="G69" t="s">
        <v>176</v>
      </c>
      <c r="H69" s="1" t="s">
        <v>167</v>
      </c>
      <c r="I69" t="s">
        <v>176</v>
      </c>
      <c r="J69" s="1" t="s">
        <v>179</v>
      </c>
      <c r="K69" t="s">
        <v>176</v>
      </c>
      <c r="L69" s="1" t="s">
        <v>169</v>
      </c>
      <c r="M69" t="s">
        <v>176</v>
      </c>
      <c r="N69" s="1" t="s">
        <v>181</v>
      </c>
      <c r="O69" t="s">
        <v>176</v>
      </c>
      <c r="P69" s="1" t="s">
        <v>182</v>
      </c>
      <c r="Q69" t="s">
        <v>176</v>
      </c>
      <c r="R69" s="1" t="s">
        <v>183</v>
      </c>
      <c r="S69" t="s">
        <v>176</v>
      </c>
      <c r="T69" s="1" t="s">
        <v>184</v>
      </c>
      <c r="U69" t="s">
        <v>176</v>
      </c>
      <c r="V69" s="1" t="s">
        <v>174</v>
      </c>
      <c r="W69" t="s">
        <v>176</v>
      </c>
      <c r="X69" s="1" t="s">
        <v>186</v>
      </c>
      <c r="Y69" t="s">
        <v>176</v>
      </c>
    </row>
    <row r="70" spans="2:25" x14ac:dyDescent="0.25">
      <c r="B70" s="1"/>
      <c r="F70" s="1" t="s">
        <v>166</v>
      </c>
      <c r="G70" t="s">
        <v>176</v>
      </c>
      <c r="H70" s="1" t="s">
        <v>178</v>
      </c>
      <c r="I70" t="s">
        <v>176</v>
      </c>
      <c r="J70" s="1" t="s">
        <v>179</v>
      </c>
      <c r="K70" t="s">
        <v>176</v>
      </c>
      <c r="L70" s="1" t="s">
        <v>180</v>
      </c>
      <c r="M70" t="s">
        <v>176</v>
      </c>
      <c r="N70" s="1" t="s">
        <v>181</v>
      </c>
      <c r="O70" t="s">
        <v>176</v>
      </c>
      <c r="P70" s="1" t="s">
        <v>182</v>
      </c>
      <c r="Q70" t="s">
        <v>176</v>
      </c>
      <c r="R70" s="1" t="s">
        <v>172</v>
      </c>
      <c r="S70" t="s">
        <v>176</v>
      </c>
      <c r="T70" s="1" t="s">
        <v>184</v>
      </c>
      <c r="U70" t="s">
        <v>176</v>
      </c>
      <c r="V70" s="1" t="s">
        <v>185</v>
      </c>
      <c r="W70" t="s">
        <v>176</v>
      </c>
      <c r="X70" s="1" t="s">
        <v>186</v>
      </c>
      <c r="Y70" t="s">
        <v>176</v>
      </c>
    </row>
    <row r="71" spans="2:25" x14ac:dyDescent="0.25">
      <c r="B71" s="1"/>
      <c r="F71" s="1" t="s">
        <v>177</v>
      </c>
      <c r="G71" t="s">
        <v>176</v>
      </c>
      <c r="H71" s="1" t="s">
        <v>178</v>
      </c>
      <c r="I71" t="s">
        <v>176</v>
      </c>
      <c r="J71" s="1" t="s">
        <v>179</v>
      </c>
      <c r="K71" t="s">
        <v>176</v>
      </c>
      <c r="L71" s="1" t="s">
        <v>169</v>
      </c>
      <c r="M71" t="s">
        <v>176</v>
      </c>
      <c r="N71" s="1" t="s">
        <v>170</v>
      </c>
      <c r="O71" t="s">
        <v>176</v>
      </c>
      <c r="P71" s="1" t="s">
        <v>171</v>
      </c>
      <c r="Q71" t="s">
        <v>176</v>
      </c>
      <c r="R71" s="1" t="s">
        <v>183</v>
      </c>
      <c r="S71" t="s">
        <v>176</v>
      </c>
      <c r="T71" s="1" t="s">
        <v>184</v>
      </c>
      <c r="U71" t="s">
        <v>176</v>
      </c>
      <c r="V71" s="1" t="s">
        <v>185</v>
      </c>
      <c r="W71" t="s">
        <v>176</v>
      </c>
      <c r="X71" s="1" t="s">
        <v>186</v>
      </c>
      <c r="Y71" t="s">
        <v>176</v>
      </c>
    </row>
    <row r="72" spans="2:25" x14ac:dyDescent="0.25">
      <c r="B72" s="1"/>
      <c r="F72" s="1" t="s">
        <v>166</v>
      </c>
      <c r="G72" t="s">
        <v>176</v>
      </c>
      <c r="H72" s="1" t="s">
        <v>178</v>
      </c>
      <c r="I72" t="s">
        <v>176</v>
      </c>
      <c r="J72" s="1" t="s">
        <v>179</v>
      </c>
      <c r="K72" t="s">
        <v>176</v>
      </c>
      <c r="L72" s="1" t="s">
        <v>169</v>
      </c>
      <c r="M72" t="s">
        <v>176</v>
      </c>
      <c r="N72" s="1" t="s">
        <v>181</v>
      </c>
      <c r="O72" t="s">
        <v>176</v>
      </c>
      <c r="P72" s="1" t="s">
        <v>182</v>
      </c>
      <c r="Q72" t="s">
        <v>176</v>
      </c>
      <c r="R72" s="1" t="s">
        <v>183</v>
      </c>
      <c r="S72" t="s">
        <v>176</v>
      </c>
      <c r="T72" s="1" t="s">
        <v>184</v>
      </c>
      <c r="U72" t="s">
        <v>176</v>
      </c>
      <c r="V72" s="1" t="s">
        <v>174</v>
      </c>
      <c r="W72" t="s">
        <v>176</v>
      </c>
      <c r="X72" s="1" t="s">
        <v>186</v>
      </c>
      <c r="Y72" t="s">
        <v>176</v>
      </c>
    </row>
    <row r="73" spans="2:25" x14ac:dyDescent="0.25">
      <c r="B73" s="1"/>
      <c r="F73" s="1" t="s">
        <v>177</v>
      </c>
      <c r="G73" t="s">
        <v>176</v>
      </c>
      <c r="H73" s="1" t="s">
        <v>167</v>
      </c>
      <c r="I73" t="s">
        <v>176</v>
      </c>
      <c r="J73" s="1" t="s">
        <v>168</v>
      </c>
      <c r="K73" t="s">
        <v>176</v>
      </c>
      <c r="L73" s="1" t="s">
        <v>180</v>
      </c>
      <c r="M73" t="s">
        <v>176</v>
      </c>
      <c r="N73" s="1" t="s">
        <v>181</v>
      </c>
      <c r="O73" t="s">
        <v>176</v>
      </c>
      <c r="P73" s="1" t="s">
        <v>182</v>
      </c>
      <c r="Q73" t="s">
        <v>176</v>
      </c>
      <c r="R73" s="1" t="s">
        <v>172</v>
      </c>
      <c r="S73" t="s">
        <v>176</v>
      </c>
      <c r="T73" s="1" t="s">
        <v>184</v>
      </c>
      <c r="U73" t="s">
        <v>176</v>
      </c>
      <c r="V73" s="1" t="s">
        <v>185</v>
      </c>
      <c r="W73" t="s">
        <v>176</v>
      </c>
      <c r="X73" s="1" t="s">
        <v>186</v>
      </c>
      <c r="Y73" t="s">
        <v>176</v>
      </c>
    </row>
    <row r="74" spans="2:25" x14ac:dyDescent="0.25">
      <c r="B74" s="1"/>
      <c r="F74" s="1" t="s">
        <v>177</v>
      </c>
      <c r="G74" t="s">
        <v>176</v>
      </c>
      <c r="H74" s="1" t="s">
        <v>178</v>
      </c>
      <c r="I74" t="s">
        <v>176</v>
      </c>
      <c r="J74" s="1" t="s">
        <v>168</v>
      </c>
      <c r="K74" t="s">
        <v>176</v>
      </c>
      <c r="L74" s="1" t="s">
        <v>169</v>
      </c>
      <c r="M74" t="s">
        <v>176</v>
      </c>
      <c r="N74" s="1" t="s">
        <v>181</v>
      </c>
      <c r="O74" t="s">
        <v>176</v>
      </c>
      <c r="P74" s="1" t="s">
        <v>171</v>
      </c>
      <c r="Q74" t="s">
        <v>176</v>
      </c>
      <c r="R74" s="1" t="s">
        <v>183</v>
      </c>
      <c r="S74" t="s">
        <v>176</v>
      </c>
      <c r="T74" s="1" t="s">
        <v>184</v>
      </c>
      <c r="U74" t="s">
        <v>176</v>
      </c>
      <c r="V74" s="1" t="s">
        <v>185</v>
      </c>
      <c r="W74" t="s">
        <v>176</v>
      </c>
      <c r="X74" s="1" t="s">
        <v>186</v>
      </c>
      <c r="Y74" t="s">
        <v>176</v>
      </c>
    </row>
    <row r="75" spans="2:25" x14ac:dyDescent="0.25">
      <c r="B75" s="1"/>
      <c r="F75" s="1" t="s">
        <v>166</v>
      </c>
      <c r="G75" t="s">
        <v>176</v>
      </c>
      <c r="H75" s="1" t="s">
        <v>178</v>
      </c>
      <c r="I75" t="s">
        <v>176</v>
      </c>
      <c r="J75" s="1" t="s">
        <v>179</v>
      </c>
      <c r="K75" t="s">
        <v>176</v>
      </c>
      <c r="L75" s="1" t="s">
        <v>180</v>
      </c>
      <c r="M75" t="s">
        <v>176</v>
      </c>
      <c r="N75" s="1" t="s">
        <v>181</v>
      </c>
      <c r="O75" t="s">
        <v>176</v>
      </c>
      <c r="P75" s="1" t="s">
        <v>182</v>
      </c>
      <c r="Q75" t="s">
        <v>176</v>
      </c>
      <c r="R75" s="1" t="s">
        <v>172</v>
      </c>
      <c r="S75" t="s">
        <v>176</v>
      </c>
      <c r="T75" s="1" t="s">
        <v>184</v>
      </c>
      <c r="U75" t="s">
        <v>176</v>
      </c>
      <c r="V75" s="1" t="s">
        <v>174</v>
      </c>
      <c r="W75" t="s">
        <v>176</v>
      </c>
      <c r="X75" s="1" t="s">
        <v>186</v>
      </c>
      <c r="Y75" t="s">
        <v>176</v>
      </c>
    </row>
    <row r="76" spans="2:25" x14ac:dyDescent="0.25">
      <c r="B76" s="1"/>
      <c r="F76" s="1" t="s">
        <v>166</v>
      </c>
      <c r="G76" t="s">
        <v>176</v>
      </c>
      <c r="H76" s="1" t="s">
        <v>178</v>
      </c>
      <c r="I76" t="s">
        <v>176</v>
      </c>
      <c r="J76" s="1" t="s">
        <v>168</v>
      </c>
      <c r="K76" t="s">
        <v>176</v>
      </c>
      <c r="L76" s="1" t="s">
        <v>180</v>
      </c>
      <c r="M76" t="s">
        <v>176</v>
      </c>
      <c r="N76" s="1" t="s">
        <v>181</v>
      </c>
      <c r="O76" t="s">
        <v>176</v>
      </c>
      <c r="P76" s="1" t="s">
        <v>182</v>
      </c>
      <c r="Q76" t="s">
        <v>176</v>
      </c>
      <c r="R76" s="1" t="s">
        <v>183</v>
      </c>
      <c r="S76" t="s">
        <v>176</v>
      </c>
      <c r="T76" s="1" t="s">
        <v>184</v>
      </c>
      <c r="U76" t="s">
        <v>176</v>
      </c>
      <c r="V76" s="1" t="s">
        <v>174</v>
      </c>
      <c r="W76" t="s">
        <v>176</v>
      </c>
      <c r="X76" s="1" t="s">
        <v>186</v>
      </c>
      <c r="Y76" t="s">
        <v>176</v>
      </c>
    </row>
    <row r="77" spans="2:25" x14ac:dyDescent="0.25">
      <c r="B77" s="1"/>
      <c r="F77" s="1" t="s">
        <v>177</v>
      </c>
      <c r="G77" t="s">
        <v>176</v>
      </c>
      <c r="H77" s="1" t="s">
        <v>167</v>
      </c>
      <c r="I77" t="s">
        <v>176</v>
      </c>
      <c r="J77" s="1" t="s">
        <v>168</v>
      </c>
      <c r="K77" t="s">
        <v>176</v>
      </c>
      <c r="L77" s="1" t="s">
        <v>169</v>
      </c>
      <c r="M77" t="s">
        <v>176</v>
      </c>
      <c r="N77" s="1" t="s">
        <v>181</v>
      </c>
      <c r="O77" t="s">
        <v>176</v>
      </c>
      <c r="P77" s="1" t="s">
        <v>182</v>
      </c>
      <c r="Q77" t="s">
        <v>176</v>
      </c>
      <c r="R77" s="1" t="s">
        <v>183</v>
      </c>
      <c r="S77" t="s">
        <v>176</v>
      </c>
      <c r="T77" s="1" t="s">
        <v>184</v>
      </c>
      <c r="U77" t="s">
        <v>176</v>
      </c>
      <c r="V77" s="1" t="s">
        <v>185</v>
      </c>
      <c r="W77" t="s">
        <v>176</v>
      </c>
      <c r="X77" s="1" t="s">
        <v>186</v>
      </c>
      <c r="Y77" t="s">
        <v>176</v>
      </c>
    </row>
    <row r="78" spans="2:25" x14ac:dyDescent="0.25">
      <c r="B78" s="1"/>
      <c r="F78" s="1" t="s">
        <v>177</v>
      </c>
      <c r="G78" t="s">
        <v>176</v>
      </c>
      <c r="H78" s="1" t="s">
        <v>178</v>
      </c>
      <c r="I78" t="s">
        <v>176</v>
      </c>
      <c r="J78" s="1" t="s">
        <v>179</v>
      </c>
      <c r="K78" t="s">
        <v>176</v>
      </c>
      <c r="L78" s="1" t="s">
        <v>169</v>
      </c>
      <c r="M78" t="s">
        <v>176</v>
      </c>
      <c r="N78" s="1" t="s">
        <v>181</v>
      </c>
      <c r="O78" t="s">
        <v>176</v>
      </c>
      <c r="P78" s="1" t="s">
        <v>182</v>
      </c>
      <c r="Q78" t="s">
        <v>176</v>
      </c>
      <c r="R78" s="1" t="s">
        <v>172</v>
      </c>
      <c r="S78" t="s">
        <v>176</v>
      </c>
      <c r="T78" s="1" t="s">
        <v>184</v>
      </c>
      <c r="U78" t="s">
        <v>176</v>
      </c>
      <c r="V78" s="1" t="s">
        <v>174</v>
      </c>
      <c r="W78" t="s">
        <v>176</v>
      </c>
      <c r="X78" s="1" t="s">
        <v>186</v>
      </c>
      <c r="Y78" t="s">
        <v>176</v>
      </c>
    </row>
    <row r="79" spans="2:25" x14ac:dyDescent="0.25">
      <c r="B79" s="1"/>
      <c r="F79" s="1" t="s">
        <v>177</v>
      </c>
      <c r="G79" t="s">
        <v>176</v>
      </c>
      <c r="H79" s="1" t="s">
        <v>178</v>
      </c>
      <c r="I79" t="s">
        <v>176</v>
      </c>
      <c r="J79" s="1" t="s">
        <v>179</v>
      </c>
      <c r="K79" t="s">
        <v>176</v>
      </c>
      <c r="L79" s="1" t="s">
        <v>169</v>
      </c>
      <c r="M79" t="s">
        <v>176</v>
      </c>
      <c r="N79" s="1" t="s">
        <v>181</v>
      </c>
      <c r="O79" t="s">
        <v>176</v>
      </c>
      <c r="P79" s="1" t="s">
        <v>171</v>
      </c>
      <c r="Q79" t="s">
        <v>176</v>
      </c>
      <c r="R79" s="1" t="s">
        <v>172</v>
      </c>
      <c r="S79" t="s">
        <v>176</v>
      </c>
      <c r="T79" s="1" t="s">
        <v>184</v>
      </c>
      <c r="U79" t="s">
        <v>176</v>
      </c>
      <c r="V79" s="1" t="s">
        <v>185</v>
      </c>
      <c r="W79" t="s">
        <v>176</v>
      </c>
      <c r="X79" s="1" t="s">
        <v>186</v>
      </c>
      <c r="Y79" t="s">
        <v>176</v>
      </c>
    </row>
    <row r="80" spans="2:25" x14ac:dyDescent="0.25">
      <c r="B80" s="1"/>
      <c r="F80" s="1" t="s">
        <v>166</v>
      </c>
      <c r="G80" t="s">
        <v>176</v>
      </c>
      <c r="H80" s="1" t="s">
        <v>167</v>
      </c>
      <c r="I80" t="s">
        <v>176</v>
      </c>
      <c r="J80" s="1" t="s">
        <v>168</v>
      </c>
      <c r="K80" t="s">
        <v>176</v>
      </c>
      <c r="L80" s="1" t="s">
        <v>180</v>
      </c>
      <c r="M80" t="s">
        <v>176</v>
      </c>
      <c r="N80" s="1" t="s">
        <v>181</v>
      </c>
      <c r="O80" t="s">
        <v>176</v>
      </c>
      <c r="P80" s="1" t="s">
        <v>182</v>
      </c>
      <c r="Q80" t="s">
        <v>176</v>
      </c>
      <c r="R80" s="1" t="s">
        <v>183</v>
      </c>
      <c r="S80" t="s">
        <v>176</v>
      </c>
      <c r="T80" s="1" t="s">
        <v>184</v>
      </c>
      <c r="U80" t="s">
        <v>176</v>
      </c>
      <c r="V80" s="1" t="s">
        <v>185</v>
      </c>
      <c r="W80" t="s">
        <v>176</v>
      </c>
      <c r="X80" s="1" t="s">
        <v>186</v>
      </c>
      <c r="Y80" t="s">
        <v>176</v>
      </c>
    </row>
    <row r="81" spans="2:25" x14ac:dyDescent="0.25">
      <c r="B81" s="1"/>
      <c r="F81" s="1" t="s">
        <v>177</v>
      </c>
      <c r="G81" t="s">
        <v>176</v>
      </c>
      <c r="H81" s="1" t="s">
        <v>178</v>
      </c>
      <c r="I81" t="s">
        <v>176</v>
      </c>
      <c r="J81" s="1" t="s">
        <v>179</v>
      </c>
      <c r="K81" t="s">
        <v>176</v>
      </c>
      <c r="L81" s="1" t="s">
        <v>180</v>
      </c>
      <c r="M81" t="s">
        <v>176</v>
      </c>
      <c r="N81" s="1" t="s">
        <v>181</v>
      </c>
      <c r="O81" t="s">
        <v>176</v>
      </c>
      <c r="P81" s="1" t="s">
        <v>171</v>
      </c>
      <c r="Q81" t="s">
        <v>176</v>
      </c>
      <c r="R81" s="1" t="s">
        <v>172</v>
      </c>
      <c r="S81" t="s">
        <v>176</v>
      </c>
      <c r="T81" s="1" t="s">
        <v>184</v>
      </c>
      <c r="U81" t="s">
        <v>176</v>
      </c>
      <c r="V81" s="1" t="s">
        <v>174</v>
      </c>
      <c r="W81" t="s">
        <v>176</v>
      </c>
      <c r="X81" s="1" t="s">
        <v>186</v>
      </c>
      <c r="Y81" t="s">
        <v>176</v>
      </c>
    </row>
    <row r="82" spans="2:25" x14ac:dyDescent="0.25">
      <c r="B82" s="1"/>
      <c r="F82" s="1" t="s">
        <v>177</v>
      </c>
      <c r="G82" t="s">
        <v>176</v>
      </c>
      <c r="H82" s="1" t="s">
        <v>167</v>
      </c>
      <c r="I82" t="s">
        <v>176</v>
      </c>
      <c r="J82" s="1" t="s">
        <v>179</v>
      </c>
      <c r="K82" t="s">
        <v>176</v>
      </c>
      <c r="L82" s="1" t="s">
        <v>180</v>
      </c>
      <c r="M82" t="s">
        <v>176</v>
      </c>
      <c r="N82" s="1" t="s">
        <v>170</v>
      </c>
      <c r="O82" t="s">
        <v>176</v>
      </c>
      <c r="P82" s="1" t="s">
        <v>182</v>
      </c>
      <c r="Q82" t="s">
        <v>176</v>
      </c>
      <c r="R82" s="1" t="s">
        <v>183</v>
      </c>
      <c r="S82" t="s">
        <v>176</v>
      </c>
      <c r="T82" s="1" t="s">
        <v>184</v>
      </c>
      <c r="U82" t="s">
        <v>176</v>
      </c>
      <c r="V82" s="1" t="s">
        <v>174</v>
      </c>
      <c r="W82" t="s">
        <v>176</v>
      </c>
      <c r="X82" s="1" t="s">
        <v>186</v>
      </c>
      <c r="Y82" t="s">
        <v>176</v>
      </c>
    </row>
    <row r="83" spans="2:25" x14ac:dyDescent="0.25">
      <c r="B83" s="1"/>
      <c r="F83" s="1" t="s">
        <v>177</v>
      </c>
      <c r="G83" t="s">
        <v>176</v>
      </c>
      <c r="H83" s="1" t="s">
        <v>178</v>
      </c>
      <c r="I83" t="s">
        <v>176</v>
      </c>
      <c r="J83" s="1" t="s">
        <v>179</v>
      </c>
      <c r="K83" t="s">
        <v>176</v>
      </c>
      <c r="L83" s="1" t="s">
        <v>169</v>
      </c>
      <c r="M83" t="s">
        <v>176</v>
      </c>
      <c r="N83" s="1" t="s">
        <v>170</v>
      </c>
      <c r="O83" t="s">
        <v>176</v>
      </c>
      <c r="P83" s="1" t="s">
        <v>182</v>
      </c>
      <c r="Q83" t="s">
        <v>176</v>
      </c>
      <c r="R83" s="1" t="s">
        <v>183</v>
      </c>
      <c r="S83" t="s">
        <v>176</v>
      </c>
      <c r="T83" s="1" t="s">
        <v>184</v>
      </c>
      <c r="U83" t="s">
        <v>176</v>
      </c>
      <c r="V83" s="1" t="s">
        <v>174</v>
      </c>
      <c r="W83" t="s">
        <v>176</v>
      </c>
      <c r="X83" s="1" t="s">
        <v>186</v>
      </c>
      <c r="Y83" t="s">
        <v>176</v>
      </c>
    </row>
    <row r="84" spans="2:25" x14ac:dyDescent="0.25">
      <c r="B84" s="1"/>
      <c r="F84" s="1" t="s">
        <v>177</v>
      </c>
      <c r="G84" t="s">
        <v>176</v>
      </c>
      <c r="H84" s="1" t="s">
        <v>178</v>
      </c>
      <c r="I84" t="s">
        <v>176</v>
      </c>
      <c r="J84" s="1" t="s">
        <v>179</v>
      </c>
      <c r="K84" t="s">
        <v>176</v>
      </c>
      <c r="L84" s="1" t="s">
        <v>180</v>
      </c>
      <c r="M84" t="s">
        <v>176</v>
      </c>
      <c r="N84" s="1" t="s">
        <v>181</v>
      </c>
      <c r="O84" t="s">
        <v>176</v>
      </c>
      <c r="P84" s="1" t="s">
        <v>171</v>
      </c>
      <c r="Q84" t="s">
        <v>176</v>
      </c>
      <c r="R84" s="1" t="s">
        <v>172</v>
      </c>
      <c r="S84" t="s">
        <v>176</v>
      </c>
      <c r="T84" s="1" t="s">
        <v>173</v>
      </c>
      <c r="U84" t="s">
        <v>176</v>
      </c>
      <c r="V84" s="1" t="s">
        <v>185</v>
      </c>
      <c r="W84" t="s">
        <v>176</v>
      </c>
      <c r="X84" s="1" t="s">
        <v>186</v>
      </c>
      <c r="Y84" t="s">
        <v>176</v>
      </c>
    </row>
    <row r="85" spans="2:25" x14ac:dyDescent="0.25">
      <c r="B85" s="1"/>
      <c r="F85" s="1" t="s">
        <v>177</v>
      </c>
      <c r="G85" t="s">
        <v>176</v>
      </c>
      <c r="H85" s="1" t="s">
        <v>178</v>
      </c>
      <c r="I85" t="s">
        <v>176</v>
      </c>
      <c r="J85" s="1" t="s">
        <v>168</v>
      </c>
      <c r="K85" t="s">
        <v>176</v>
      </c>
      <c r="L85" s="1" t="s">
        <v>180</v>
      </c>
      <c r="M85" t="s">
        <v>176</v>
      </c>
      <c r="N85" s="1" t="s">
        <v>170</v>
      </c>
      <c r="O85" t="s">
        <v>176</v>
      </c>
      <c r="P85" s="1" t="s">
        <v>182</v>
      </c>
      <c r="Q85" t="s">
        <v>176</v>
      </c>
      <c r="R85" s="1" t="s">
        <v>183</v>
      </c>
      <c r="S85" t="s">
        <v>176</v>
      </c>
      <c r="T85" s="1" t="s">
        <v>184</v>
      </c>
      <c r="U85" t="s">
        <v>176</v>
      </c>
      <c r="V85" s="1" t="s">
        <v>174</v>
      </c>
      <c r="W85" t="s">
        <v>176</v>
      </c>
      <c r="X85" s="1" t="s">
        <v>186</v>
      </c>
      <c r="Y85" t="s">
        <v>176</v>
      </c>
    </row>
    <row r="86" spans="2:25" x14ac:dyDescent="0.25">
      <c r="B86" s="1"/>
      <c r="F86" s="1" t="s">
        <v>177</v>
      </c>
      <c r="G86" t="s">
        <v>176</v>
      </c>
      <c r="H86" s="1" t="s">
        <v>178</v>
      </c>
      <c r="I86" t="s">
        <v>176</v>
      </c>
      <c r="J86" s="1" t="s">
        <v>179</v>
      </c>
      <c r="K86" t="s">
        <v>176</v>
      </c>
      <c r="L86" s="1" t="s">
        <v>180</v>
      </c>
      <c r="M86" t="s">
        <v>176</v>
      </c>
      <c r="N86" s="1" t="s">
        <v>181</v>
      </c>
      <c r="O86" t="s">
        <v>176</v>
      </c>
      <c r="P86" s="1" t="s">
        <v>171</v>
      </c>
      <c r="Q86" t="s">
        <v>176</v>
      </c>
      <c r="R86" s="1" t="s">
        <v>183</v>
      </c>
      <c r="S86" t="s">
        <v>176</v>
      </c>
      <c r="T86" s="1" t="s">
        <v>184</v>
      </c>
      <c r="U86" t="s">
        <v>176</v>
      </c>
      <c r="V86" s="1" t="s">
        <v>174</v>
      </c>
      <c r="W86" t="s">
        <v>176</v>
      </c>
      <c r="X86" s="1" t="s">
        <v>175</v>
      </c>
      <c r="Y86" t="s">
        <v>176</v>
      </c>
    </row>
    <row r="87" spans="2:25" x14ac:dyDescent="0.25">
      <c r="B87" s="1"/>
      <c r="F87" s="1" t="s">
        <v>177</v>
      </c>
      <c r="G87" t="s">
        <v>176</v>
      </c>
      <c r="H87" s="1" t="s">
        <v>178</v>
      </c>
      <c r="I87" t="s">
        <v>176</v>
      </c>
      <c r="J87" s="1" t="s">
        <v>179</v>
      </c>
      <c r="K87" t="s">
        <v>176</v>
      </c>
      <c r="L87" s="1" t="s">
        <v>180</v>
      </c>
      <c r="M87" t="s">
        <v>176</v>
      </c>
      <c r="N87" s="1" t="s">
        <v>181</v>
      </c>
      <c r="O87" t="s">
        <v>176</v>
      </c>
      <c r="P87" s="1" t="s">
        <v>182</v>
      </c>
      <c r="Q87" t="s">
        <v>176</v>
      </c>
      <c r="R87" s="1" t="s">
        <v>172</v>
      </c>
      <c r="S87" t="s">
        <v>176</v>
      </c>
      <c r="T87" s="1" t="s">
        <v>173</v>
      </c>
      <c r="U87" t="s">
        <v>176</v>
      </c>
      <c r="V87" s="1" t="s">
        <v>185</v>
      </c>
      <c r="W87" t="s">
        <v>176</v>
      </c>
      <c r="X87" s="1" t="s">
        <v>186</v>
      </c>
      <c r="Y87" t="s">
        <v>176</v>
      </c>
    </row>
    <row r="88" spans="2:25" x14ac:dyDescent="0.25">
      <c r="B88" s="1"/>
      <c r="F88" s="1" t="s">
        <v>166</v>
      </c>
      <c r="G88" t="s">
        <v>176</v>
      </c>
      <c r="H88" s="1" t="s">
        <v>178</v>
      </c>
      <c r="I88" t="s">
        <v>176</v>
      </c>
      <c r="J88" s="1" t="s">
        <v>168</v>
      </c>
      <c r="K88" t="s">
        <v>176</v>
      </c>
      <c r="L88" s="1" t="s">
        <v>180</v>
      </c>
      <c r="M88" t="s">
        <v>176</v>
      </c>
      <c r="N88" s="1" t="s">
        <v>181</v>
      </c>
      <c r="O88" t="s">
        <v>176</v>
      </c>
      <c r="P88" s="1" t="s">
        <v>182</v>
      </c>
      <c r="Q88" t="s">
        <v>176</v>
      </c>
      <c r="R88" s="1" t="s">
        <v>183</v>
      </c>
      <c r="S88" t="s">
        <v>176</v>
      </c>
      <c r="T88" s="1" t="s">
        <v>184</v>
      </c>
      <c r="U88" t="s">
        <v>176</v>
      </c>
      <c r="V88" s="1" t="s">
        <v>174</v>
      </c>
      <c r="W88" t="s">
        <v>176</v>
      </c>
      <c r="X88" s="1" t="s">
        <v>186</v>
      </c>
      <c r="Y88" t="s">
        <v>176</v>
      </c>
    </row>
    <row r="89" spans="2:25" x14ac:dyDescent="0.25">
      <c r="B89" s="1"/>
      <c r="F89" s="1" t="s">
        <v>177</v>
      </c>
      <c r="G89" t="s">
        <v>176</v>
      </c>
      <c r="H89" s="1" t="s">
        <v>178</v>
      </c>
      <c r="I89" t="s">
        <v>176</v>
      </c>
      <c r="J89" s="1" t="s">
        <v>168</v>
      </c>
      <c r="K89" t="s">
        <v>176</v>
      </c>
      <c r="L89" s="1" t="s">
        <v>169</v>
      </c>
      <c r="M89" t="s">
        <v>176</v>
      </c>
      <c r="N89" s="1" t="s">
        <v>181</v>
      </c>
      <c r="O89" t="s">
        <v>176</v>
      </c>
      <c r="P89" s="1" t="s">
        <v>171</v>
      </c>
      <c r="Q89" t="s">
        <v>176</v>
      </c>
      <c r="R89" s="1" t="s">
        <v>183</v>
      </c>
      <c r="S89" t="s">
        <v>176</v>
      </c>
      <c r="T89" s="1" t="s">
        <v>184</v>
      </c>
      <c r="U89" t="s">
        <v>176</v>
      </c>
      <c r="V89" s="1" t="s">
        <v>185</v>
      </c>
      <c r="W89" t="s">
        <v>176</v>
      </c>
      <c r="X89" s="1" t="s">
        <v>186</v>
      </c>
      <c r="Y89" t="s">
        <v>176</v>
      </c>
    </row>
    <row r="90" spans="2:25" x14ac:dyDescent="0.25">
      <c r="B90" s="1"/>
      <c r="F90" s="1" t="s">
        <v>166</v>
      </c>
      <c r="G90" t="s">
        <v>176</v>
      </c>
      <c r="H90" s="1" t="s">
        <v>178</v>
      </c>
      <c r="I90" t="s">
        <v>176</v>
      </c>
      <c r="J90" s="1" t="s">
        <v>179</v>
      </c>
      <c r="K90" t="s">
        <v>176</v>
      </c>
      <c r="L90" s="1" t="s">
        <v>169</v>
      </c>
      <c r="M90" t="s">
        <v>176</v>
      </c>
      <c r="N90" s="1" t="s">
        <v>170</v>
      </c>
      <c r="O90" t="s">
        <v>176</v>
      </c>
      <c r="P90" s="1" t="s">
        <v>182</v>
      </c>
      <c r="Q90" t="s">
        <v>176</v>
      </c>
      <c r="R90" s="1" t="s">
        <v>183</v>
      </c>
      <c r="S90" t="s">
        <v>176</v>
      </c>
      <c r="T90" s="1" t="s">
        <v>184</v>
      </c>
      <c r="U90" t="s">
        <v>176</v>
      </c>
      <c r="V90" s="1" t="s">
        <v>185</v>
      </c>
      <c r="W90" t="s">
        <v>176</v>
      </c>
      <c r="X90" s="1" t="s">
        <v>186</v>
      </c>
      <c r="Y90" t="s">
        <v>176</v>
      </c>
    </row>
    <row r="91" spans="2:25" x14ac:dyDescent="0.25">
      <c r="B91" s="1"/>
      <c r="F91" s="1" t="s">
        <v>166</v>
      </c>
      <c r="G91" t="s">
        <v>176</v>
      </c>
      <c r="H91" s="1" t="s">
        <v>178</v>
      </c>
      <c r="I91" t="s">
        <v>176</v>
      </c>
      <c r="J91" s="1" t="s">
        <v>179</v>
      </c>
      <c r="K91" t="s">
        <v>176</v>
      </c>
      <c r="L91" s="1" t="s">
        <v>169</v>
      </c>
      <c r="M91" t="s">
        <v>176</v>
      </c>
      <c r="N91" s="1" t="s">
        <v>181</v>
      </c>
      <c r="O91" t="s">
        <v>176</v>
      </c>
      <c r="P91" s="1" t="s">
        <v>182</v>
      </c>
      <c r="Q91" t="s">
        <v>176</v>
      </c>
      <c r="R91" s="1" t="s">
        <v>183</v>
      </c>
      <c r="S91" t="s">
        <v>176</v>
      </c>
      <c r="T91" s="1" t="s">
        <v>184</v>
      </c>
      <c r="U91" t="s">
        <v>176</v>
      </c>
      <c r="V91" s="1" t="s">
        <v>174</v>
      </c>
      <c r="W91" t="s">
        <v>176</v>
      </c>
      <c r="X91" s="1" t="s">
        <v>186</v>
      </c>
      <c r="Y91" t="s">
        <v>176</v>
      </c>
    </row>
    <row r="92" spans="2:25" x14ac:dyDescent="0.25">
      <c r="B92" s="1"/>
      <c r="F92" s="1" t="s">
        <v>177</v>
      </c>
      <c r="G92" t="s">
        <v>176</v>
      </c>
      <c r="H92" s="1" t="s">
        <v>178</v>
      </c>
      <c r="I92" t="s">
        <v>176</v>
      </c>
      <c r="J92" s="1" t="s">
        <v>179</v>
      </c>
      <c r="K92" t="s">
        <v>176</v>
      </c>
      <c r="L92" s="1" t="s">
        <v>180</v>
      </c>
      <c r="M92" t="s">
        <v>176</v>
      </c>
      <c r="N92" s="1" t="s">
        <v>181</v>
      </c>
      <c r="O92" t="s">
        <v>176</v>
      </c>
      <c r="P92" s="1" t="s">
        <v>171</v>
      </c>
      <c r="Q92" t="s">
        <v>176</v>
      </c>
      <c r="R92" s="1" t="s">
        <v>183</v>
      </c>
      <c r="S92" t="s">
        <v>176</v>
      </c>
      <c r="T92" s="1" t="s">
        <v>184</v>
      </c>
      <c r="U92" t="s">
        <v>176</v>
      </c>
      <c r="V92" s="1" t="s">
        <v>174</v>
      </c>
      <c r="W92" t="s">
        <v>176</v>
      </c>
      <c r="X92" s="1" t="s">
        <v>175</v>
      </c>
      <c r="Y92" t="s">
        <v>176</v>
      </c>
    </row>
    <row r="93" spans="2:25" x14ac:dyDescent="0.25">
      <c r="B93" s="1"/>
      <c r="F93" s="1" t="s">
        <v>177</v>
      </c>
      <c r="G93" t="s">
        <v>176</v>
      </c>
      <c r="H93" s="1" t="s">
        <v>178</v>
      </c>
      <c r="I93" t="s">
        <v>176</v>
      </c>
      <c r="J93" s="1" t="s">
        <v>179</v>
      </c>
      <c r="K93" t="s">
        <v>176</v>
      </c>
      <c r="L93" s="1" t="s">
        <v>180</v>
      </c>
      <c r="M93" t="s">
        <v>176</v>
      </c>
      <c r="N93" s="1" t="s">
        <v>181</v>
      </c>
      <c r="O93" t="s">
        <v>176</v>
      </c>
      <c r="P93" s="1" t="s">
        <v>171</v>
      </c>
      <c r="Q93" t="s">
        <v>176</v>
      </c>
      <c r="R93" s="1" t="s">
        <v>172</v>
      </c>
      <c r="S93" t="s">
        <v>176</v>
      </c>
      <c r="T93" s="1" t="s">
        <v>184</v>
      </c>
      <c r="U93" t="s">
        <v>176</v>
      </c>
      <c r="V93" s="1" t="s">
        <v>174</v>
      </c>
      <c r="W93" t="s">
        <v>176</v>
      </c>
      <c r="X93" s="1" t="s">
        <v>186</v>
      </c>
      <c r="Y93" t="s">
        <v>176</v>
      </c>
    </row>
    <row r="94" spans="2:25" x14ac:dyDescent="0.25">
      <c r="B94" s="1"/>
      <c r="F94" s="1" t="s">
        <v>166</v>
      </c>
      <c r="G94" t="s">
        <v>176</v>
      </c>
      <c r="H94" s="1" t="s">
        <v>178</v>
      </c>
      <c r="I94" t="s">
        <v>176</v>
      </c>
      <c r="J94" s="1" t="s">
        <v>179</v>
      </c>
      <c r="K94" t="s">
        <v>176</v>
      </c>
      <c r="L94" s="1" t="s">
        <v>169</v>
      </c>
      <c r="M94" t="s">
        <v>176</v>
      </c>
      <c r="N94" s="1" t="s">
        <v>170</v>
      </c>
      <c r="O94" t="s">
        <v>176</v>
      </c>
      <c r="P94" s="1" t="s">
        <v>182</v>
      </c>
      <c r="Q94" t="s">
        <v>176</v>
      </c>
      <c r="R94" s="1" t="s">
        <v>183</v>
      </c>
      <c r="S94" t="s">
        <v>176</v>
      </c>
      <c r="T94" s="1" t="s">
        <v>184</v>
      </c>
      <c r="U94" t="s">
        <v>176</v>
      </c>
      <c r="V94" s="1" t="s">
        <v>185</v>
      </c>
      <c r="W94" t="s">
        <v>176</v>
      </c>
      <c r="X94" s="1" t="s">
        <v>186</v>
      </c>
      <c r="Y94" t="s">
        <v>176</v>
      </c>
    </row>
    <row r="95" spans="2:25" x14ac:dyDescent="0.25">
      <c r="B95" s="1"/>
      <c r="F95" s="1" t="s">
        <v>166</v>
      </c>
      <c r="G95" t="s">
        <v>176</v>
      </c>
      <c r="H95" s="1" t="s">
        <v>178</v>
      </c>
      <c r="I95" t="s">
        <v>176</v>
      </c>
      <c r="J95" s="1" t="s">
        <v>179</v>
      </c>
      <c r="K95" t="s">
        <v>176</v>
      </c>
      <c r="L95" s="1" t="s">
        <v>180</v>
      </c>
      <c r="M95" t="s">
        <v>176</v>
      </c>
      <c r="N95" s="1" t="s">
        <v>181</v>
      </c>
      <c r="O95" t="s">
        <v>176</v>
      </c>
      <c r="P95" s="1" t="s">
        <v>182</v>
      </c>
      <c r="Q95" t="s">
        <v>176</v>
      </c>
      <c r="R95" s="1" t="s">
        <v>172</v>
      </c>
      <c r="S95" t="s">
        <v>176</v>
      </c>
      <c r="T95" s="1" t="s">
        <v>184</v>
      </c>
      <c r="U95" t="s">
        <v>176</v>
      </c>
      <c r="V95" s="1" t="s">
        <v>174</v>
      </c>
      <c r="W95" t="s">
        <v>176</v>
      </c>
      <c r="X95" s="1" t="s">
        <v>186</v>
      </c>
      <c r="Y95" t="s">
        <v>176</v>
      </c>
    </row>
    <row r="96" spans="2:25" x14ac:dyDescent="0.25">
      <c r="B96" s="1"/>
      <c r="F96" s="1" t="s">
        <v>177</v>
      </c>
      <c r="G96" t="s">
        <v>176</v>
      </c>
      <c r="H96" s="1" t="s">
        <v>178</v>
      </c>
      <c r="I96" t="s">
        <v>176</v>
      </c>
      <c r="J96" s="1" t="s">
        <v>168</v>
      </c>
      <c r="K96" t="s">
        <v>176</v>
      </c>
      <c r="L96" s="1" t="s">
        <v>180</v>
      </c>
      <c r="M96" t="s">
        <v>176</v>
      </c>
      <c r="N96" s="1" t="s">
        <v>181</v>
      </c>
      <c r="O96" t="s">
        <v>176</v>
      </c>
      <c r="P96" s="1" t="s">
        <v>171</v>
      </c>
      <c r="Q96" t="s">
        <v>176</v>
      </c>
      <c r="R96" s="1" t="s">
        <v>183</v>
      </c>
      <c r="S96" t="s">
        <v>176</v>
      </c>
      <c r="T96" s="1" t="s">
        <v>184</v>
      </c>
      <c r="U96" t="s">
        <v>176</v>
      </c>
      <c r="V96" s="1" t="s">
        <v>185</v>
      </c>
      <c r="W96" t="s">
        <v>176</v>
      </c>
      <c r="X96" s="1" t="s">
        <v>175</v>
      </c>
      <c r="Y96" t="s">
        <v>176</v>
      </c>
    </row>
    <row r="97" spans="2:25" x14ac:dyDescent="0.25">
      <c r="B97" s="1"/>
      <c r="F97" s="1" t="s">
        <v>177</v>
      </c>
      <c r="G97" t="s">
        <v>176</v>
      </c>
      <c r="H97" s="1" t="s">
        <v>178</v>
      </c>
      <c r="I97" t="s">
        <v>176</v>
      </c>
      <c r="J97" s="1" t="s">
        <v>179</v>
      </c>
      <c r="K97" t="s">
        <v>176</v>
      </c>
      <c r="L97" s="1" t="s">
        <v>180</v>
      </c>
      <c r="M97" t="s">
        <v>176</v>
      </c>
      <c r="N97" s="1" t="s">
        <v>181</v>
      </c>
      <c r="O97" t="s">
        <v>176</v>
      </c>
      <c r="P97" s="1" t="s">
        <v>171</v>
      </c>
      <c r="Q97" t="s">
        <v>176</v>
      </c>
      <c r="R97" s="1" t="s">
        <v>183</v>
      </c>
      <c r="S97" t="s">
        <v>176</v>
      </c>
      <c r="T97" s="1" t="s">
        <v>184</v>
      </c>
      <c r="U97" t="s">
        <v>176</v>
      </c>
      <c r="V97" s="1" t="s">
        <v>174</v>
      </c>
      <c r="W97" t="s">
        <v>176</v>
      </c>
      <c r="X97" s="1" t="s">
        <v>186</v>
      </c>
      <c r="Y97" t="s">
        <v>176</v>
      </c>
    </row>
    <row r="98" spans="2:25" x14ac:dyDescent="0.25">
      <c r="B98" s="1"/>
      <c r="F98" s="1" t="s">
        <v>177</v>
      </c>
      <c r="G98" t="s">
        <v>176</v>
      </c>
      <c r="H98" s="1" t="s">
        <v>167</v>
      </c>
      <c r="I98" t="s">
        <v>176</v>
      </c>
      <c r="J98" s="1" t="s">
        <v>179</v>
      </c>
      <c r="K98" t="s">
        <v>176</v>
      </c>
      <c r="L98" s="1" t="s">
        <v>180</v>
      </c>
      <c r="M98" t="s">
        <v>176</v>
      </c>
      <c r="N98" s="1" t="s">
        <v>170</v>
      </c>
      <c r="O98" t="s">
        <v>176</v>
      </c>
      <c r="P98" s="1" t="s">
        <v>182</v>
      </c>
      <c r="Q98" t="s">
        <v>176</v>
      </c>
      <c r="R98" s="1" t="s">
        <v>183</v>
      </c>
      <c r="S98" t="s">
        <v>176</v>
      </c>
      <c r="T98" s="1" t="s">
        <v>184</v>
      </c>
      <c r="U98" t="s">
        <v>176</v>
      </c>
      <c r="V98" s="1" t="s">
        <v>174</v>
      </c>
      <c r="W98" t="s">
        <v>176</v>
      </c>
      <c r="X98" s="1" t="s">
        <v>186</v>
      </c>
      <c r="Y98" t="s">
        <v>176</v>
      </c>
    </row>
    <row r="99" spans="2:25" x14ac:dyDescent="0.25">
      <c r="B99" s="1"/>
      <c r="F99" s="1" t="s">
        <v>166</v>
      </c>
      <c r="G99" t="s">
        <v>176</v>
      </c>
      <c r="H99" s="1" t="s">
        <v>178</v>
      </c>
      <c r="I99" t="s">
        <v>176</v>
      </c>
      <c r="J99" s="1" t="s">
        <v>179</v>
      </c>
      <c r="K99" t="s">
        <v>176</v>
      </c>
      <c r="L99" s="1" t="s">
        <v>169</v>
      </c>
      <c r="M99" t="s">
        <v>176</v>
      </c>
      <c r="N99" s="1" t="s">
        <v>181</v>
      </c>
      <c r="O99" t="s">
        <v>176</v>
      </c>
      <c r="P99" s="1" t="s">
        <v>182</v>
      </c>
      <c r="Q99" t="s">
        <v>176</v>
      </c>
      <c r="R99" s="1" t="s">
        <v>183</v>
      </c>
      <c r="S99" t="s">
        <v>176</v>
      </c>
      <c r="T99" s="1" t="s">
        <v>184</v>
      </c>
      <c r="U99" t="s">
        <v>176</v>
      </c>
      <c r="V99" s="1" t="s">
        <v>174</v>
      </c>
      <c r="W99" t="s">
        <v>176</v>
      </c>
      <c r="X99" s="1" t="s">
        <v>186</v>
      </c>
      <c r="Y99" t="s">
        <v>176</v>
      </c>
    </row>
    <row r="100" spans="2:25" x14ac:dyDescent="0.25">
      <c r="B100" s="1"/>
      <c r="F100" s="1" t="s">
        <v>166</v>
      </c>
      <c r="G100" t="s">
        <v>176</v>
      </c>
      <c r="H100" s="1" t="s">
        <v>178</v>
      </c>
      <c r="I100" t="s">
        <v>176</v>
      </c>
      <c r="J100" s="1" t="s">
        <v>179</v>
      </c>
      <c r="K100" t="s">
        <v>176</v>
      </c>
      <c r="L100" s="1" t="s">
        <v>180</v>
      </c>
      <c r="M100" t="s">
        <v>176</v>
      </c>
      <c r="N100" s="1" t="s">
        <v>170</v>
      </c>
      <c r="O100" t="s">
        <v>176</v>
      </c>
      <c r="P100" s="1" t="s">
        <v>182</v>
      </c>
      <c r="Q100" t="s">
        <v>176</v>
      </c>
      <c r="R100" s="1" t="s">
        <v>183</v>
      </c>
      <c r="S100" t="s">
        <v>176</v>
      </c>
      <c r="T100" s="1" t="s">
        <v>173</v>
      </c>
      <c r="U100" t="s">
        <v>176</v>
      </c>
      <c r="V100" s="1" t="s">
        <v>185</v>
      </c>
      <c r="W100" t="s">
        <v>176</v>
      </c>
      <c r="X100" s="1" t="s">
        <v>186</v>
      </c>
      <c r="Y100" t="s">
        <v>176</v>
      </c>
    </row>
    <row r="101" spans="2:25" x14ac:dyDescent="0.25">
      <c r="B101" s="1"/>
      <c r="F101" s="1" t="s">
        <v>166</v>
      </c>
      <c r="G101" t="s">
        <v>176</v>
      </c>
      <c r="H101" s="1" t="s">
        <v>178</v>
      </c>
      <c r="I101" t="s">
        <v>176</v>
      </c>
      <c r="J101" s="1" t="s">
        <v>168</v>
      </c>
      <c r="K101" t="s">
        <v>176</v>
      </c>
      <c r="L101" s="1" t="s">
        <v>180</v>
      </c>
      <c r="M101" t="s">
        <v>176</v>
      </c>
      <c r="N101" s="1" t="s">
        <v>181</v>
      </c>
      <c r="O101" t="s">
        <v>176</v>
      </c>
      <c r="P101" s="1" t="s">
        <v>182</v>
      </c>
      <c r="Q101" t="s">
        <v>176</v>
      </c>
      <c r="R101" s="1" t="s">
        <v>183</v>
      </c>
      <c r="S101" t="s">
        <v>176</v>
      </c>
      <c r="T101" s="1" t="s">
        <v>184</v>
      </c>
      <c r="U101" t="s">
        <v>176</v>
      </c>
      <c r="V101" s="1" t="s">
        <v>174</v>
      </c>
      <c r="W101" t="s">
        <v>176</v>
      </c>
      <c r="X101" s="1" t="s">
        <v>186</v>
      </c>
      <c r="Y101" t="s">
        <v>176</v>
      </c>
    </row>
    <row r="102" spans="2:25" x14ac:dyDescent="0.25">
      <c r="B102" s="1"/>
      <c r="F102" s="1" t="s">
        <v>166</v>
      </c>
      <c r="G102" t="s">
        <v>176</v>
      </c>
      <c r="H102" s="1" t="s">
        <v>178</v>
      </c>
      <c r="I102" t="s">
        <v>176</v>
      </c>
      <c r="J102" s="1" t="s">
        <v>179</v>
      </c>
      <c r="K102" t="s">
        <v>176</v>
      </c>
      <c r="L102" s="1" t="s">
        <v>180</v>
      </c>
      <c r="M102" t="s">
        <v>176</v>
      </c>
      <c r="N102" s="1" t="s">
        <v>170</v>
      </c>
      <c r="O102" t="s">
        <v>176</v>
      </c>
      <c r="P102" s="1" t="s">
        <v>182</v>
      </c>
      <c r="Q102" t="s">
        <v>176</v>
      </c>
      <c r="R102" s="1" t="s">
        <v>183</v>
      </c>
      <c r="S102" t="s">
        <v>176</v>
      </c>
      <c r="T102" s="1" t="s">
        <v>184</v>
      </c>
      <c r="U102" t="s">
        <v>176</v>
      </c>
      <c r="V102" s="1" t="s">
        <v>174</v>
      </c>
      <c r="W102" t="s">
        <v>176</v>
      </c>
      <c r="X102" s="1" t="s">
        <v>186</v>
      </c>
      <c r="Y102" t="s">
        <v>176</v>
      </c>
    </row>
    <row r="103" spans="2:25" x14ac:dyDescent="0.25">
      <c r="B103" s="1"/>
      <c r="F103" s="1" t="s">
        <v>177</v>
      </c>
      <c r="G103" t="s">
        <v>176</v>
      </c>
      <c r="H103" s="1" t="s">
        <v>178</v>
      </c>
      <c r="I103" t="s">
        <v>176</v>
      </c>
      <c r="J103" s="1" t="s">
        <v>179</v>
      </c>
      <c r="K103" t="s">
        <v>176</v>
      </c>
      <c r="L103" s="1" t="s">
        <v>180</v>
      </c>
      <c r="M103" t="s">
        <v>176</v>
      </c>
      <c r="N103" s="1" t="s">
        <v>181</v>
      </c>
      <c r="O103" t="s">
        <v>176</v>
      </c>
      <c r="P103" s="1" t="s">
        <v>182</v>
      </c>
      <c r="Q103" t="s">
        <v>176</v>
      </c>
      <c r="R103" s="1" t="s">
        <v>172</v>
      </c>
      <c r="S103" t="s">
        <v>176</v>
      </c>
      <c r="T103" s="1" t="s">
        <v>173</v>
      </c>
      <c r="U103" t="s">
        <v>176</v>
      </c>
      <c r="V103" s="1" t="s">
        <v>174</v>
      </c>
      <c r="W103" t="s">
        <v>176</v>
      </c>
      <c r="X103" s="1" t="s">
        <v>186</v>
      </c>
      <c r="Y103" t="s">
        <v>176</v>
      </c>
    </row>
    <row r="104" spans="2:25" x14ac:dyDescent="0.25">
      <c r="B104" s="1"/>
      <c r="F104" s="1" t="s">
        <v>177</v>
      </c>
      <c r="G104" t="s">
        <v>176</v>
      </c>
      <c r="H104" s="1" t="s">
        <v>167</v>
      </c>
      <c r="I104" t="s">
        <v>176</v>
      </c>
      <c r="J104" s="1" t="s">
        <v>179</v>
      </c>
      <c r="K104" t="s">
        <v>176</v>
      </c>
      <c r="L104" s="1" t="s">
        <v>180</v>
      </c>
      <c r="M104" t="s">
        <v>176</v>
      </c>
      <c r="N104" s="1" t="s">
        <v>181</v>
      </c>
      <c r="O104" t="s">
        <v>176</v>
      </c>
      <c r="P104" s="1" t="s">
        <v>182</v>
      </c>
      <c r="Q104" t="s">
        <v>176</v>
      </c>
      <c r="R104" s="1" t="s">
        <v>172</v>
      </c>
      <c r="S104" t="s">
        <v>176</v>
      </c>
      <c r="T104" s="1" t="s">
        <v>184</v>
      </c>
      <c r="U104" t="s">
        <v>176</v>
      </c>
      <c r="V104" s="1" t="s">
        <v>174</v>
      </c>
      <c r="W104" t="s">
        <v>176</v>
      </c>
      <c r="X104" s="1" t="s">
        <v>186</v>
      </c>
      <c r="Y104" t="s">
        <v>176</v>
      </c>
    </row>
    <row r="105" spans="2:25" x14ac:dyDescent="0.25">
      <c r="B105" s="1"/>
      <c r="F105" s="1" t="s">
        <v>177</v>
      </c>
      <c r="G105" t="s">
        <v>176</v>
      </c>
      <c r="H105" s="1" t="s">
        <v>167</v>
      </c>
      <c r="I105" t="s">
        <v>176</v>
      </c>
      <c r="J105" s="1" t="s">
        <v>179</v>
      </c>
      <c r="K105" t="s">
        <v>176</v>
      </c>
      <c r="L105" s="1" t="s">
        <v>180</v>
      </c>
      <c r="M105" t="s">
        <v>176</v>
      </c>
      <c r="N105" s="1" t="s">
        <v>170</v>
      </c>
      <c r="O105" t="s">
        <v>176</v>
      </c>
      <c r="P105" s="1" t="s">
        <v>182</v>
      </c>
      <c r="Q105" t="s">
        <v>176</v>
      </c>
      <c r="R105" s="1" t="s">
        <v>183</v>
      </c>
      <c r="S105" t="s">
        <v>176</v>
      </c>
      <c r="T105" s="1" t="s">
        <v>184</v>
      </c>
      <c r="U105" t="s">
        <v>176</v>
      </c>
      <c r="V105" s="1" t="s">
        <v>174</v>
      </c>
      <c r="W105" t="s">
        <v>176</v>
      </c>
      <c r="X105" s="1" t="s">
        <v>186</v>
      </c>
      <c r="Y105" t="s">
        <v>176</v>
      </c>
    </row>
    <row r="106" spans="2:25" x14ac:dyDescent="0.25">
      <c r="B106" s="1"/>
      <c r="F106" s="1" t="s">
        <v>177</v>
      </c>
      <c r="G106" t="s">
        <v>176</v>
      </c>
      <c r="H106" s="1" t="s">
        <v>178</v>
      </c>
      <c r="I106" t="s">
        <v>176</v>
      </c>
      <c r="J106" s="1" t="s">
        <v>179</v>
      </c>
      <c r="K106" t="s">
        <v>176</v>
      </c>
      <c r="L106" s="1" t="s">
        <v>169</v>
      </c>
      <c r="M106" t="s">
        <v>176</v>
      </c>
      <c r="N106" s="1" t="s">
        <v>170</v>
      </c>
      <c r="O106" t="s">
        <v>176</v>
      </c>
      <c r="P106" s="1" t="s">
        <v>182</v>
      </c>
      <c r="Q106" t="s">
        <v>176</v>
      </c>
      <c r="R106" s="1" t="s">
        <v>183</v>
      </c>
      <c r="S106" t="s">
        <v>176</v>
      </c>
      <c r="T106" s="1" t="s">
        <v>184</v>
      </c>
      <c r="U106" t="s">
        <v>176</v>
      </c>
      <c r="V106" s="1" t="s">
        <v>174</v>
      </c>
      <c r="W106" t="s">
        <v>176</v>
      </c>
      <c r="X106" s="1" t="s">
        <v>186</v>
      </c>
      <c r="Y106" t="s">
        <v>176</v>
      </c>
    </row>
    <row r="107" spans="2:25" x14ac:dyDescent="0.25">
      <c r="B107" s="1"/>
      <c r="F107" s="1" t="s">
        <v>177</v>
      </c>
      <c r="G107" t="s">
        <v>176</v>
      </c>
      <c r="H107" s="1" t="s">
        <v>167</v>
      </c>
      <c r="I107" t="s">
        <v>176</v>
      </c>
      <c r="J107" s="1" t="s">
        <v>179</v>
      </c>
      <c r="K107" t="s">
        <v>176</v>
      </c>
      <c r="L107" s="1" t="s">
        <v>169</v>
      </c>
      <c r="M107" t="s">
        <v>176</v>
      </c>
      <c r="N107" s="1" t="s">
        <v>170</v>
      </c>
      <c r="O107" t="s">
        <v>176</v>
      </c>
      <c r="P107" s="1" t="s">
        <v>182</v>
      </c>
      <c r="Q107" t="s">
        <v>176</v>
      </c>
      <c r="R107" s="1" t="s">
        <v>183</v>
      </c>
      <c r="S107" t="s">
        <v>176</v>
      </c>
      <c r="T107" s="1" t="s">
        <v>184</v>
      </c>
      <c r="U107" t="s">
        <v>176</v>
      </c>
      <c r="V107" s="1" t="s">
        <v>185</v>
      </c>
      <c r="W107" t="s">
        <v>176</v>
      </c>
      <c r="X107" s="1" t="s">
        <v>186</v>
      </c>
      <c r="Y107" t="s">
        <v>176</v>
      </c>
    </row>
    <row r="108" spans="2:25" x14ac:dyDescent="0.25">
      <c r="B108" s="1"/>
      <c r="F108" s="1" t="s">
        <v>177</v>
      </c>
      <c r="G108" t="s">
        <v>176</v>
      </c>
      <c r="H108" s="1" t="s">
        <v>178</v>
      </c>
      <c r="I108" t="s">
        <v>176</v>
      </c>
      <c r="J108" s="1" t="s">
        <v>179</v>
      </c>
      <c r="K108" t="s">
        <v>176</v>
      </c>
      <c r="L108" s="1" t="s">
        <v>180</v>
      </c>
      <c r="M108" t="s">
        <v>176</v>
      </c>
      <c r="N108" s="1" t="s">
        <v>181</v>
      </c>
      <c r="O108" t="s">
        <v>176</v>
      </c>
      <c r="P108" s="1" t="s">
        <v>171</v>
      </c>
      <c r="Q108" t="s">
        <v>176</v>
      </c>
      <c r="R108" s="1" t="s">
        <v>172</v>
      </c>
      <c r="S108" t="s">
        <v>176</v>
      </c>
      <c r="T108" s="1" t="s">
        <v>184</v>
      </c>
      <c r="U108" t="s">
        <v>176</v>
      </c>
      <c r="V108" s="1" t="s">
        <v>174</v>
      </c>
      <c r="W108" t="s">
        <v>176</v>
      </c>
      <c r="X108" s="1" t="s">
        <v>186</v>
      </c>
      <c r="Y108" t="s">
        <v>176</v>
      </c>
    </row>
    <row r="109" spans="2:25" x14ac:dyDescent="0.25">
      <c r="B109" s="1"/>
      <c r="F109" s="1" t="s">
        <v>166</v>
      </c>
      <c r="G109" t="s">
        <v>176</v>
      </c>
      <c r="H109" s="1" t="s">
        <v>178</v>
      </c>
      <c r="I109" t="s">
        <v>176</v>
      </c>
      <c r="J109" s="1" t="s">
        <v>179</v>
      </c>
      <c r="K109" t="s">
        <v>176</v>
      </c>
      <c r="L109" s="1" t="s">
        <v>169</v>
      </c>
      <c r="M109" t="s">
        <v>176</v>
      </c>
      <c r="N109" s="1" t="s">
        <v>170</v>
      </c>
      <c r="O109" t="s">
        <v>176</v>
      </c>
      <c r="P109" s="1" t="s">
        <v>182</v>
      </c>
      <c r="Q109" t="s">
        <v>176</v>
      </c>
      <c r="R109" s="1" t="s">
        <v>183</v>
      </c>
      <c r="S109" t="s">
        <v>176</v>
      </c>
      <c r="T109" s="1" t="s">
        <v>184</v>
      </c>
      <c r="U109" t="s">
        <v>176</v>
      </c>
      <c r="V109" s="1" t="s">
        <v>185</v>
      </c>
      <c r="W109" t="s">
        <v>176</v>
      </c>
      <c r="X109" s="1" t="s">
        <v>186</v>
      </c>
      <c r="Y109" t="s">
        <v>176</v>
      </c>
    </row>
    <row r="110" spans="2:25" x14ac:dyDescent="0.25">
      <c r="B110" s="1"/>
      <c r="F110" s="1" t="s">
        <v>177</v>
      </c>
      <c r="G110" t="s">
        <v>176</v>
      </c>
      <c r="H110" s="1" t="s">
        <v>178</v>
      </c>
      <c r="I110" t="s">
        <v>176</v>
      </c>
      <c r="J110" s="1" t="s">
        <v>168</v>
      </c>
      <c r="K110" t="s">
        <v>176</v>
      </c>
      <c r="L110" s="1" t="s">
        <v>169</v>
      </c>
      <c r="M110" t="s">
        <v>176</v>
      </c>
      <c r="N110" s="1" t="s">
        <v>170</v>
      </c>
      <c r="O110" t="s">
        <v>176</v>
      </c>
      <c r="P110" s="1" t="s">
        <v>182</v>
      </c>
      <c r="Q110" t="s">
        <v>176</v>
      </c>
      <c r="R110" s="1" t="s">
        <v>183</v>
      </c>
      <c r="S110" t="s">
        <v>176</v>
      </c>
      <c r="T110" s="1" t="s">
        <v>184</v>
      </c>
      <c r="U110" t="s">
        <v>176</v>
      </c>
      <c r="V110" s="1" t="s">
        <v>185</v>
      </c>
      <c r="W110" t="s">
        <v>176</v>
      </c>
      <c r="X110" s="1" t="s">
        <v>186</v>
      </c>
      <c r="Y110" t="s">
        <v>176</v>
      </c>
    </row>
    <row r="111" spans="2:25" x14ac:dyDescent="0.25">
      <c r="B111" s="1"/>
      <c r="F111" s="1" t="s">
        <v>177</v>
      </c>
      <c r="G111" t="s">
        <v>176</v>
      </c>
      <c r="H111" s="1" t="s">
        <v>178</v>
      </c>
      <c r="I111" t="s">
        <v>176</v>
      </c>
      <c r="J111" s="1" t="s">
        <v>179</v>
      </c>
      <c r="K111" t="s">
        <v>176</v>
      </c>
      <c r="L111" s="1" t="s">
        <v>169</v>
      </c>
      <c r="M111" t="s">
        <v>176</v>
      </c>
      <c r="N111" s="1" t="s">
        <v>181</v>
      </c>
      <c r="O111" t="s">
        <v>176</v>
      </c>
      <c r="P111" s="1" t="s">
        <v>182</v>
      </c>
      <c r="Q111" t="s">
        <v>176</v>
      </c>
      <c r="R111" s="1" t="s">
        <v>172</v>
      </c>
      <c r="S111" t="s">
        <v>176</v>
      </c>
      <c r="T111" s="1" t="s">
        <v>184</v>
      </c>
      <c r="U111" t="s">
        <v>176</v>
      </c>
      <c r="V111" s="1" t="s">
        <v>174</v>
      </c>
      <c r="W111" t="s">
        <v>176</v>
      </c>
      <c r="X111" s="1" t="s">
        <v>186</v>
      </c>
      <c r="Y111" t="s">
        <v>176</v>
      </c>
    </row>
    <row r="112" spans="2:25" x14ac:dyDescent="0.25">
      <c r="B112" s="1"/>
      <c r="F112" s="1" t="s">
        <v>177</v>
      </c>
      <c r="G112" t="s">
        <v>176</v>
      </c>
      <c r="H112" s="1" t="s">
        <v>178</v>
      </c>
      <c r="I112" t="s">
        <v>176</v>
      </c>
      <c r="J112" s="1" t="s">
        <v>179</v>
      </c>
      <c r="K112" t="s">
        <v>176</v>
      </c>
      <c r="L112" s="1" t="s">
        <v>169</v>
      </c>
      <c r="M112" t="s">
        <v>176</v>
      </c>
      <c r="N112" s="1" t="s">
        <v>181</v>
      </c>
      <c r="O112" t="s">
        <v>176</v>
      </c>
      <c r="P112" s="1" t="s">
        <v>171</v>
      </c>
      <c r="Q112" t="s">
        <v>176</v>
      </c>
      <c r="R112" s="1" t="s">
        <v>183</v>
      </c>
      <c r="S112" t="s">
        <v>176</v>
      </c>
      <c r="T112" s="1" t="s">
        <v>184</v>
      </c>
      <c r="U112" t="s">
        <v>176</v>
      </c>
      <c r="V112" s="1" t="s">
        <v>174</v>
      </c>
      <c r="W112" t="s">
        <v>176</v>
      </c>
      <c r="X112" s="1" t="s">
        <v>186</v>
      </c>
      <c r="Y112" t="s">
        <v>176</v>
      </c>
    </row>
    <row r="113" spans="2:25" x14ac:dyDescent="0.25">
      <c r="B113" s="1"/>
      <c r="F113" s="1" t="s">
        <v>166</v>
      </c>
      <c r="G113" t="s">
        <v>176</v>
      </c>
      <c r="H113" s="1" t="s">
        <v>178</v>
      </c>
      <c r="I113" t="s">
        <v>176</v>
      </c>
      <c r="J113" s="1" t="s">
        <v>179</v>
      </c>
      <c r="K113" t="s">
        <v>176</v>
      </c>
      <c r="L113" s="1" t="s">
        <v>180</v>
      </c>
      <c r="M113" t="s">
        <v>176</v>
      </c>
      <c r="N113" s="1" t="s">
        <v>181</v>
      </c>
      <c r="O113" t="s">
        <v>176</v>
      </c>
      <c r="P113" s="1" t="s">
        <v>182</v>
      </c>
      <c r="Q113" t="s">
        <v>176</v>
      </c>
      <c r="R113" s="1" t="s">
        <v>172</v>
      </c>
      <c r="S113" t="s">
        <v>176</v>
      </c>
      <c r="T113" s="1" t="s">
        <v>184</v>
      </c>
      <c r="U113" t="s">
        <v>176</v>
      </c>
      <c r="V113" s="1" t="s">
        <v>174</v>
      </c>
      <c r="W113" t="s">
        <v>176</v>
      </c>
      <c r="X113" s="1" t="s">
        <v>186</v>
      </c>
      <c r="Y113" t="s">
        <v>176</v>
      </c>
    </row>
    <row r="114" spans="2:25" x14ac:dyDescent="0.25">
      <c r="B114" s="1"/>
      <c r="F114" s="1" t="s">
        <v>177</v>
      </c>
      <c r="G114" t="s">
        <v>176</v>
      </c>
      <c r="H114" s="1" t="s">
        <v>178</v>
      </c>
      <c r="I114" t="s">
        <v>176</v>
      </c>
      <c r="J114" s="1" t="s">
        <v>179</v>
      </c>
      <c r="K114" t="s">
        <v>176</v>
      </c>
      <c r="L114" s="1" t="s">
        <v>180</v>
      </c>
      <c r="M114" t="s">
        <v>176</v>
      </c>
      <c r="N114" s="1" t="s">
        <v>170</v>
      </c>
      <c r="O114" t="s">
        <v>176</v>
      </c>
      <c r="P114" s="1" t="s">
        <v>182</v>
      </c>
      <c r="Q114" t="s">
        <v>176</v>
      </c>
      <c r="R114" s="1" t="s">
        <v>172</v>
      </c>
      <c r="S114" t="s">
        <v>176</v>
      </c>
      <c r="T114" s="1" t="s">
        <v>173</v>
      </c>
      <c r="U114" t="s">
        <v>176</v>
      </c>
      <c r="V114" s="1" t="s">
        <v>185</v>
      </c>
      <c r="W114" t="s">
        <v>176</v>
      </c>
      <c r="X114" s="1" t="s">
        <v>186</v>
      </c>
      <c r="Y114" t="s">
        <v>176</v>
      </c>
    </row>
    <row r="115" spans="2:25" x14ac:dyDescent="0.25">
      <c r="B115" s="1"/>
      <c r="F115" s="1" t="s">
        <v>177</v>
      </c>
      <c r="G115" t="s">
        <v>176</v>
      </c>
      <c r="H115" s="1" t="s">
        <v>167</v>
      </c>
      <c r="I115" t="s">
        <v>176</v>
      </c>
      <c r="J115" s="1" t="s">
        <v>179</v>
      </c>
      <c r="K115" t="s">
        <v>176</v>
      </c>
      <c r="L115" s="1" t="s">
        <v>180</v>
      </c>
      <c r="M115" t="s">
        <v>176</v>
      </c>
      <c r="N115" s="1" t="s">
        <v>181</v>
      </c>
      <c r="O115" t="s">
        <v>176</v>
      </c>
      <c r="P115" s="1" t="s">
        <v>171</v>
      </c>
      <c r="Q115" t="s">
        <v>176</v>
      </c>
      <c r="R115" s="1" t="s">
        <v>183</v>
      </c>
      <c r="S115" t="s">
        <v>176</v>
      </c>
      <c r="T115" s="1" t="s">
        <v>184</v>
      </c>
      <c r="U115" t="s">
        <v>176</v>
      </c>
      <c r="V115" s="1" t="s">
        <v>174</v>
      </c>
      <c r="W115" t="s">
        <v>176</v>
      </c>
      <c r="X115" s="1" t="s">
        <v>186</v>
      </c>
      <c r="Y115" t="s">
        <v>176</v>
      </c>
    </row>
    <row r="116" spans="2:25" x14ac:dyDescent="0.25">
      <c r="B116" s="1"/>
      <c r="F116" s="1" t="s">
        <v>166</v>
      </c>
      <c r="G116" t="s">
        <v>176</v>
      </c>
      <c r="H116" s="1" t="s">
        <v>178</v>
      </c>
      <c r="I116" t="s">
        <v>176</v>
      </c>
      <c r="J116" s="1" t="s">
        <v>168</v>
      </c>
      <c r="K116" t="s">
        <v>176</v>
      </c>
      <c r="L116" s="1" t="s">
        <v>180</v>
      </c>
      <c r="M116" t="s">
        <v>176</v>
      </c>
      <c r="N116" s="1" t="s">
        <v>170</v>
      </c>
      <c r="O116" t="s">
        <v>176</v>
      </c>
      <c r="P116" s="1" t="s">
        <v>182</v>
      </c>
      <c r="Q116" t="s">
        <v>176</v>
      </c>
      <c r="R116" s="1" t="s">
        <v>183</v>
      </c>
      <c r="S116" t="s">
        <v>176</v>
      </c>
      <c r="T116" s="1" t="s">
        <v>184</v>
      </c>
      <c r="U116" t="s">
        <v>176</v>
      </c>
      <c r="V116" s="1" t="s">
        <v>185</v>
      </c>
      <c r="W116" t="s">
        <v>176</v>
      </c>
      <c r="X116" s="1" t="s">
        <v>186</v>
      </c>
      <c r="Y116" t="s">
        <v>176</v>
      </c>
    </row>
    <row r="117" spans="2:25" x14ac:dyDescent="0.25">
      <c r="B117" s="1"/>
      <c r="F117" s="1" t="s">
        <v>177</v>
      </c>
      <c r="G117" t="s">
        <v>176</v>
      </c>
      <c r="H117" s="1" t="s">
        <v>178</v>
      </c>
      <c r="I117" t="s">
        <v>176</v>
      </c>
      <c r="J117" s="1" t="s">
        <v>179</v>
      </c>
      <c r="K117" t="s">
        <v>176</v>
      </c>
      <c r="L117" s="1" t="s">
        <v>180</v>
      </c>
      <c r="M117" t="s">
        <v>176</v>
      </c>
      <c r="N117" s="1" t="s">
        <v>170</v>
      </c>
      <c r="O117" t="s">
        <v>176</v>
      </c>
      <c r="P117" s="1" t="s">
        <v>171</v>
      </c>
      <c r="Q117" t="s">
        <v>176</v>
      </c>
      <c r="R117" s="1" t="s">
        <v>183</v>
      </c>
      <c r="S117" t="s">
        <v>176</v>
      </c>
      <c r="T117" s="1" t="s">
        <v>173</v>
      </c>
      <c r="U117" t="s">
        <v>176</v>
      </c>
      <c r="V117" s="1" t="s">
        <v>185</v>
      </c>
      <c r="W117" t="s">
        <v>176</v>
      </c>
      <c r="X117" s="1" t="s">
        <v>186</v>
      </c>
      <c r="Y117" t="s">
        <v>176</v>
      </c>
    </row>
    <row r="118" spans="2:25" x14ac:dyDescent="0.25">
      <c r="B118" s="1"/>
      <c r="F118" s="1" t="s">
        <v>177</v>
      </c>
      <c r="G118" t="s">
        <v>176</v>
      </c>
      <c r="H118" s="1" t="s">
        <v>178</v>
      </c>
      <c r="I118" t="s">
        <v>176</v>
      </c>
      <c r="J118" s="1" t="s">
        <v>179</v>
      </c>
      <c r="K118" t="s">
        <v>176</v>
      </c>
      <c r="L118" s="1" t="s">
        <v>169</v>
      </c>
      <c r="M118" t="s">
        <v>176</v>
      </c>
      <c r="N118" s="1" t="s">
        <v>181</v>
      </c>
      <c r="O118" t="s">
        <v>176</v>
      </c>
      <c r="P118" s="1" t="s">
        <v>171</v>
      </c>
      <c r="Q118" t="s">
        <v>176</v>
      </c>
      <c r="R118" s="1" t="s">
        <v>172</v>
      </c>
      <c r="S118" t="s">
        <v>176</v>
      </c>
      <c r="T118" s="1" t="s">
        <v>184</v>
      </c>
      <c r="U118" t="s">
        <v>176</v>
      </c>
      <c r="V118" s="1" t="s">
        <v>185</v>
      </c>
      <c r="W118" t="s">
        <v>176</v>
      </c>
      <c r="X118" s="1" t="s">
        <v>186</v>
      </c>
      <c r="Y118" t="s">
        <v>176</v>
      </c>
    </row>
    <row r="119" spans="2:25" x14ac:dyDescent="0.25">
      <c r="B119" s="1"/>
      <c r="F119" s="1" t="s">
        <v>177</v>
      </c>
      <c r="G119" t="s">
        <v>176</v>
      </c>
      <c r="H119" s="1" t="s">
        <v>178</v>
      </c>
      <c r="I119" t="s">
        <v>176</v>
      </c>
      <c r="J119" s="1" t="s">
        <v>179</v>
      </c>
      <c r="K119" t="s">
        <v>176</v>
      </c>
      <c r="L119" s="1" t="s">
        <v>180</v>
      </c>
      <c r="M119" t="s">
        <v>176</v>
      </c>
      <c r="N119" s="1" t="s">
        <v>181</v>
      </c>
      <c r="O119" t="s">
        <v>176</v>
      </c>
      <c r="P119" s="1" t="s">
        <v>171</v>
      </c>
      <c r="Q119" t="s">
        <v>176</v>
      </c>
      <c r="R119" s="1" t="s">
        <v>183</v>
      </c>
      <c r="S119" t="s">
        <v>176</v>
      </c>
      <c r="T119" s="1" t="s">
        <v>173</v>
      </c>
      <c r="U119" t="s">
        <v>176</v>
      </c>
      <c r="V119" s="1" t="s">
        <v>174</v>
      </c>
      <c r="W119" t="s">
        <v>176</v>
      </c>
      <c r="X119" s="1" t="s">
        <v>186</v>
      </c>
      <c r="Y119" t="s">
        <v>176</v>
      </c>
    </row>
    <row r="120" spans="2:25" x14ac:dyDescent="0.25">
      <c r="B120" s="1"/>
      <c r="F120" s="1" t="s">
        <v>177</v>
      </c>
      <c r="G120" t="s">
        <v>176</v>
      </c>
      <c r="H120" s="1" t="s">
        <v>167</v>
      </c>
      <c r="I120" t="s">
        <v>176</v>
      </c>
      <c r="J120" s="1" t="s">
        <v>168</v>
      </c>
      <c r="K120" t="s">
        <v>176</v>
      </c>
      <c r="L120" s="1" t="s">
        <v>180</v>
      </c>
      <c r="M120" t="s">
        <v>176</v>
      </c>
      <c r="N120" s="1" t="s">
        <v>181</v>
      </c>
      <c r="O120" t="s">
        <v>176</v>
      </c>
      <c r="P120" s="1" t="s">
        <v>182</v>
      </c>
      <c r="Q120" t="s">
        <v>176</v>
      </c>
      <c r="R120" s="1" t="s">
        <v>183</v>
      </c>
      <c r="S120" t="s">
        <v>176</v>
      </c>
      <c r="T120" s="1" t="s">
        <v>184</v>
      </c>
      <c r="U120" t="s">
        <v>176</v>
      </c>
      <c r="V120" s="1" t="s">
        <v>174</v>
      </c>
      <c r="W120" t="s">
        <v>176</v>
      </c>
      <c r="X120" s="1" t="s">
        <v>186</v>
      </c>
      <c r="Y120" t="s">
        <v>176</v>
      </c>
    </row>
    <row r="121" spans="2:25" x14ac:dyDescent="0.25">
      <c r="B121" s="1"/>
      <c r="F121" s="1" t="s">
        <v>166</v>
      </c>
      <c r="G121" t="s">
        <v>176</v>
      </c>
      <c r="H121" s="1" t="s">
        <v>178</v>
      </c>
      <c r="I121" t="s">
        <v>176</v>
      </c>
      <c r="J121" s="1" t="s">
        <v>179</v>
      </c>
      <c r="K121" t="s">
        <v>176</v>
      </c>
      <c r="L121" s="1" t="s">
        <v>169</v>
      </c>
      <c r="M121" t="s">
        <v>176</v>
      </c>
      <c r="N121" s="1" t="s">
        <v>170</v>
      </c>
      <c r="O121" t="s">
        <v>176</v>
      </c>
      <c r="P121" s="1" t="s">
        <v>182</v>
      </c>
      <c r="Q121" t="s">
        <v>176</v>
      </c>
      <c r="R121" s="1" t="s">
        <v>183</v>
      </c>
      <c r="S121" t="s">
        <v>176</v>
      </c>
      <c r="T121" s="1" t="s">
        <v>184</v>
      </c>
      <c r="U121" t="s">
        <v>176</v>
      </c>
      <c r="V121" s="1" t="s">
        <v>185</v>
      </c>
      <c r="W121" t="s">
        <v>176</v>
      </c>
      <c r="X121" s="1" t="s">
        <v>186</v>
      </c>
      <c r="Y121" t="s">
        <v>176</v>
      </c>
    </row>
    <row r="122" spans="2:25" x14ac:dyDescent="0.25">
      <c r="B122" s="1"/>
      <c r="F122" s="1" t="s">
        <v>177</v>
      </c>
      <c r="G122" t="s">
        <v>176</v>
      </c>
      <c r="H122" s="1" t="s">
        <v>178</v>
      </c>
      <c r="I122" t="s">
        <v>176</v>
      </c>
      <c r="J122" s="1" t="s">
        <v>179</v>
      </c>
      <c r="K122" t="s">
        <v>176</v>
      </c>
      <c r="L122" s="1" t="s">
        <v>180</v>
      </c>
      <c r="M122" t="s">
        <v>176</v>
      </c>
      <c r="N122" s="1" t="s">
        <v>170</v>
      </c>
      <c r="O122" t="s">
        <v>176</v>
      </c>
      <c r="P122" s="1" t="s">
        <v>171</v>
      </c>
      <c r="Q122" t="s">
        <v>176</v>
      </c>
      <c r="R122" s="1" t="s">
        <v>172</v>
      </c>
      <c r="S122" t="s">
        <v>176</v>
      </c>
      <c r="T122" s="1" t="s">
        <v>184</v>
      </c>
      <c r="U122" t="s">
        <v>176</v>
      </c>
      <c r="V122" s="1" t="s">
        <v>185</v>
      </c>
      <c r="W122" t="s">
        <v>176</v>
      </c>
      <c r="X122" s="1" t="s">
        <v>186</v>
      </c>
      <c r="Y122" t="s">
        <v>176</v>
      </c>
    </row>
    <row r="123" spans="2:25" x14ac:dyDescent="0.25">
      <c r="B123" s="1"/>
      <c r="F123" s="1" t="s">
        <v>166</v>
      </c>
      <c r="G123" t="s">
        <v>176</v>
      </c>
      <c r="H123" s="1" t="s">
        <v>178</v>
      </c>
      <c r="I123" t="s">
        <v>176</v>
      </c>
      <c r="J123" s="1" t="s">
        <v>168</v>
      </c>
      <c r="K123" t="s">
        <v>176</v>
      </c>
      <c r="L123" s="1" t="s">
        <v>180</v>
      </c>
      <c r="M123" t="s">
        <v>176</v>
      </c>
      <c r="N123" s="1" t="s">
        <v>181</v>
      </c>
      <c r="O123" t="s">
        <v>176</v>
      </c>
      <c r="P123" s="1" t="s">
        <v>182</v>
      </c>
      <c r="Q123" t="s">
        <v>176</v>
      </c>
      <c r="R123" s="1" t="s">
        <v>183</v>
      </c>
      <c r="S123" t="s">
        <v>176</v>
      </c>
      <c r="T123" s="1" t="s">
        <v>184</v>
      </c>
      <c r="U123" t="s">
        <v>176</v>
      </c>
      <c r="V123" s="1" t="s">
        <v>174</v>
      </c>
      <c r="W123" t="s">
        <v>176</v>
      </c>
      <c r="X123" s="1" t="s">
        <v>186</v>
      </c>
      <c r="Y123" t="s">
        <v>176</v>
      </c>
    </row>
    <row r="124" spans="2:25" x14ac:dyDescent="0.25">
      <c r="B124" s="1"/>
      <c r="F124" s="1" t="s">
        <v>177</v>
      </c>
      <c r="G124" t="s">
        <v>176</v>
      </c>
      <c r="H124" s="1" t="s">
        <v>167</v>
      </c>
      <c r="I124" t="s">
        <v>176</v>
      </c>
      <c r="J124" s="1" t="s">
        <v>168</v>
      </c>
      <c r="K124" t="s">
        <v>176</v>
      </c>
      <c r="L124" s="1" t="s">
        <v>180</v>
      </c>
      <c r="M124" t="s">
        <v>176</v>
      </c>
      <c r="N124" s="1" t="s">
        <v>170</v>
      </c>
      <c r="O124" t="s">
        <v>176</v>
      </c>
      <c r="P124" s="1" t="s">
        <v>182</v>
      </c>
      <c r="Q124" t="s">
        <v>176</v>
      </c>
      <c r="R124" s="1" t="s">
        <v>183</v>
      </c>
      <c r="S124" t="s">
        <v>176</v>
      </c>
      <c r="T124" s="1" t="s">
        <v>184</v>
      </c>
      <c r="U124" t="s">
        <v>176</v>
      </c>
      <c r="V124" s="1" t="s">
        <v>185</v>
      </c>
      <c r="W124" t="s">
        <v>176</v>
      </c>
      <c r="X124" s="1" t="s">
        <v>186</v>
      </c>
      <c r="Y124" t="s">
        <v>176</v>
      </c>
    </row>
    <row r="125" spans="2:25" x14ac:dyDescent="0.25">
      <c r="B125" s="1"/>
      <c r="F125" s="1" t="s">
        <v>177</v>
      </c>
      <c r="G125" t="s">
        <v>176</v>
      </c>
      <c r="H125" s="1" t="s">
        <v>178</v>
      </c>
      <c r="I125" t="s">
        <v>176</v>
      </c>
      <c r="J125" s="1" t="s">
        <v>179</v>
      </c>
      <c r="K125" t="s">
        <v>176</v>
      </c>
      <c r="L125" s="1" t="s">
        <v>169</v>
      </c>
      <c r="M125" t="s">
        <v>176</v>
      </c>
      <c r="N125" s="1" t="s">
        <v>181</v>
      </c>
      <c r="O125" t="s">
        <v>176</v>
      </c>
      <c r="P125" s="1" t="s">
        <v>171</v>
      </c>
      <c r="Q125" t="s">
        <v>176</v>
      </c>
      <c r="R125" s="1" t="s">
        <v>183</v>
      </c>
      <c r="S125" t="s">
        <v>176</v>
      </c>
      <c r="T125" s="1" t="s">
        <v>184</v>
      </c>
      <c r="U125" t="s">
        <v>176</v>
      </c>
      <c r="V125" s="1" t="s">
        <v>174</v>
      </c>
      <c r="W125" t="s">
        <v>176</v>
      </c>
      <c r="X125" s="1" t="s">
        <v>186</v>
      </c>
      <c r="Y125" t="s">
        <v>176</v>
      </c>
    </row>
    <row r="126" spans="2:25" x14ac:dyDescent="0.25">
      <c r="B126" s="1"/>
      <c r="F126" s="1" t="s">
        <v>177</v>
      </c>
      <c r="G126" t="s">
        <v>176</v>
      </c>
      <c r="H126" s="1" t="s">
        <v>178</v>
      </c>
      <c r="I126" t="s">
        <v>176</v>
      </c>
      <c r="J126" s="1" t="s">
        <v>179</v>
      </c>
      <c r="K126" t="s">
        <v>176</v>
      </c>
      <c r="L126" s="1" t="s">
        <v>180</v>
      </c>
      <c r="M126" t="s">
        <v>176</v>
      </c>
      <c r="N126" s="1" t="s">
        <v>181</v>
      </c>
      <c r="O126" t="s">
        <v>176</v>
      </c>
      <c r="P126" s="1" t="s">
        <v>171</v>
      </c>
      <c r="Q126" t="s">
        <v>176</v>
      </c>
      <c r="R126" s="1" t="s">
        <v>172</v>
      </c>
      <c r="S126" t="s">
        <v>176</v>
      </c>
      <c r="T126" s="1" t="s">
        <v>173</v>
      </c>
      <c r="U126" t="s">
        <v>176</v>
      </c>
      <c r="V126" s="1" t="s">
        <v>185</v>
      </c>
      <c r="W126" t="s">
        <v>176</v>
      </c>
      <c r="X126" s="1" t="s">
        <v>186</v>
      </c>
      <c r="Y126" t="s">
        <v>176</v>
      </c>
    </row>
    <row r="127" spans="2:25" x14ac:dyDescent="0.25">
      <c r="B127" s="1"/>
      <c r="F127" s="1" t="s">
        <v>177</v>
      </c>
      <c r="G127" t="s">
        <v>176</v>
      </c>
      <c r="H127" s="1" t="s">
        <v>178</v>
      </c>
      <c r="I127" t="s">
        <v>176</v>
      </c>
      <c r="J127" s="1" t="s">
        <v>179</v>
      </c>
      <c r="K127" t="s">
        <v>176</v>
      </c>
      <c r="L127" s="1" t="s">
        <v>180</v>
      </c>
      <c r="M127" t="s">
        <v>176</v>
      </c>
      <c r="N127" s="1" t="s">
        <v>181</v>
      </c>
      <c r="O127" t="s">
        <v>176</v>
      </c>
      <c r="P127" s="1" t="s">
        <v>171</v>
      </c>
      <c r="Q127" t="s">
        <v>176</v>
      </c>
      <c r="R127" s="1" t="s">
        <v>172</v>
      </c>
      <c r="S127" t="s">
        <v>176</v>
      </c>
      <c r="T127" s="1" t="s">
        <v>184</v>
      </c>
      <c r="U127" t="s">
        <v>176</v>
      </c>
      <c r="V127" s="1" t="s">
        <v>174</v>
      </c>
      <c r="W127" t="s">
        <v>176</v>
      </c>
      <c r="X127" s="1" t="s">
        <v>186</v>
      </c>
      <c r="Y127" t="s">
        <v>176</v>
      </c>
    </row>
    <row r="128" spans="2:25" x14ac:dyDescent="0.25">
      <c r="B128" s="1"/>
      <c r="F128" s="1" t="s">
        <v>177</v>
      </c>
      <c r="G128" t="s">
        <v>176</v>
      </c>
      <c r="H128" s="1" t="s">
        <v>178</v>
      </c>
      <c r="I128" t="s">
        <v>176</v>
      </c>
      <c r="J128" s="1" t="s">
        <v>179</v>
      </c>
      <c r="K128" t="s">
        <v>176</v>
      </c>
      <c r="L128" s="1" t="s">
        <v>169</v>
      </c>
      <c r="M128" t="s">
        <v>176</v>
      </c>
      <c r="N128" s="1" t="s">
        <v>181</v>
      </c>
      <c r="O128" t="s">
        <v>176</v>
      </c>
      <c r="P128" s="1" t="s">
        <v>171</v>
      </c>
      <c r="Q128" t="s">
        <v>176</v>
      </c>
      <c r="R128" s="1" t="s">
        <v>183</v>
      </c>
      <c r="S128" t="s">
        <v>176</v>
      </c>
      <c r="T128" s="1" t="s">
        <v>184</v>
      </c>
      <c r="U128" t="s">
        <v>176</v>
      </c>
      <c r="V128" s="1" t="s">
        <v>185</v>
      </c>
      <c r="W128" t="s">
        <v>176</v>
      </c>
      <c r="X128" s="1" t="s">
        <v>175</v>
      </c>
      <c r="Y128" t="s">
        <v>176</v>
      </c>
    </row>
    <row r="129" spans="2:25" x14ac:dyDescent="0.25">
      <c r="B129" s="1"/>
      <c r="F129" s="1" t="s">
        <v>177</v>
      </c>
      <c r="G129" t="s">
        <v>176</v>
      </c>
      <c r="H129" s="1" t="s">
        <v>178</v>
      </c>
      <c r="I129" t="s">
        <v>176</v>
      </c>
      <c r="J129" s="1" t="s">
        <v>179</v>
      </c>
      <c r="K129" t="s">
        <v>176</v>
      </c>
      <c r="L129" s="1" t="s">
        <v>169</v>
      </c>
      <c r="M129" t="s">
        <v>176</v>
      </c>
      <c r="N129" s="1" t="s">
        <v>181</v>
      </c>
      <c r="O129" t="s">
        <v>176</v>
      </c>
      <c r="P129" s="1" t="s">
        <v>171</v>
      </c>
      <c r="Q129" t="s">
        <v>176</v>
      </c>
      <c r="R129" s="1" t="s">
        <v>183</v>
      </c>
      <c r="S129" t="s">
        <v>176</v>
      </c>
      <c r="T129" s="1" t="s">
        <v>184</v>
      </c>
      <c r="U129" t="s">
        <v>176</v>
      </c>
      <c r="V129" s="1" t="s">
        <v>174</v>
      </c>
      <c r="W129" t="s">
        <v>176</v>
      </c>
      <c r="X129" s="1" t="s">
        <v>186</v>
      </c>
      <c r="Y129" t="s">
        <v>176</v>
      </c>
    </row>
    <row r="130" spans="2:25" x14ac:dyDescent="0.25">
      <c r="B130" s="1"/>
      <c r="F130" s="1" t="s">
        <v>166</v>
      </c>
      <c r="G130" t="s">
        <v>176</v>
      </c>
      <c r="H130" s="1" t="s">
        <v>178</v>
      </c>
      <c r="I130" t="s">
        <v>176</v>
      </c>
      <c r="J130" s="1" t="s">
        <v>179</v>
      </c>
      <c r="K130" t="s">
        <v>176</v>
      </c>
      <c r="L130" s="1" t="s">
        <v>180</v>
      </c>
      <c r="M130" t="s">
        <v>176</v>
      </c>
      <c r="N130" s="1" t="s">
        <v>181</v>
      </c>
      <c r="O130" t="s">
        <v>176</v>
      </c>
      <c r="P130" s="1" t="s">
        <v>171</v>
      </c>
      <c r="Q130" t="s">
        <v>176</v>
      </c>
      <c r="R130" s="1" t="s">
        <v>183</v>
      </c>
      <c r="S130" t="s">
        <v>176</v>
      </c>
      <c r="T130" s="1" t="s">
        <v>184</v>
      </c>
      <c r="U130" t="s">
        <v>176</v>
      </c>
      <c r="V130" s="1" t="s">
        <v>174</v>
      </c>
      <c r="W130" t="s">
        <v>176</v>
      </c>
      <c r="X130" s="1" t="s">
        <v>186</v>
      </c>
      <c r="Y130" t="s">
        <v>176</v>
      </c>
    </row>
    <row r="131" spans="2:25" x14ac:dyDescent="0.25">
      <c r="B131" s="1"/>
      <c r="F131" s="1" t="s">
        <v>177</v>
      </c>
      <c r="G131" t="s">
        <v>176</v>
      </c>
      <c r="H131" s="1" t="s">
        <v>178</v>
      </c>
      <c r="I131" t="s">
        <v>176</v>
      </c>
      <c r="J131" s="1" t="s">
        <v>168</v>
      </c>
      <c r="K131" t="s">
        <v>176</v>
      </c>
      <c r="L131" s="1" t="s">
        <v>180</v>
      </c>
      <c r="M131" t="s">
        <v>176</v>
      </c>
      <c r="N131" s="1" t="s">
        <v>181</v>
      </c>
      <c r="O131" t="s">
        <v>176</v>
      </c>
      <c r="P131" s="1" t="s">
        <v>182</v>
      </c>
      <c r="Q131" t="s">
        <v>176</v>
      </c>
      <c r="R131" s="1" t="s">
        <v>183</v>
      </c>
      <c r="S131" t="s">
        <v>176</v>
      </c>
      <c r="T131" s="1" t="s">
        <v>184</v>
      </c>
      <c r="U131" t="s">
        <v>176</v>
      </c>
      <c r="V131" s="1" t="s">
        <v>174</v>
      </c>
      <c r="W131" t="s">
        <v>176</v>
      </c>
      <c r="X131" s="1" t="s">
        <v>175</v>
      </c>
      <c r="Y131" t="s">
        <v>176</v>
      </c>
    </row>
    <row r="132" spans="2:25" x14ac:dyDescent="0.25">
      <c r="B132" s="1"/>
      <c r="F132" s="1" t="s">
        <v>166</v>
      </c>
      <c r="G132" t="s">
        <v>176</v>
      </c>
      <c r="H132" s="1" t="s">
        <v>178</v>
      </c>
      <c r="I132" t="s">
        <v>176</v>
      </c>
      <c r="J132" s="1" t="s">
        <v>179</v>
      </c>
      <c r="K132" t="s">
        <v>176</v>
      </c>
      <c r="L132" s="1" t="s">
        <v>169</v>
      </c>
      <c r="M132" t="s">
        <v>176</v>
      </c>
      <c r="N132" s="1" t="s">
        <v>170</v>
      </c>
      <c r="O132" t="s">
        <v>176</v>
      </c>
      <c r="P132" s="1" t="s">
        <v>182</v>
      </c>
      <c r="Q132" t="s">
        <v>176</v>
      </c>
      <c r="R132" s="1" t="s">
        <v>183</v>
      </c>
      <c r="S132" t="s">
        <v>176</v>
      </c>
      <c r="T132" s="1" t="s">
        <v>184</v>
      </c>
      <c r="U132" t="s">
        <v>176</v>
      </c>
      <c r="V132" s="1" t="s">
        <v>185</v>
      </c>
      <c r="W132" t="s">
        <v>176</v>
      </c>
      <c r="X132" s="1" t="s">
        <v>186</v>
      </c>
      <c r="Y132" t="s">
        <v>176</v>
      </c>
    </row>
    <row r="133" spans="2:25" x14ac:dyDescent="0.25">
      <c r="B133" s="1"/>
      <c r="F133" s="1" t="s">
        <v>177</v>
      </c>
      <c r="G133" t="s">
        <v>176</v>
      </c>
      <c r="H133" s="1" t="s">
        <v>167</v>
      </c>
      <c r="I133" t="s">
        <v>176</v>
      </c>
      <c r="J133" s="1" t="s">
        <v>179</v>
      </c>
      <c r="K133" t="s">
        <v>176</v>
      </c>
      <c r="L133" s="1" t="s">
        <v>169</v>
      </c>
      <c r="M133" t="s">
        <v>176</v>
      </c>
      <c r="N133" s="1" t="s">
        <v>181</v>
      </c>
      <c r="O133" t="s">
        <v>176</v>
      </c>
      <c r="P133" s="1" t="s">
        <v>182</v>
      </c>
      <c r="Q133" t="s">
        <v>176</v>
      </c>
      <c r="R133" s="1" t="s">
        <v>183</v>
      </c>
      <c r="S133" t="s">
        <v>176</v>
      </c>
      <c r="T133" s="1" t="s">
        <v>173</v>
      </c>
      <c r="U133" t="s">
        <v>176</v>
      </c>
      <c r="V133" s="1" t="s">
        <v>185</v>
      </c>
      <c r="W133" t="s">
        <v>176</v>
      </c>
      <c r="X133" s="1" t="s">
        <v>186</v>
      </c>
      <c r="Y133" t="s">
        <v>176</v>
      </c>
    </row>
    <row r="134" spans="2:25" x14ac:dyDescent="0.25">
      <c r="B134" s="1"/>
      <c r="F134" s="1" t="s">
        <v>166</v>
      </c>
      <c r="G134" t="s">
        <v>176</v>
      </c>
      <c r="H134" s="1" t="s">
        <v>178</v>
      </c>
      <c r="I134" t="s">
        <v>176</v>
      </c>
      <c r="J134" s="1" t="s">
        <v>179</v>
      </c>
      <c r="K134" t="s">
        <v>176</v>
      </c>
      <c r="L134" s="1" t="s">
        <v>180</v>
      </c>
      <c r="M134" t="s">
        <v>176</v>
      </c>
      <c r="N134" s="1" t="s">
        <v>181</v>
      </c>
      <c r="O134" t="s">
        <v>176</v>
      </c>
      <c r="P134" s="1" t="s">
        <v>171</v>
      </c>
      <c r="Q134" t="s">
        <v>176</v>
      </c>
      <c r="R134" s="1" t="s">
        <v>183</v>
      </c>
      <c r="S134" t="s">
        <v>176</v>
      </c>
      <c r="T134" s="1" t="s">
        <v>184</v>
      </c>
      <c r="U134" t="s">
        <v>176</v>
      </c>
      <c r="V134" s="1" t="s">
        <v>174</v>
      </c>
      <c r="W134" t="s">
        <v>176</v>
      </c>
      <c r="X134" s="1" t="s">
        <v>186</v>
      </c>
      <c r="Y134" t="s">
        <v>176</v>
      </c>
    </row>
    <row r="135" spans="2:25" x14ac:dyDescent="0.25">
      <c r="B135" s="1"/>
      <c r="F135" s="1" t="s">
        <v>166</v>
      </c>
      <c r="G135" t="s">
        <v>176</v>
      </c>
      <c r="H135" s="1" t="s">
        <v>178</v>
      </c>
      <c r="I135" t="s">
        <v>176</v>
      </c>
      <c r="J135" s="1" t="s">
        <v>179</v>
      </c>
      <c r="K135" t="s">
        <v>176</v>
      </c>
      <c r="L135" s="1" t="s">
        <v>169</v>
      </c>
      <c r="M135" t="s">
        <v>176</v>
      </c>
      <c r="N135" s="1" t="s">
        <v>181</v>
      </c>
      <c r="O135" t="s">
        <v>176</v>
      </c>
      <c r="P135" s="1" t="s">
        <v>182</v>
      </c>
      <c r="Q135" t="s">
        <v>176</v>
      </c>
      <c r="R135" s="1" t="s">
        <v>183</v>
      </c>
      <c r="S135" t="s">
        <v>176</v>
      </c>
      <c r="T135" s="1" t="s">
        <v>173</v>
      </c>
      <c r="U135" t="s">
        <v>176</v>
      </c>
      <c r="V135" s="1" t="s">
        <v>185</v>
      </c>
      <c r="W135" t="s">
        <v>176</v>
      </c>
      <c r="X135" s="1" t="s">
        <v>186</v>
      </c>
      <c r="Y135" t="s">
        <v>176</v>
      </c>
    </row>
    <row r="136" spans="2:25" x14ac:dyDescent="0.25">
      <c r="B136" s="1"/>
      <c r="F136" s="1" t="s">
        <v>177</v>
      </c>
      <c r="G136" t="s">
        <v>176</v>
      </c>
      <c r="H136" s="1" t="s">
        <v>167</v>
      </c>
      <c r="I136" t="s">
        <v>176</v>
      </c>
      <c r="J136" s="1" t="s">
        <v>179</v>
      </c>
      <c r="K136" t="s">
        <v>176</v>
      </c>
      <c r="L136" s="1" t="s">
        <v>180</v>
      </c>
      <c r="M136" t="s">
        <v>176</v>
      </c>
      <c r="N136" s="1" t="s">
        <v>181</v>
      </c>
      <c r="O136" t="s">
        <v>176</v>
      </c>
      <c r="P136" s="1" t="s">
        <v>182</v>
      </c>
      <c r="Q136" t="s">
        <v>176</v>
      </c>
      <c r="R136" s="1" t="s">
        <v>183</v>
      </c>
      <c r="S136" t="s">
        <v>176</v>
      </c>
      <c r="T136" s="1" t="s">
        <v>173</v>
      </c>
      <c r="U136" t="s">
        <v>176</v>
      </c>
      <c r="V136" s="1" t="s">
        <v>185</v>
      </c>
      <c r="W136" t="s">
        <v>176</v>
      </c>
      <c r="X136" s="1" t="s">
        <v>186</v>
      </c>
      <c r="Y136" t="s">
        <v>176</v>
      </c>
    </row>
    <row r="137" spans="2:25" x14ac:dyDescent="0.25">
      <c r="B137" s="1"/>
      <c r="F137" s="1" t="s">
        <v>166</v>
      </c>
      <c r="G137" t="s">
        <v>176</v>
      </c>
      <c r="H137" s="1" t="s">
        <v>178</v>
      </c>
      <c r="I137" t="s">
        <v>176</v>
      </c>
      <c r="J137" s="1" t="s">
        <v>168</v>
      </c>
      <c r="K137" t="s">
        <v>176</v>
      </c>
      <c r="L137" s="1" t="s">
        <v>180</v>
      </c>
      <c r="M137" t="s">
        <v>176</v>
      </c>
      <c r="N137" s="1" t="s">
        <v>181</v>
      </c>
      <c r="O137" t="s">
        <v>176</v>
      </c>
      <c r="P137" s="1" t="s">
        <v>182</v>
      </c>
      <c r="Q137" t="s">
        <v>176</v>
      </c>
      <c r="R137" s="1" t="s">
        <v>183</v>
      </c>
      <c r="S137" t="s">
        <v>176</v>
      </c>
      <c r="T137" s="1" t="s">
        <v>184</v>
      </c>
      <c r="U137" t="s">
        <v>176</v>
      </c>
      <c r="V137" s="1" t="s">
        <v>174</v>
      </c>
      <c r="W137" t="s">
        <v>176</v>
      </c>
      <c r="X137" s="1" t="s">
        <v>186</v>
      </c>
      <c r="Y137" t="s">
        <v>176</v>
      </c>
    </row>
    <row r="138" spans="2:25" x14ac:dyDescent="0.25">
      <c r="B138" s="1"/>
      <c r="F138" s="1" t="s">
        <v>177</v>
      </c>
      <c r="G138" t="s">
        <v>176</v>
      </c>
      <c r="H138" s="1" t="s">
        <v>178</v>
      </c>
      <c r="I138" t="s">
        <v>176</v>
      </c>
      <c r="J138" s="1" t="s">
        <v>179</v>
      </c>
      <c r="K138" t="s">
        <v>176</v>
      </c>
      <c r="L138" s="1" t="s">
        <v>169</v>
      </c>
      <c r="M138" t="s">
        <v>176</v>
      </c>
      <c r="N138" s="1" t="s">
        <v>181</v>
      </c>
      <c r="O138" t="s">
        <v>176</v>
      </c>
      <c r="P138" s="1" t="s">
        <v>182</v>
      </c>
      <c r="Q138" t="s">
        <v>176</v>
      </c>
      <c r="R138" s="1" t="s">
        <v>172</v>
      </c>
      <c r="S138" t="s">
        <v>176</v>
      </c>
      <c r="T138" s="1" t="s">
        <v>173</v>
      </c>
      <c r="U138" t="s">
        <v>176</v>
      </c>
      <c r="V138" s="1" t="s">
        <v>185</v>
      </c>
      <c r="W138" t="s">
        <v>176</v>
      </c>
      <c r="X138" s="1" t="s">
        <v>186</v>
      </c>
      <c r="Y138" t="s">
        <v>176</v>
      </c>
    </row>
    <row r="139" spans="2:25" x14ac:dyDescent="0.25">
      <c r="B139" s="1"/>
      <c r="F139" s="1" t="s">
        <v>166</v>
      </c>
      <c r="G139" t="s">
        <v>176</v>
      </c>
      <c r="H139" s="1" t="s">
        <v>178</v>
      </c>
      <c r="I139" t="s">
        <v>176</v>
      </c>
      <c r="J139" s="1" t="s">
        <v>168</v>
      </c>
      <c r="K139" t="s">
        <v>176</v>
      </c>
      <c r="L139" s="1" t="s">
        <v>180</v>
      </c>
      <c r="M139" t="s">
        <v>176</v>
      </c>
      <c r="N139" s="1" t="s">
        <v>170</v>
      </c>
      <c r="O139" t="s">
        <v>176</v>
      </c>
      <c r="P139" s="1" t="s">
        <v>182</v>
      </c>
      <c r="Q139" t="s">
        <v>176</v>
      </c>
      <c r="R139" s="1" t="s">
        <v>183</v>
      </c>
      <c r="S139" t="s">
        <v>176</v>
      </c>
      <c r="T139" s="1" t="s">
        <v>184</v>
      </c>
      <c r="U139" t="s">
        <v>176</v>
      </c>
      <c r="V139" s="1" t="s">
        <v>185</v>
      </c>
      <c r="W139" t="s">
        <v>176</v>
      </c>
      <c r="X139" s="1" t="s">
        <v>186</v>
      </c>
      <c r="Y139" t="s">
        <v>176</v>
      </c>
    </row>
    <row r="140" spans="2:25" x14ac:dyDescent="0.25">
      <c r="B140" s="1"/>
      <c r="F140" s="1" t="s">
        <v>166</v>
      </c>
      <c r="G140" t="s">
        <v>176</v>
      </c>
      <c r="H140" s="1" t="s">
        <v>167</v>
      </c>
      <c r="I140" t="s">
        <v>176</v>
      </c>
      <c r="J140" s="1" t="s">
        <v>168</v>
      </c>
      <c r="K140" t="s">
        <v>176</v>
      </c>
      <c r="L140" s="1" t="s">
        <v>180</v>
      </c>
      <c r="M140" t="s">
        <v>176</v>
      </c>
      <c r="N140" s="1" t="s">
        <v>181</v>
      </c>
      <c r="O140" t="s">
        <v>176</v>
      </c>
      <c r="P140" s="1" t="s">
        <v>182</v>
      </c>
      <c r="Q140" t="s">
        <v>176</v>
      </c>
      <c r="R140" s="1" t="s">
        <v>183</v>
      </c>
      <c r="S140" t="s">
        <v>176</v>
      </c>
      <c r="T140" s="1" t="s">
        <v>184</v>
      </c>
      <c r="U140" t="s">
        <v>176</v>
      </c>
      <c r="V140" s="1" t="s">
        <v>185</v>
      </c>
      <c r="W140" t="s">
        <v>176</v>
      </c>
      <c r="X140" s="1" t="s">
        <v>186</v>
      </c>
      <c r="Y140" t="s">
        <v>176</v>
      </c>
    </row>
    <row r="141" spans="2:25" x14ac:dyDescent="0.25">
      <c r="B141" s="1"/>
      <c r="F141" s="1" t="s">
        <v>177</v>
      </c>
      <c r="G141" t="s">
        <v>176</v>
      </c>
      <c r="H141" s="1" t="s">
        <v>178</v>
      </c>
      <c r="I141" t="s">
        <v>176</v>
      </c>
      <c r="J141" s="1" t="s">
        <v>179</v>
      </c>
      <c r="K141" t="s">
        <v>176</v>
      </c>
      <c r="L141" s="1" t="s">
        <v>180</v>
      </c>
      <c r="M141" t="s">
        <v>176</v>
      </c>
      <c r="N141" s="1" t="s">
        <v>181</v>
      </c>
      <c r="O141" t="s">
        <v>176</v>
      </c>
      <c r="P141" s="1" t="s">
        <v>182</v>
      </c>
      <c r="Q141" t="s">
        <v>176</v>
      </c>
      <c r="R141" s="1" t="s">
        <v>172</v>
      </c>
      <c r="S141" t="s">
        <v>176</v>
      </c>
      <c r="T141" s="1" t="s">
        <v>173</v>
      </c>
      <c r="U141" t="s">
        <v>176</v>
      </c>
      <c r="V141" s="1" t="s">
        <v>174</v>
      </c>
      <c r="W141" t="s">
        <v>176</v>
      </c>
      <c r="X141" s="1" t="s">
        <v>186</v>
      </c>
      <c r="Y141" t="s">
        <v>176</v>
      </c>
    </row>
    <row r="142" spans="2:25" x14ac:dyDescent="0.25">
      <c r="B142" s="1"/>
      <c r="F142" s="1" t="s">
        <v>177</v>
      </c>
      <c r="G142" t="s">
        <v>176</v>
      </c>
      <c r="H142" s="1" t="s">
        <v>178</v>
      </c>
      <c r="I142" t="s">
        <v>176</v>
      </c>
      <c r="J142" s="1" t="s">
        <v>179</v>
      </c>
      <c r="K142" t="s">
        <v>176</v>
      </c>
      <c r="L142" s="1" t="s">
        <v>180</v>
      </c>
      <c r="M142" t="s">
        <v>176</v>
      </c>
      <c r="N142" s="1" t="s">
        <v>181</v>
      </c>
      <c r="O142" t="s">
        <v>176</v>
      </c>
      <c r="P142" s="1" t="s">
        <v>171</v>
      </c>
      <c r="Q142" t="s">
        <v>176</v>
      </c>
      <c r="R142" s="1" t="s">
        <v>172</v>
      </c>
      <c r="S142" t="s">
        <v>176</v>
      </c>
      <c r="T142" s="1" t="s">
        <v>184</v>
      </c>
      <c r="U142" t="s">
        <v>176</v>
      </c>
      <c r="V142" s="1" t="s">
        <v>174</v>
      </c>
      <c r="W142" t="s">
        <v>176</v>
      </c>
      <c r="X142" s="1" t="s">
        <v>186</v>
      </c>
      <c r="Y142" t="s">
        <v>176</v>
      </c>
    </row>
    <row r="143" spans="2:25" x14ac:dyDescent="0.25">
      <c r="B143" s="1"/>
      <c r="F143" s="1" t="s">
        <v>177</v>
      </c>
      <c r="G143" t="s">
        <v>176</v>
      </c>
      <c r="H143" s="1" t="s">
        <v>178</v>
      </c>
      <c r="I143" t="s">
        <v>176</v>
      </c>
      <c r="J143" s="1" t="s">
        <v>179</v>
      </c>
      <c r="K143" t="s">
        <v>176</v>
      </c>
      <c r="L143" s="1" t="s">
        <v>180</v>
      </c>
      <c r="M143" t="s">
        <v>176</v>
      </c>
      <c r="N143" s="1" t="s">
        <v>181</v>
      </c>
      <c r="O143" t="s">
        <v>176</v>
      </c>
      <c r="P143" s="1" t="s">
        <v>171</v>
      </c>
      <c r="Q143" t="s">
        <v>176</v>
      </c>
      <c r="R143" s="1" t="s">
        <v>183</v>
      </c>
      <c r="S143" t="s">
        <v>176</v>
      </c>
      <c r="T143" s="1" t="s">
        <v>184</v>
      </c>
      <c r="U143" t="s">
        <v>176</v>
      </c>
      <c r="V143" s="1" t="s">
        <v>174</v>
      </c>
      <c r="W143" t="s">
        <v>176</v>
      </c>
      <c r="X143" s="1" t="s">
        <v>175</v>
      </c>
      <c r="Y143" t="s">
        <v>176</v>
      </c>
    </row>
    <row r="144" spans="2:25" x14ac:dyDescent="0.25">
      <c r="B144" s="1"/>
      <c r="F144" s="1" t="s">
        <v>166</v>
      </c>
      <c r="G144" t="s">
        <v>176</v>
      </c>
      <c r="H144" s="1" t="s">
        <v>178</v>
      </c>
      <c r="I144" t="s">
        <v>176</v>
      </c>
      <c r="J144" s="1" t="s">
        <v>179</v>
      </c>
      <c r="K144" t="s">
        <v>176</v>
      </c>
      <c r="L144" s="1" t="s">
        <v>180</v>
      </c>
      <c r="M144" t="s">
        <v>176</v>
      </c>
      <c r="N144" s="1" t="s">
        <v>170</v>
      </c>
      <c r="O144" t="s">
        <v>176</v>
      </c>
      <c r="P144" s="1" t="s">
        <v>182</v>
      </c>
      <c r="Q144" t="s">
        <v>176</v>
      </c>
      <c r="R144" s="1" t="s">
        <v>183</v>
      </c>
      <c r="S144" t="s">
        <v>176</v>
      </c>
      <c r="T144" s="1" t="s">
        <v>184</v>
      </c>
      <c r="U144" t="s">
        <v>176</v>
      </c>
      <c r="V144" s="1" t="s">
        <v>174</v>
      </c>
      <c r="W144" t="s">
        <v>176</v>
      </c>
      <c r="X144" s="1" t="s">
        <v>186</v>
      </c>
      <c r="Y144" t="s">
        <v>176</v>
      </c>
    </row>
    <row r="145" spans="2:25" x14ac:dyDescent="0.25">
      <c r="B145" s="1"/>
      <c r="F145" s="1" t="s">
        <v>166</v>
      </c>
      <c r="G145" t="s">
        <v>176</v>
      </c>
      <c r="H145" s="1" t="s">
        <v>178</v>
      </c>
      <c r="I145" t="s">
        <v>176</v>
      </c>
      <c r="J145" s="1" t="s">
        <v>179</v>
      </c>
      <c r="K145" t="s">
        <v>176</v>
      </c>
      <c r="L145" s="1" t="s">
        <v>180</v>
      </c>
      <c r="M145" t="s">
        <v>176</v>
      </c>
      <c r="N145" s="1" t="s">
        <v>181</v>
      </c>
      <c r="O145" t="s">
        <v>176</v>
      </c>
      <c r="P145" s="1" t="s">
        <v>182</v>
      </c>
      <c r="Q145" t="s">
        <v>176</v>
      </c>
      <c r="R145" s="1" t="s">
        <v>183</v>
      </c>
      <c r="S145" t="s">
        <v>176</v>
      </c>
      <c r="T145" s="1" t="s">
        <v>184</v>
      </c>
      <c r="U145" t="s">
        <v>176</v>
      </c>
      <c r="V145" s="1" t="s">
        <v>174</v>
      </c>
      <c r="W145" t="s">
        <v>176</v>
      </c>
      <c r="X145" s="1" t="s">
        <v>186</v>
      </c>
      <c r="Y145" t="s">
        <v>176</v>
      </c>
    </row>
    <row r="146" spans="2:25" x14ac:dyDescent="0.25">
      <c r="B146" s="1"/>
      <c r="F146" s="1" t="s">
        <v>166</v>
      </c>
      <c r="G146" t="s">
        <v>176</v>
      </c>
      <c r="H146" s="1" t="s">
        <v>178</v>
      </c>
      <c r="I146" t="s">
        <v>176</v>
      </c>
      <c r="J146" s="1" t="s">
        <v>168</v>
      </c>
      <c r="K146" t="s">
        <v>176</v>
      </c>
      <c r="L146" s="1" t="s">
        <v>169</v>
      </c>
      <c r="M146" t="s">
        <v>176</v>
      </c>
      <c r="N146" s="1" t="s">
        <v>181</v>
      </c>
      <c r="O146" t="s">
        <v>176</v>
      </c>
      <c r="P146" s="1" t="s">
        <v>182</v>
      </c>
      <c r="Q146" t="s">
        <v>176</v>
      </c>
      <c r="R146" s="1" t="s">
        <v>183</v>
      </c>
      <c r="S146" t="s">
        <v>176</v>
      </c>
      <c r="T146" s="1" t="s">
        <v>184</v>
      </c>
      <c r="U146" t="s">
        <v>176</v>
      </c>
      <c r="V146" s="1" t="s">
        <v>185</v>
      </c>
      <c r="W146" t="s">
        <v>176</v>
      </c>
      <c r="X146" s="1" t="s">
        <v>186</v>
      </c>
      <c r="Y146" t="s">
        <v>176</v>
      </c>
    </row>
    <row r="147" spans="2:25" x14ac:dyDescent="0.25">
      <c r="B147" s="1"/>
      <c r="F147" s="1" t="s">
        <v>177</v>
      </c>
      <c r="G147" t="s">
        <v>176</v>
      </c>
      <c r="H147" s="1" t="s">
        <v>178</v>
      </c>
      <c r="I147" t="s">
        <v>176</v>
      </c>
      <c r="J147" s="1" t="s">
        <v>179</v>
      </c>
      <c r="K147" t="s">
        <v>176</v>
      </c>
      <c r="L147" s="1" t="s">
        <v>180</v>
      </c>
      <c r="M147" t="s">
        <v>176</v>
      </c>
      <c r="N147" s="1" t="s">
        <v>170</v>
      </c>
      <c r="O147" t="s">
        <v>176</v>
      </c>
      <c r="P147" s="1" t="s">
        <v>171</v>
      </c>
      <c r="Q147" t="s">
        <v>176</v>
      </c>
      <c r="R147" s="1" t="s">
        <v>172</v>
      </c>
      <c r="S147" t="s">
        <v>176</v>
      </c>
      <c r="T147" s="1" t="s">
        <v>184</v>
      </c>
      <c r="U147" t="s">
        <v>176</v>
      </c>
      <c r="V147" s="1" t="s">
        <v>185</v>
      </c>
      <c r="W147" t="s">
        <v>176</v>
      </c>
      <c r="X147" s="1" t="s">
        <v>186</v>
      </c>
      <c r="Y147" t="s">
        <v>176</v>
      </c>
    </row>
    <row r="148" spans="2:25" x14ac:dyDescent="0.25">
      <c r="B148" s="1"/>
      <c r="F148" s="1" t="s">
        <v>177</v>
      </c>
      <c r="G148" t="s">
        <v>176</v>
      </c>
      <c r="H148" s="1" t="s">
        <v>167</v>
      </c>
      <c r="I148" t="s">
        <v>176</v>
      </c>
      <c r="J148" s="1" t="s">
        <v>179</v>
      </c>
      <c r="K148" t="s">
        <v>176</v>
      </c>
      <c r="L148" s="1" t="s">
        <v>180</v>
      </c>
      <c r="M148" t="s">
        <v>176</v>
      </c>
      <c r="N148" s="1" t="s">
        <v>181</v>
      </c>
      <c r="O148" t="s">
        <v>176</v>
      </c>
      <c r="P148" s="1" t="s">
        <v>171</v>
      </c>
      <c r="Q148" t="s">
        <v>176</v>
      </c>
      <c r="R148" s="1" t="s">
        <v>172</v>
      </c>
      <c r="S148" t="s">
        <v>176</v>
      </c>
      <c r="T148" s="1" t="s">
        <v>184</v>
      </c>
      <c r="U148" t="s">
        <v>176</v>
      </c>
      <c r="V148" s="1" t="s">
        <v>185</v>
      </c>
      <c r="W148" t="s">
        <v>176</v>
      </c>
      <c r="X148" s="1" t="s">
        <v>186</v>
      </c>
      <c r="Y148" t="s">
        <v>176</v>
      </c>
    </row>
    <row r="149" spans="2:25" x14ac:dyDescent="0.25">
      <c r="B149" s="1"/>
      <c r="F149" s="1" t="s">
        <v>166</v>
      </c>
      <c r="G149" t="s">
        <v>176</v>
      </c>
      <c r="H149" s="1" t="s">
        <v>178</v>
      </c>
      <c r="I149" t="s">
        <v>176</v>
      </c>
      <c r="J149" s="1" t="s">
        <v>168</v>
      </c>
      <c r="K149" t="s">
        <v>176</v>
      </c>
      <c r="L149" s="1" t="s">
        <v>180</v>
      </c>
      <c r="M149" t="s">
        <v>176</v>
      </c>
      <c r="N149" s="1" t="s">
        <v>181</v>
      </c>
      <c r="O149" t="s">
        <v>176</v>
      </c>
      <c r="P149" s="1" t="s">
        <v>182</v>
      </c>
      <c r="Q149" t="s">
        <v>176</v>
      </c>
      <c r="R149" s="1" t="s">
        <v>183</v>
      </c>
      <c r="S149" t="s">
        <v>176</v>
      </c>
      <c r="T149" s="1" t="s">
        <v>184</v>
      </c>
      <c r="U149" t="s">
        <v>176</v>
      </c>
      <c r="V149" s="1" t="s">
        <v>185</v>
      </c>
      <c r="W149" t="s">
        <v>176</v>
      </c>
      <c r="X149" s="1" t="s">
        <v>186</v>
      </c>
      <c r="Y149" t="s">
        <v>176</v>
      </c>
    </row>
    <row r="150" spans="2:25" x14ac:dyDescent="0.25">
      <c r="B150" s="1"/>
      <c r="F150" s="1" t="s">
        <v>177</v>
      </c>
      <c r="G150" t="s">
        <v>176</v>
      </c>
      <c r="H150" s="1" t="s">
        <v>178</v>
      </c>
      <c r="I150" t="s">
        <v>176</v>
      </c>
      <c r="J150" s="1" t="s">
        <v>179</v>
      </c>
      <c r="K150" t="s">
        <v>176</v>
      </c>
      <c r="L150" s="1" t="s">
        <v>180</v>
      </c>
      <c r="M150" t="s">
        <v>176</v>
      </c>
      <c r="N150" s="1" t="s">
        <v>170</v>
      </c>
      <c r="O150" t="s">
        <v>176</v>
      </c>
      <c r="P150" s="1" t="s">
        <v>171</v>
      </c>
      <c r="Q150" t="s">
        <v>176</v>
      </c>
      <c r="R150" s="1" t="s">
        <v>183</v>
      </c>
      <c r="S150" t="s">
        <v>176</v>
      </c>
      <c r="T150" s="1" t="s">
        <v>173</v>
      </c>
      <c r="U150" t="s">
        <v>176</v>
      </c>
      <c r="V150" s="1" t="s">
        <v>185</v>
      </c>
      <c r="W150" t="s">
        <v>176</v>
      </c>
      <c r="X150" s="1" t="s">
        <v>186</v>
      </c>
      <c r="Y150" t="s">
        <v>176</v>
      </c>
    </row>
    <row r="151" spans="2:25" x14ac:dyDescent="0.25">
      <c r="B151" s="1"/>
      <c r="F151" s="1" t="s">
        <v>166</v>
      </c>
      <c r="G151" t="s">
        <v>176</v>
      </c>
      <c r="H151" s="1" t="s">
        <v>178</v>
      </c>
      <c r="I151" t="s">
        <v>176</v>
      </c>
      <c r="J151" s="1" t="s">
        <v>168</v>
      </c>
      <c r="K151" t="s">
        <v>176</v>
      </c>
      <c r="L151" s="1" t="s">
        <v>180</v>
      </c>
      <c r="M151" t="s">
        <v>176</v>
      </c>
      <c r="N151" s="1" t="s">
        <v>181</v>
      </c>
      <c r="O151" t="s">
        <v>176</v>
      </c>
      <c r="P151" s="1" t="s">
        <v>182</v>
      </c>
      <c r="Q151" t="s">
        <v>176</v>
      </c>
      <c r="R151" s="1" t="s">
        <v>183</v>
      </c>
      <c r="S151" t="s">
        <v>176</v>
      </c>
      <c r="T151" s="1" t="s">
        <v>184</v>
      </c>
      <c r="U151" t="s">
        <v>176</v>
      </c>
      <c r="V151" s="1" t="s">
        <v>174</v>
      </c>
      <c r="W151" t="s">
        <v>176</v>
      </c>
      <c r="X151" s="1" t="s">
        <v>186</v>
      </c>
      <c r="Y151" t="s">
        <v>176</v>
      </c>
    </row>
    <row r="152" spans="2:25" x14ac:dyDescent="0.25">
      <c r="B152" s="1"/>
      <c r="F152" s="1" t="s">
        <v>177</v>
      </c>
      <c r="G152" t="s">
        <v>176</v>
      </c>
      <c r="H152" s="1" t="s">
        <v>178</v>
      </c>
      <c r="I152" t="s">
        <v>176</v>
      </c>
      <c r="J152" s="1" t="s">
        <v>179</v>
      </c>
      <c r="K152" t="s">
        <v>176</v>
      </c>
      <c r="L152" s="1" t="s">
        <v>169</v>
      </c>
      <c r="M152" t="s">
        <v>176</v>
      </c>
      <c r="N152" s="1" t="s">
        <v>181</v>
      </c>
      <c r="O152" t="s">
        <v>176</v>
      </c>
      <c r="P152" s="1" t="s">
        <v>171</v>
      </c>
      <c r="Q152" t="s">
        <v>176</v>
      </c>
      <c r="R152" s="1" t="s">
        <v>172</v>
      </c>
      <c r="S152" t="s">
        <v>176</v>
      </c>
      <c r="T152" s="1" t="s">
        <v>184</v>
      </c>
      <c r="U152" t="s">
        <v>176</v>
      </c>
      <c r="V152" s="1" t="s">
        <v>185</v>
      </c>
      <c r="W152" t="s">
        <v>176</v>
      </c>
      <c r="X152" s="1" t="s">
        <v>186</v>
      </c>
      <c r="Y152" t="s">
        <v>176</v>
      </c>
    </row>
    <row r="153" spans="2:25" x14ac:dyDescent="0.25">
      <c r="B153" s="1"/>
      <c r="F153" s="1" t="s">
        <v>177</v>
      </c>
      <c r="G153" t="s">
        <v>176</v>
      </c>
      <c r="H153" s="1" t="s">
        <v>167</v>
      </c>
      <c r="I153" t="s">
        <v>176</v>
      </c>
      <c r="J153" s="1" t="s">
        <v>179</v>
      </c>
      <c r="K153" t="s">
        <v>176</v>
      </c>
      <c r="L153" s="1" t="s">
        <v>180</v>
      </c>
      <c r="M153" t="s">
        <v>176</v>
      </c>
      <c r="N153" s="1" t="s">
        <v>181</v>
      </c>
      <c r="O153" t="s">
        <v>176</v>
      </c>
      <c r="P153" s="1" t="s">
        <v>182</v>
      </c>
      <c r="Q153" t="s">
        <v>176</v>
      </c>
      <c r="R153" s="1" t="s">
        <v>183</v>
      </c>
      <c r="S153" t="s">
        <v>176</v>
      </c>
      <c r="T153" s="1" t="s">
        <v>173</v>
      </c>
      <c r="U153" t="s">
        <v>176</v>
      </c>
      <c r="V153" s="1" t="s">
        <v>174</v>
      </c>
      <c r="W153" t="s">
        <v>176</v>
      </c>
      <c r="X153" s="1" t="s">
        <v>186</v>
      </c>
      <c r="Y153" t="s">
        <v>176</v>
      </c>
    </row>
    <row r="154" spans="2:25" x14ac:dyDescent="0.25">
      <c r="B154" s="1"/>
      <c r="F154" s="1" t="s">
        <v>177</v>
      </c>
      <c r="G154" t="s">
        <v>176</v>
      </c>
      <c r="H154" s="1" t="s">
        <v>178</v>
      </c>
      <c r="I154" t="s">
        <v>176</v>
      </c>
      <c r="J154" s="1" t="s">
        <v>179</v>
      </c>
      <c r="K154" t="s">
        <v>176</v>
      </c>
      <c r="L154" s="1" t="s">
        <v>180</v>
      </c>
      <c r="M154" t="s">
        <v>176</v>
      </c>
      <c r="N154" s="1" t="s">
        <v>181</v>
      </c>
      <c r="O154" t="s">
        <v>176</v>
      </c>
      <c r="P154" s="1" t="s">
        <v>171</v>
      </c>
      <c r="Q154" t="s">
        <v>176</v>
      </c>
      <c r="R154" s="1" t="s">
        <v>172</v>
      </c>
      <c r="S154" t="s">
        <v>176</v>
      </c>
      <c r="T154" s="1" t="s">
        <v>184</v>
      </c>
      <c r="U154" t="s">
        <v>176</v>
      </c>
      <c r="V154" s="1" t="s">
        <v>174</v>
      </c>
      <c r="W154" t="s">
        <v>176</v>
      </c>
      <c r="X154" s="1" t="s">
        <v>186</v>
      </c>
      <c r="Y154" t="s">
        <v>176</v>
      </c>
    </row>
    <row r="155" spans="2:25" x14ac:dyDescent="0.25">
      <c r="B155" s="1"/>
      <c r="F155" s="1" t="s">
        <v>166</v>
      </c>
      <c r="G155" t="s">
        <v>176</v>
      </c>
      <c r="H155" s="1" t="s">
        <v>178</v>
      </c>
      <c r="I155" t="s">
        <v>176</v>
      </c>
      <c r="J155" s="1" t="s">
        <v>179</v>
      </c>
      <c r="K155" t="s">
        <v>176</v>
      </c>
      <c r="L155" s="1" t="s">
        <v>180</v>
      </c>
      <c r="M155" t="s">
        <v>176</v>
      </c>
      <c r="N155" s="1" t="s">
        <v>181</v>
      </c>
      <c r="O155" t="s">
        <v>176</v>
      </c>
      <c r="P155" s="1" t="s">
        <v>171</v>
      </c>
      <c r="Q155" t="s">
        <v>176</v>
      </c>
      <c r="R155" s="1" t="s">
        <v>183</v>
      </c>
      <c r="S155" t="s">
        <v>176</v>
      </c>
      <c r="T155" s="1" t="s">
        <v>184</v>
      </c>
      <c r="U155" t="s">
        <v>176</v>
      </c>
      <c r="V155" s="1" t="s">
        <v>174</v>
      </c>
      <c r="W155" t="s">
        <v>176</v>
      </c>
      <c r="X155" s="1" t="s">
        <v>186</v>
      </c>
      <c r="Y155" t="s">
        <v>176</v>
      </c>
    </row>
    <row r="156" spans="2:25" x14ac:dyDescent="0.25">
      <c r="B156" s="1"/>
      <c r="F156" s="1" t="s">
        <v>177</v>
      </c>
      <c r="G156" t="s">
        <v>176</v>
      </c>
      <c r="H156" s="1" t="s">
        <v>178</v>
      </c>
      <c r="I156" t="s">
        <v>176</v>
      </c>
      <c r="J156" s="1" t="s">
        <v>168</v>
      </c>
      <c r="K156" t="s">
        <v>176</v>
      </c>
      <c r="L156" s="1" t="s">
        <v>180</v>
      </c>
      <c r="M156" t="s">
        <v>176</v>
      </c>
      <c r="N156" s="1" t="s">
        <v>181</v>
      </c>
      <c r="O156" t="s">
        <v>176</v>
      </c>
      <c r="P156" s="1" t="s">
        <v>171</v>
      </c>
      <c r="Q156" t="s">
        <v>176</v>
      </c>
      <c r="R156" s="1" t="s">
        <v>183</v>
      </c>
      <c r="S156" t="s">
        <v>176</v>
      </c>
      <c r="T156" s="1" t="s">
        <v>173</v>
      </c>
      <c r="U156" t="s">
        <v>176</v>
      </c>
      <c r="V156" s="1" t="s">
        <v>185</v>
      </c>
      <c r="W156" t="s">
        <v>176</v>
      </c>
      <c r="X156" s="1" t="s">
        <v>186</v>
      </c>
      <c r="Y156" t="s">
        <v>176</v>
      </c>
    </row>
    <row r="157" spans="2:25" x14ac:dyDescent="0.25">
      <c r="B157" s="1"/>
      <c r="F157" s="1" t="s">
        <v>177</v>
      </c>
      <c r="G157" t="s">
        <v>176</v>
      </c>
      <c r="H157" s="1" t="s">
        <v>178</v>
      </c>
      <c r="I157" t="s">
        <v>176</v>
      </c>
      <c r="J157" s="1" t="s">
        <v>179</v>
      </c>
      <c r="K157" t="s">
        <v>176</v>
      </c>
      <c r="L157" s="1" t="s">
        <v>180</v>
      </c>
      <c r="M157" t="s">
        <v>176</v>
      </c>
      <c r="N157" s="1" t="s">
        <v>181</v>
      </c>
      <c r="O157" t="s">
        <v>176</v>
      </c>
      <c r="P157" s="1" t="s">
        <v>171</v>
      </c>
      <c r="Q157" t="s">
        <v>176</v>
      </c>
      <c r="R157" s="1" t="s">
        <v>172</v>
      </c>
      <c r="S157" t="s">
        <v>176</v>
      </c>
      <c r="T157" s="1" t="s">
        <v>184</v>
      </c>
      <c r="U157" t="s">
        <v>176</v>
      </c>
      <c r="V157" s="1" t="s">
        <v>174</v>
      </c>
      <c r="W157" t="s">
        <v>176</v>
      </c>
      <c r="X157" s="1" t="s">
        <v>186</v>
      </c>
      <c r="Y157" t="s">
        <v>176</v>
      </c>
    </row>
    <row r="158" spans="2:25" x14ac:dyDescent="0.25">
      <c r="B158" s="1"/>
      <c r="F158" s="1" t="s">
        <v>177</v>
      </c>
      <c r="G158" t="s">
        <v>176</v>
      </c>
      <c r="H158" s="1" t="s">
        <v>178</v>
      </c>
      <c r="I158" t="s">
        <v>176</v>
      </c>
      <c r="J158" s="1" t="s">
        <v>168</v>
      </c>
      <c r="K158" t="s">
        <v>176</v>
      </c>
      <c r="L158" s="1" t="s">
        <v>169</v>
      </c>
      <c r="M158" t="s">
        <v>176</v>
      </c>
      <c r="N158" s="1" t="s">
        <v>181</v>
      </c>
      <c r="O158" t="s">
        <v>176</v>
      </c>
      <c r="P158" s="1" t="s">
        <v>182</v>
      </c>
      <c r="Q158" t="s">
        <v>176</v>
      </c>
      <c r="R158" s="1" t="s">
        <v>183</v>
      </c>
      <c r="S158" t="s">
        <v>176</v>
      </c>
      <c r="T158" s="1" t="s">
        <v>184</v>
      </c>
      <c r="U158" t="s">
        <v>176</v>
      </c>
      <c r="V158" s="1" t="s">
        <v>174</v>
      </c>
      <c r="W158" t="s">
        <v>176</v>
      </c>
      <c r="X158" s="1" t="s">
        <v>186</v>
      </c>
      <c r="Y158" t="s">
        <v>176</v>
      </c>
    </row>
    <row r="159" spans="2:25" x14ac:dyDescent="0.25">
      <c r="B159" s="1"/>
      <c r="F159" s="1" t="s">
        <v>177</v>
      </c>
      <c r="G159" t="s">
        <v>176</v>
      </c>
      <c r="H159" s="1" t="s">
        <v>178</v>
      </c>
      <c r="I159" t="s">
        <v>176</v>
      </c>
      <c r="J159" s="1" t="s">
        <v>179</v>
      </c>
      <c r="K159" t="s">
        <v>176</v>
      </c>
      <c r="L159" s="1" t="s">
        <v>180</v>
      </c>
      <c r="M159" t="s">
        <v>176</v>
      </c>
      <c r="N159" s="1" t="s">
        <v>170</v>
      </c>
      <c r="O159" t="s">
        <v>176</v>
      </c>
      <c r="P159" s="1" t="s">
        <v>182</v>
      </c>
      <c r="Q159" t="s">
        <v>176</v>
      </c>
      <c r="R159" s="1" t="s">
        <v>172</v>
      </c>
      <c r="S159" t="s">
        <v>176</v>
      </c>
      <c r="T159" s="1" t="s">
        <v>184</v>
      </c>
      <c r="U159" t="s">
        <v>176</v>
      </c>
      <c r="V159" s="1" t="s">
        <v>174</v>
      </c>
      <c r="W159" t="s">
        <v>176</v>
      </c>
      <c r="X159" s="1" t="s">
        <v>186</v>
      </c>
      <c r="Y159" t="s">
        <v>176</v>
      </c>
    </row>
    <row r="160" spans="2:25" x14ac:dyDescent="0.25">
      <c r="B160" s="1"/>
      <c r="F160" s="1" t="s">
        <v>177</v>
      </c>
      <c r="G160" t="s">
        <v>176</v>
      </c>
      <c r="H160" s="1" t="s">
        <v>178</v>
      </c>
      <c r="I160" t="s">
        <v>176</v>
      </c>
      <c r="J160" s="1" t="s">
        <v>168</v>
      </c>
      <c r="K160" t="s">
        <v>176</v>
      </c>
      <c r="L160" s="1" t="s">
        <v>180</v>
      </c>
      <c r="M160" t="s">
        <v>176</v>
      </c>
      <c r="N160" s="1" t="s">
        <v>181</v>
      </c>
      <c r="O160" t="s">
        <v>176</v>
      </c>
      <c r="P160" s="1" t="s">
        <v>171</v>
      </c>
      <c r="Q160" t="s">
        <v>176</v>
      </c>
      <c r="R160" s="1" t="s">
        <v>183</v>
      </c>
      <c r="S160" t="s">
        <v>176</v>
      </c>
      <c r="T160" s="1" t="s">
        <v>184</v>
      </c>
      <c r="U160" t="s">
        <v>176</v>
      </c>
      <c r="V160" s="1" t="s">
        <v>174</v>
      </c>
      <c r="W160" t="s">
        <v>176</v>
      </c>
      <c r="X160" s="1" t="s">
        <v>186</v>
      </c>
      <c r="Y160" t="s">
        <v>176</v>
      </c>
    </row>
    <row r="161" spans="2:25" x14ac:dyDescent="0.25">
      <c r="B161" s="1"/>
      <c r="F161" s="1" t="s">
        <v>166</v>
      </c>
      <c r="G161" t="s">
        <v>176</v>
      </c>
      <c r="H161" s="1" t="s">
        <v>178</v>
      </c>
      <c r="I161" t="s">
        <v>176</v>
      </c>
      <c r="J161" s="1" t="s">
        <v>168</v>
      </c>
      <c r="K161" t="s">
        <v>176</v>
      </c>
      <c r="L161" s="1" t="s">
        <v>180</v>
      </c>
      <c r="M161" t="s">
        <v>176</v>
      </c>
      <c r="N161" s="1" t="s">
        <v>170</v>
      </c>
      <c r="O161" t="s">
        <v>176</v>
      </c>
      <c r="P161" s="1" t="s">
        <v>182</v>
      </c>
      <c r="Q161" t="s">
        <v>176</v>
      </c>
      <c r="R161" s="1" t="s">
        <v>183</v>
      </c>
      <c r="S161" t="s">
        <v>176</v>
      </c>
      <c r="T161" s="1" t="s">
        <v>184</v>
      </c>
      <c r="U161" t="s">
        <v>176</v>
      </c>
      <c r="V161" s="1" t="s">
        <v>185</v>
      </c>
      <c r="W161" t="s">
        <v>176</v>
      </c>
      <c r="X161" s="1" t="s">
        <v>186</v>
      </c>
      <c r="Y161" t="s">
        <v>176</v>
      </c>
    </row>
    <row r="162" spans="2:25" x14ac:dyDescent="0.25">
      <c r="B162" s="1"/>
      <c r="F162" s="1" t="s">
        <v>177</v>
      </c>
      <c r="G162" t="s">
        <v>176</v>
      </c>
      <c r="H162" s="1" t="s">
        <v>167</v>
      </c>
      <c r="I162" t="s">
        <v>176</v>
      </c>
      <c r="J162" s="1" t="s">
        <v>179</v>
      </c>
      <c r="K162" t="s">
        <v>176</v>
      </c>
      <c r="L162" s="1" t="s">
        <v>180</v>
      </c>
      <c r="M162" t="s">
        <v>176</v>
      </c>
      <c r="N162" s="1" t="s">
        <v>181</v>
      </c>
      <c r="O162" t="s">
        <v>176</v>
      </c>
      <c r="P162" s="1" t="s">
        <v>182</v>
      </c>
      <c r="Q162" t="s">
        <v>176</v>
      </c>
      <c r="R162" s="1" t="s">
        <v>183</v>
      </c>
      <c r="S162" t="s">
        <v>176</v>
      </c>
      <c r="T162" s="1" t="s">
        <v>173</v>
      </c>
      <c r="U162" t="s">
        <v>176</v>
      </c>
      <c r="V162" s="1" t="s">
        <v>174</v>
      </c>
      <c r="W162" t="s">
        <v>176</v>
      </c>
      <c r="X162" s="1" t="s">
        <v>186</v>
      </c>
      <c r="Y162" t="s">
        <v>176</v>
      </c>
    </row>
    <row r="163" spans="2:25" x14ac:dyDescent="0.25">
      <c r="B163" s="1"/>
      <c r="F163" s="1" t="s">
        <v>177</v>
      </c>
      <c r="G163" t="s">
        <v>176</v>
      </c>
      <c r="H163" s="1" t="s">
        <v>178</v>
      </c>
      <c r="I163" t="s">
        <v>176</v>
      </c>
      <c r="J163" s="1" t="s">
        <v>179</v>
      </c>
      <c r="K163" t="s">
        <v>176</v>
      </c>
      <c r="L163" s="1" t="s">
        <v>180</v>
      </c>
      <c r="M163" t="s">
        <v>176</v>
      </c>
      <c r="N163" s="1" t="s">
        <v>181</v>
      </c>
      <c r="O163" t="s">
        <v>176</v>
      </c>
      <c r="P163" s="1" t="s">
        <v>171</v>
      </c>
      <c r="Q163" t="s">
        <v>176</v>
      </c>
      <c r="R163" s="1" t="s">
        <v>172</v>
      </c>
      <c r="S163" t="s">
        <v>176</v>
      </c>
      <c r="T163" s="1" t="s">
        <v>184</v>
      </c>
      <c r="U163" t="s">
        <v>176</v>
      </c>
      <c r="V163" s="1" t="s">
        <v>174</v>
      </c>
      <c r="W163" t="s">
        <v>176</v>
      </c>
      <c r="X163" s="1" t="s">
        <v>186</v>
      </c>
      <c r="Y163" t="s">
        <v>176</v>
      </c>
    </row>
    <row r="164" spans="2:25" x14ac:dyDescent="0.25">
      <c r="B164" s="1"/>
      <c r="F164" s="1" t="s">
        <v>177</v>
      </c>
      <c r="G164" t="s">
        <v>176</v>
      </c>
      <c r="H164" s="1" t="s">
        <v>178</v>
      </c>
      <c r="I164" t="s">
        <v>176</v>
      </c>
      <c r="J164" s="1" t="s">
        <v>179</v>
      </c>
      <c r="K164" t="s">
        <v>176</v>
      </c>
      <c r="L164" s="1" t="s">
        <v>180</v>
      </c>
      <c r="M164" t="s">
        <v>176</v>
      </c>
      <c r="N164" s="1" t="s">
        <v>181</v>
      </c>
      <c r="O164" t="s">
        <v>176</v>
      </c>
      <c r="P164" s="1" t="s">
        <v>182</v>
      </c>
      <c r="Q164" t="s">
        <v>176</v>
      </c>
      <c r="R164" s="1" t="s">
        <v>183</v>
      </c>
      <c r="S164" t="s">
        <v>176</v>
      </c>
      <c r="T164" s="1" t="s">
        <v>173</v>
      </c>
      <c r="U164" t="s">
        <v>176</v>
      </c>
      <c r="V164" s="1" t="s">
        <v>174</v>
      </c>
      <c r="W164" t="s">
        <v>176</v>
      </c>
      <c r="X164" s="1" t="s">
        <v>175</v>
      </c>
      <c r="Y164" t="s">
        <v>176</v>
      </c>
    </row>
    <row r="165" spans="2:25" x14ac:dyDescent="0.25">
      <c r="B165" s="1"/>
      <c r="F165" s="1" t="s">
        <v>166</v>
      </c>
      <c r="G165" t="s">
        <v>176</v>
      </c>
      <c r="H165" s="1" t="s">
        <v>178</v>
      </c>
      <c r="I165" t="s">
        <v>176</v>
      </c>
      <c r="J165" s="1" t="s">
        <v>168</v>
      </c>
      <c r="K165" t="s">
        <v>176</v>
      </c>
      <c r="L165" s="1" t="s">
        <v>180</v>
      </c>
      <c r="M165" t="s">
        <v>176</v>
      </c>
      <c r="N165" s="1" t="s">
        <v>170</v>
      </c>
      <c r="O165" t="s">
        <v>176</v>
      </c>
      <c r="P165" s="1" t="s">
        <v>182</v>
      </c>
      <c r="Q165" t="s">
        <v>176</v>
      </c>
      <c r="R165" s="1" t="s">
        <v>183</v>
      </c>
      <c r="S165" t="s">
        <v>176</v>
      </c>
      <c r="T165" s="1" t="s">
        <v>184</v>
      </c>
      <c r="U165" t="s">
        <v>176</v>
      </c>
      <c r="V165" s="1" t="s">
        <v>185</v>
      </c>
      <c r="W165" t="s">
        <v>176</v>
      </c>
      <c r="X165" s="1" t="s">
        <v>186</v>
      </c>
      <c r="Y165" t="s">
        <v>176</v>
      </c>
    </row>
    <row r="166" spans="2:25" x14ac:dyDescent="0.25">
      <c r="B166" s="1"/>
      <c r="F166" s="1" t="s">
        <v>177</v>
      </c>
      <c r="G166" t="s">
        <v>176</v>
      </c>
      <c r="H166" s="1" t="s">
        <v>178</v>
      </c>
      <c r="I166" t="s">
        <v>176</v>
      </c>
      <c r="J166" s="1" t="s">
        <v>179</v>
      </c>
      <c r="K166" t="s">
        <v>176</v>
      </c>
      <c r="L166" s="1" t="s">
        <v>180</v>
      </c>
      <c r="M166" t="s">
        <v>176</v>
      </c>
      <c r="N166" s="1" t="s">
        <v>170</v>
      </c>
      <c r="O166" t="s">
        <v>176</v>
      </c>
      <c r="P166" s="1" t="s">
        <v>182</v>
      </c>
      <c r="Q166" t="s">
        <v>176</v>
      </c>
      <c r="R166" s="1" t="s">
        <v>183</v>
      </c>
      <c r="S166" t="s">
        <v>176</v>
      </c>
      <c r="T166" s="1" t="s">
        <v>184</v>
      </c>
      <c r="U166" t="s">
        <v>176</v>
      </c>
      <c r="V166" s="1" t="s">
        <v>174</v>
      </c>
      <c r="W166" t="s">
        <v>176</v>
      </c>
      <c r="X166" s="1" t="s">
        <v>175</v>
      </c>
      <c r="Y166" t="s">
        <v>176</v>
      </c>
    </row>
    <row r="167" spans="2:25" x14ac:dyDescent="0.25">
      <c r="B167" s="1"/>
      <c r="F167" s="1" t="s">
        <v>177</v>
      </c>
      <c r="G167" t="s">
        <v>176</v>
      </c>
      <c r="H167" s="1" t="s">
        <v>178</v>
      </c>
      <c r="I167" t="s">
        <v>176</v>
      </c>
      <c r="J167" s="1" t="s">
        <v>168</v>
      </c>
      <c r="K167" t="s">
        <v>176</v>
      </c>
      <c r="L167" s="1" t="s">
        <v>180</v>
      </c>
      <c r="M167" t="s">
        <v>176</v>
      </c>
      <c r="N167" s="1" t="s">
        <v>181</v>
      </c>
      <c r="O167" t="s">
        <v>176</v>
      </c>
      <c r="P167" s="1" t="s">
        <v>182</v>
      </c>
      <c r="Q167" t="s">
        <v>176</v>
      </c>
      <c r="R167" s="1" t="s">
        <v>183</v>
      </c>
      <c r="S167" t="s">
        <v>176</v>
      </c>
      <c r="T167" s="1" t="s">
        <v>184</v>
      </c>
      <c r="U167" t="s">
        <v>176</v>
      </c>
      <c r="V167" s="1" t="s">
        <v>174</v>
      </c>
      <c r="W167" t="s">
        <v>176</v>
      </c>
      <c r="X167" s="1" t="s">
        <v>186</v>
      </c>
      <c r="Y167" t="s">
        <v>176</v>
      </c>
    </row>
    <row r="168" spans="2:25" x14ac:dyDescent="0.25">
      <c r="B168" s="1"/>
      <c r="F168" s="1" t="s">
        <v>166</v>
      </c>
      <c r="G168" t="s">
        <v>176</v>
      </c>
      <c r="H168" s="1" t="s">
        <v>178</v>
      </c>
      <c r="I168" t="s">
        <v>176</v>
      </c>
      <c r="J168" s="1" t="s">
        <v>179</v>
      </c>
      <c r="K168" t="s">
        <v>176</v>
      </c>
      <c r="L168" s="1" t="s">
        <v>180</v>
      </c>
      <c r="M168" t="s">
        <v>176</v>
      </c>
      <c r="N168" s="1" t="s">
        <v>170</v>
      </c>
      <c r="O168" t="s">
        <v>176</v>
      </c>
      <c r="P168" s="1" t="s">
        <v>182</v>
      </c>
      <c r="Q168" t="s">
        <v>176</v>
      </c>
      <c r="R168" s="1" t="s">
        <v>183</v>
      </c>
      <c r="S168" t="s">
        <v>176</v>
      </c>
      <c r="T168" s="1" t="s">
        <v>184</v>
      </c>
      <c r="U168" t="s">
        <v>176</v>
      </c>
      <c r="V168" s="1" t="s">
        <v>174</v>
      </c>
      <c r="W168" t="s">
        <v>176</v>
      </c>
      <c r="X168" s="1" t="s">
        <v>186</v>
      </c>
      <c r="Y168" t="s">
        <v>176</v>
      </c>
    </row>
    <row r="169" spans="2:25" x14ac:dyDescent="0.25">
      <c r="B169" s="1"/>
      <c r="F169" s="1" t="s">
        <v>177</v>
      </c>
      <c r="G169" t="s">
        <v>176</v>
      </c>
      <c r="H169" s="1" t="s">
        <v>178</v>
      </c>
      <c r="I169" t="s">
        <v>176</v>
      </c>
      <c r="J169" s="1" t="s">
        <v>179</v>
      </c>
      <c r="K169" t="s">
        <v>176</v>
      </c>
      <c r="L169" s="1" t="s">
        <v>180</v>
      </c>
      <c r="M169" t="s">
        <v>176</v>
      </c>
      <c r="N169" s="1" t="s">
        <v>181</v>
      </c>
      <c r="O169" t="s">
        <v>176</v>
      </c>
      <c r="P169" s="1" t="s">
        <v>171</v>
      </c>
      <c r="Q169" t="s">
        <v>176</v>
      </c>
      <c r="R169" s="1" t="s">
        <v>172</v>
      </c>
      <c r="S169" t="s">
        <v>176</v>
      </c>
      <c r="T169" s="1" t="s">
        <v>184</v>
      </c>
      <c r="U169" t="s">
        <v>176</v>
      </c>
      <c r="V169" s="1" t="s">
        <v>174</v>
      </c>
      <c r="W169" t="s">
        <v>176</v>
      </c>
      <c r="X169" s="1" t="s">
        <v>186</v>
      </c>
      <c r="Y169" t="s">
        <v>176</v>
      </c>
    </row>
    <row r="170" spans="2:25" x14ac:dyDescent="0.25">
      <c r="B170" s="1"/>
      <c r="F170" s="1" t="s">
        <v>177</v>
      </c>
      <c r="G170" t="s">
        <v>176</v>
      </c>
      <c r="H170" s="1" t="s">
        <v>178</v>
      </c>
      <c r="I170" t="s">
        <v>176</v>
      </c>
      <c r="J170" s="1" t="s">
        <v>168</v>
      </c>
      <c r="K170" t="s">
        <v>176</v>
      </c>
      <c r="L170" s="1" t="s">
        <v>180</v>
      </c>
      <c r="M170" t="s">
        <v>176</v>
      </c>
      <c r="N170" s="1" t="s">
        <v>181</v>
      </c>
      <c r="O170" t="s">
        <v>176</v>
      </c>
      <c r="P170" s="1" t="s">
        <v>182</v>
      </c>
      <c r="Q170" t="s">
        <v>176</v>
      </c>
      <c r="R170" s="1" t="s">
        <v>183</v>
      </c>
      <c r="S170" t="s">
        <v>176</v>
      </c>
      <c r="T170" s="1" t="s">
        <v>173</v>
      </c>
      <c r="U170" t="s">
        <v>176</v>
      </c>
      <c r="V170" s="1" t="s">
        <v>174</v>
      </c>
      <c r="W170" t="s">
        <v>176</v>
      </c>
      <c r="X170" s="1" t="s">
        <v>186</v>
      </c>
      <c r="Y170" t="s">
        <v>176</v>
      </c>
    </row>
    <row r="171" spans="2:25" x14ac:dyDescent="0.25">
      <c r="B171" s="1"/>
      <c r="F171" s="1" t="s">
        <v>177</v>
      </c>
      <c r="G171" t="s">
        <v>176</v>
      </c>
      <c r="H171" s="1" t="s">
        <v>178</v>
      </c>
      <c r="I171" t="s">
        <v>176</v>
      </c>
      <c r="J171" s="1" t="s">
        <v>168</v>
      </c>
      <c r="K171" t="s">
        <v>176</v>
      </c>
      <c r="L171" s="1" t="s">
        <v>169</v>
      </c>
      <c r="M171" t="s">
        <v>176</v>
      </c>
      <c r="N171" s="1" t="s">
        <v>181</v>
      </c>
      <c r="O171" t="s">
        <v>176</v>
      </c>
      <c r="P171" s="1" t="s">
        <v>182</v>
      </c>
      <c r="Q171" t="s">
        <v>176</v>
      </c>
      <c r="R171" s="1" t="s">
        <v>183</v>
      </c>
      <c r="S171" t="s">
        <v>176</v>
      </c>
      <c r="T171" s="1" t="s">
        <v>184</v>
      </c>
      <c r="U171" t="s">
        <v>176</v>
      </c>
      <c r="V171" s="1" t="s">
        <v>174</v>
      </c>
      <c r="W171" t="s">
        <v>176</v>
      </c>
      <c r="X171" s="1" t="s">
        <v>186</v>
      </c>
      <c r="Y171" t="s">
        <v>176</v>
      </c>
    </row>
    <row r="172" spans="2:25" x14ac:dyDescent="0.25">
      <c r="B172" s="1"/>
      <c r="F172" s="1" t="s">
        <v>177</v>
      </c>
      <c r="G172" t="s">
        <v>176</v>
      </c>
      <c r="H172" s="1" t="s">
        <v>167</v>
      </c>
      <c r="I172" t="s">
        <v>176</v>
      </c>
      <c r="J172" s="1" t="s">
        <v>179</v>
      </c>
      <c r="K172" t="s">
        <v>176</v>
      </c>
      <c r="L172" s="1" t="s">
        <v>180</v>
      </c>
      <c r="M172" t="s">
        <v>176</v>
      </c>
      <c r="N172" s="1" t="s">
        <v>170</v>
      </c>
      <c r="O172" t="s">
        <v>176</v>
      </c>
      <c r="P172" s="1" t="s">
        <v>182</v>
      </c>
      <c r="Q172" t="s">
        <v>176</v>
      </c>
      <c r="R172" s="1" t="s">
        <v>183</v>
      </c>
      <c r="S172" t="s">
        <v>176</v>
      </c>
      <c r="T172" s="1" t="s">
        <v>184</v>
      </c>
      <c r="U172" t="s">
        <v>176</v>
      </c>
      <c r="V172" s="1" t="s">
        <v>174</v>
      </c>
      <c r="W172" t="s">
        <v>176</v>
      </c>
      <c r="X172" s="1" t="s">
        <v>186</v>
      </c>
      <c r="Y172" t="s">
        <v>176</v>
      </c>
    </row>
    <row r="173" spans="2:25" x14ac:dyDescent="0.25">
      <c r="B173" s="1"/>
      <c r="F173" s="1" t="s">
        <v>177</v>
      </c>
      <c r="G173" t="s">
        <v>176</v>
      </c>
      <c r="H173" s="1" t="s">
        <v>167</v>
      </c>
      <c r="I173" t="s">
        <v>176</v>
      </c>
      <c r="J173" s="1" t="s">
        <v>179</v>
      </c>
      <c r="K173" t="s">
        <v>176</v>
      </c>
      <c r="L173" s="1" t="s">
        <v>169</v>
      </c>
      <c r="M173" t="s">
        <v>176</v>
      </c>
      <c r="N173" s="1" t="s">
        <v>170</v>
      </c>
      <c r="O173" t="s">
        <v>176</v>
      </c>
      <c r="P173" s="1" t="s">
        <v>182</v>
      </c>
      <c r="Q173" t="s">
        <v>176</v>
      </c>
      <c r="R173" s="1" t="s">
        <v>183</v>
      </c>
      <c r="S173" t="s">
        <v>176</v>
      </c>
      <c r="T173" s="1" t="s">
        <v>184</v>
      </c>
      <c r="U173" t="s">
        <v>176</v>
      </c>
      <c r="V173" s="1" t="s">
        <v>185</v>
      </c>
      <c r="W173" t="s">
        <v>176</v>
      </c>
      <c r="X173" s="1" t="s">
        <v>186</v>
      </c>
      <c r="Y173" t="s">
        <v>176</v>
      </c>
    </row>
    <row r="174" spans="2:25" x14ac:dyDescent="0.25">
      <c r="B174" s="1"/>
      <c r="F174" s="1" t="s">
        <v>177</v>
      </c>
      <c r="G174" t="s">
        <v>176</v>
      </c>
      <c r="H174" s="1" t="s">
        <v>167</v>
      </c>
      <c r="I174" t="s">
        <v>176</v>
      </c>
      <c r="J174" s="1" t="s">
        <v>179</v>
      </c>
      <c r="K174" t="s">
        <v>176</v>
      </c>
      <c r="L174" s="1" t="s">
        <v>180</v>
      </c>
      <c r="M174" t="s">
        <v>176</v>
      </c>
      <c r="N174" s="1" t="s">
        <v>170</v>
      </c>
      <c r="O174" t="s">
        <v>176</v>
      </c>
      <c r="P174" s="1" t="s">
        <v>182</v>
      </c>
      <c r="Q174" t="s">
        <v>176</v>
      </c>
      <c r="R174" s="1" t="s">
        <v>183</v>
      </c>
      <c r="S174" t="s">
        <v>176</v>
      </c>
      <c r="T174" s="1" t="s">
        <v>184</v>
      </c>
      <c r="U174" t="s">
        <v>176</v>
      </c>
      <c r="V174" s="1" t="s">
        <v>185</v>
      </c>
      <c r="W174" t="s">
        <v>176</v>
      </c>
      <c r="X174" s="1" t="s">
        <v>186</v>
      </c>
      <c r="Y174" t="s">
        <v>176</v>
      </c>
    </row>
    <row r="175" spans="2:25" x14ac:dyDescent="0.25">
      <c r="B175" s="1"/>
      <c r="F175" s="1" t="s">
        <v>177</v>
      </c>
      <c r="G175" t="s">
        <v>176</v>
      </c>
      <c r="H175" s="1" t="s">
        <v>167</v>
      </c>
      <c r="I175" t="s">
        <v>176</v>
      </c>
      <c r="J175" s="1" t="s">
        <v>168</v>
      </c>
      <c r="K175" t="s">
        <v>176</v>
      </c>
      <c r="L175" s="1" t="s">
        <v>180</v>
      </c>
      <c r="M175" t="s">
        <v>176</v>
      </c>
      <c r="N175" s="1" t="s">
        <v>181</v>
      </c>
      <c r="O175" t="s">
        <v>176</v>
      </c>
      <c r="P175" s="1" t="s">
        <v>182</v>
      </c>
      <c r="Q175" t="s">
        <v>176</v>
      </c>
      <c r="R175" s="1" t="s">
        <v>183</v>
      </c>
      <c r="S175" t="s">
        <v>176</v>
      </c>
      <c r="T175" s="1" t="s">
        <v>184</v>
      </c>
      <c r="U175" t="s">
        <v>176</v>
      </c>
      <c r="V175" s="1" t="s">
        <v>174</v>
      </c>
      <c r="W175" t="s">
        <v>176</v>
      </c>
      <c r="X175" s="1" t="s">
        <v>186</v>
      </c>
      <c r="Y175" t="s">
        <v>176</v>
      </c>
    </row>
    <row r="176" spans="2:25" x14ac:dyDescent="0.25">
      <c r="B176" s="1"/>
      <c r="F176" s="1" t="s">
        <v>177</v>
      </c>
      <c r="G176" t="s">
        <v>176</v>
      </c>
      <c r="H176" s="1" t="s">
        <v>167</v>
      </c>
      <c r="I176" t="s">
        <v>176</v>
      </c>
      <c r="J176" s="1" t="s">
        <v>179</v>
      </c>
      <c r="K176" t="s">
        <v>176</v>
      </c>
      <c r="L176" s="1" t="s">
        <v>180</v>
      </c>
      <c r="M176" t="s">
        <v>176</v>
      </c>
      <c r="N176" s="1" t="s">
        <v>170</v>
      </c>
      <c r="O176" t="s">
        <v>176</v>
      </c>
      <c r="P176" s="1" t="s">
        <v>182</v>
      </c>
      <c r="Q176" t="s">
        <v>176</v>
      </c>
      <c r="R176" s="1" t="s">
        <v>183</v>
      </c>
      <c r="S176" t="s">
        <v>176</v>
      </c>
      <c r="T176" s="1" t="s">
        <v>184</v>
      </c>
      <c r="U176" t="s">
        <v>176</v>
      </c>
      <c r="V176" s="1" t="s">
        <v>174</v>
      </c>
      <c r="W176" t="s">
        <v>176</v>
      </c>
      <c r="X176" s="1" t="s">
        <v>186</v>
      </c>
      <c r="Y176" t="s">
        <v>176</v>
      </c>
    </row>
    <row r="177" spans="2:25" x14ac:dyDescent="0.25">
      <c r="B177" s="1"/>
      <c r="F177" s="1" t="s">
        <v>177</v>
      </c>
      <c r="G177" t="s">
        <v>176</v>
      </c>
      <c r="H177" s="1" t="s">
        <v>167</v>
      </c>
      <c r="I177" t="s">
        <v>176</v>
      </c>
      <c r="J177" s="1" t="s">
        <v>179</v>
      </c>
      <c r="K177" t="s">
        <v>176</v>
      </c>
      <c r="L177" s="1" t="s">
        <v>169</v>
      </c>
      <c r="M177" t="s">
        <v>176</v>
      </c>
      <c r="N177" s="1" t="s">
        <v>181</v>
      </c>
      <c r="O177" t="s">
        <v>176</v>
      </c>
      <c r="P177" s="1" t="s">
        <v>182</v>
      </c>
      <c r="Q177" t="s">
        <v>176</v>
      </c>
      <c r="R177" s="1" t="s">
        <v>183</v>
      </c>
      <c r="S177" t="s">
        <v>176</v>
      </c>
      <c r="T177" s="1" t="s">
        <v>184</v>
      </c>
      <c r="U177" t="s">
        <v>176</v>
      </c>
      <c r="V177" s="1" t="s">
        <v>174</v>
      </c>
      <c r="W177" t="s">
        <v>176</v>
      </c>
      <c r="X177" s="1" t="s">
        <v>186</v>
      </c>
      <c r="Y177" t="s">
        <v>176</v>
      </c>
    </row>
    <row r="178" spans="2:25" x14ac:dyDescent="0.25">
      <c r="B178" s="1"/>
      <c r="F178" s="1" t="s">
        <v>166</v>
      </c>
      <c r="G178" t="s">
        <v>176</v>
      </c>
      <c r="H178" s="1" t="s">
        <v>178</v>
      </c>
      <c r="I178" t="s">
        <v>176</v>
      </c>
      <c r="J178" s="1" t="s">
        <v>179</v>
      </c>
      <c r="K178" t="s">
        <v>176</v>
      </c>
      <c r="L178" s="1" t="s">
        <v>169</v>
      </c>
      <c r="M178" t="s">
        <v>176</v>
      </c>
      <c r="N178" s="1" t="s">
        <v>181</v>
      </c>
      <c r="O178" t="s">
        <v>176</v>
      </c>
      <c r="P178" s="1" t="s">
        <v>182</v>
      </c>
      <c r="Q178" t="s">
        <v>176</v>
      </c>
      <c r="R178" s="1" t="s">
        <v>183</v>
      </c>
      <c r="S178" t="s">
        <v>176</v>
      </c>
      <c r="T178" s="1" t="s">
        <v>184</v>
      </c>
      <c r="U178" t="s">
        <v>176</v>
      </c>
      <c r="V178" s="1" t="s">
        <v>174</v>
      </c>
      <c r="W178" t="s">
        <v>176</v>
      </c>
      <c r="X178" s="1" t="s">
        <v>186</v>
      </c>
      <c r="Y178" t="s">
        <v>176</v>
      </c>
    </row>
    <row r="179" spans="2:25" x14ac:dyDescent="0.25">
      <c r="B179" s="1"/>
      <c r="F179" s="1" t="s">
        <v>177</v>
      </c>
      <c r="G179" t="s">
        <v>176</v>
      </c>
      <c r="H179" s="1" t="s">
        <v>178</v>
      </c>
      <c r="I179" t="s">
        <v>176</v>
      </c>
      <c r="J179" s="1" t="s">
        <v>179</v>
      </c>
      <c r="K179" t="s">
        <v>176</v>
      </c>
      <c r="L179" s="1" t="s">
        <v>180</v>
      </c>
      <c r="M179" t="s">
        <v>176</v>
      </c>
      <c r="N179" s="1" t="s">
        <v>181</v>
      </c>
      <c r="O179" t="s">
        <v>176</v>
      </c>
      <c r="P179" s="1" t="s">
        <v>171</v>
      </c>
      <c r="Q179" t="s">
        <v>176</v>
      </c>
      <c r="R179" s="1" t="s">
        <v>183</v>
      </c>
      <c r="S179" t="s">
        <v>176</v>
      </c>
      <c r="T179" s="1" t="s">
        <v>173</v>
      </c>
      <c r="U179" t="s">
        <v>176</v>
      </c>
      <c r="V179" s="1" t="s">
        <v>174</v>
      </c>
      <c r="W179" t="s">
        <v>176</v>
      </c>
      <c r="X179" s="1" t="s">
        <v>186</v>
      </c>
      <c r="Y179" t="s">
        <v>176</v>
      </c>
    </row>
    <row r="180" spans="2:25" x14ac:dyDescent="0.25">
      <c r="B180" s="1"/>
      <c r="F180" s="1" t="s">
        <v>177</v>
      </c>
      <c r="G180" t="s">
        <v>176</v>
      </c>
      <c r="H180" s="1" t="s">
        <v>178</v>
      </c>
      <c r="I180" t="s">
        <v>176</v>
      </c>
      <c r="J180" s="1" t="s">
        <v>179</v>
      </c>
      <c r="K180" t="s">
        <v>176</v>
      </c>
      <c r="L180" s="1" t="s">
        <v>180</v>
      </c>
      <c r="M180" t="s">
        <v>176</v>
      </c>
      <c r="N180" s="1" t="s">
        <v>181</v>
      </c>
      <c r="O180" t="s">
        <v>176</v>
      </c>
      <c r="P180" s="1" t="s">
        <v>171</v>
      </c>
      <c r="Q180" t="s">
        <v>176</v>
      </c>
      <c r="R180" s="1" t="s">
        <v>172</v>
      </c>
      <c r="S180" t="s">
        <v>176</v>
      </c>
      <c r="T180" s="1" t="s">
        <v>173</v>
      </c>
      <c r="U180" t="s">
        <v>176</v>
      </c>
      <c r="V180" s="1" t="s">
        <v>185</v>
      </c>
      <c r="W180" t="s">
        <v>176</v>
      </c>
      <c r="X180" s="1" t="s">
        <v>186</v>
      </c>
      <c r="Y180" t="s">
        <v>176</v>
      </c>
    </row>
    <row r="181" spans="2:25" x14ac:dyDescent="0.25">
      <c r="B181" s="1"/>
      <c r="F181" s="1" t="s">
        <v>177</v>
      </c>
      <c r="G181" t="s">
        <v>176</v>
      </c>
      <c r="H181" s="1" t="s">
        <v>178</v>
      </c>
      <c r="I181" t="s">
        <v>176</v>
      </c>
      <c r="J181" s="1" t="s">
        <v>168</v>
      </c>
      <c r="K181" t="s">
        <v>176</v>
      </c>
      <c r="L181" s="1" t="s">
        <v>169</v>
      </c>
      <c r="M181" t="s">
        <v>176</v>
      </c>
      <c r="N181" s="1" t="s">
        <v>170</v>
      </c>
      <c r="O181" t="s">
        <v>176</v>
      </c>
      <c r="P181" s="1" t="s">
        <v>182</v>
      </c>
      <c r="Q181" t="s">
        <v>176</v>
      </c>
      <c r="R181" s="1" t="s">
        <v>183</v>
      </c>
      <c r="S181" t="s">
        <v>176</v>
      </c>
      <c r="T181" s="1" t="s">
        <v>184</v>
      </c>
      <c r="U181" t="s">
        <v>176</v>
      </c>
      <c r="V181" s="1" t="s">
        <v>185</v>
      </c>
      <c r="W181" t="s">
        <v>176</v>
      </c>
      <c r="X181" s="1" t="s">
        <v>186</v>
      </c>
      <c r="Y181" t="s">
        <v>176</v>
      </c>
    </row>
    <row r="182" spans="2:25" x14ac:dyDescent="0.25">
      <c r="B182" s="1"/>
      <c r="F182" s="1" t="s">
        <v>177</v>
      </c>
      <c r="G182" t="s">
        <v>176</v>
      </c>
      <c r="H182" s="1" t="s">
        <v>178</v>
      </c>
      <c r="I182" t="s">
        <v>176</v>
      </c>
      <c r="J182" s="1" t="s">
        <v>179</v>
      </c>
      <c r="K182" t="s">
        <v>176</v>
      </c>
      <c r="L182" s="1" t="s">
        <v>180</v>
      </c>
      <c r="M182" t="s">
        <v>176</v>
      </c>
      <c r="N182" s="1" t="s">
        <v>170</v>
      </c>
      <c r="O182" t="s">
        <v>176</v>
      </c>
      <c r="P182" s="1" t="s">
        <v>171</v>
      </c>
      <c r="Q182" t="s">
        <v>176</v>
      </c>
      <c r="R182" s="1" t="s">
        <v>183</v>
      </c>
      <c r="S182" t="s">
        <v>176</v>
      </c>
      <c r="T182" s="1" t="s">
        <v>184</v>
      </c>
      <c r="U182" t="s">
        <v>176</v>
      </c>
      <c r="V182" s="1" t="s">
        <v>174</v>
      </c>
      <c r="W182" t="s">
        <v>176</v>
      </c>
      <c r="X182" s="1" t="s">
        <v>186</v>
      </c>
      <c r="Y182" t="s">
        <v>176</v>
      </c>
    </row>
    <row r="183" spans="2:25" x14ac:dyDescent="0.25">
      <c r="B183" s="1"/>
      <c r="F183" s="1" t="s">
        <v>166</v>
      </c>
      <c r="G183" t="s">
        <v>176</v>
      </c>
      <c r="H183" s="1" t="s">
        <v>178</v>
      </c>
      <c r="I183" t="s">
        <v>176</v>
      </c>
      <c r="J183" s="1" t="s">
        <v>179</v>
      </c>
      <c r="K183" t="s">
        <v>176</v>
      </c>
      <c r="L183" s="1" t="s">
        <v>180</v>
      </c>
      <c r="M183" t="s">
        <v>176</v>
      </c>
      <c r="N183" s="1" t="s">
        <v>170</v>
      </c>
      <c r="O183" t="s">
        <v>176</v>
      </c>
      <c r="P183" s="1" t="s">
        <v>182</v>
      </c>
      <c r="Q183" t="s">
        <v>176</v>
      </c>
      <c r="R183" s="1" t="s">
        <v>183</v>
      </c>
      <c r="S183" t="s">
        <v>176</v>
      </c>
      <c r="T183" s="1" t="s">
        <v>184</v>
      </c>
      <c r="U183" t="s">
        <v>176</v>
      </c>
      <c r="V183" s="1" t="s">
        <v>174</v>
      </c>
      <c r="W183" t="s">
        <v>176</v>
      </c>
      <c r="X183" s="1" t="s">
        <v>186</v>
      </c>
      <c r="Y183" t="s">
        <v>176</v>
      </c>
    </row>
    <row r="184" spans="2:25" x14ac:dyDescent="0.25">
      <c r="B184" s="1"/>
      <c r="F184" s="1" t="s">
        <v>166</v>
      </c>
      <c r="G184" t="s">
        <v>176</v>
      </c>
      <c r="H184" s="1" t="s">
        <v>178</v>
      </c>
      <c r="I184" t="s">
        <v>176</v>
      </c>
      <c r="J184" s="1" t="s">
        <v>168</v>
      </c>
      <c r="K184" t="s">
        <v>176</v>
      </c>
      <c r="L184" s="1" t="s">
        <v>180</v>
      </c>
      <c r="M184" t="s">
        <v>176</v>
      </c>
      <c r="N184" s="1" t="s">
        <v>181</v>
      </c>
      <c r="O184" t="s">
        <v>176</v>
      </c>
      <c r="P184" s="1" t="s">
        <v>171</v>
      </c>
      <c r="Q184" t="s">
        <v>176</v>
      </c>
      <c r="R184" s="1" t="s">
        <v>183</v>
      </c>
      <c r="S184" t="s">
        <v>176</v>
      </c>
      <c r="T184" s="1" t="s">
        <v>184</v>
      </c>
      <c r="U184" t="s">
        <v>176</v>
      </c>
      <c r="V184" s="1" t="s">
        <v>185</v>
      </c>
      <c r="W184" t="s">
        <v>176</v>
      </c>
      <c r="X184" s="1" t="s">
        <v>186</v>
      </c>
      <c r="Y184" t="s">
        <v>176</v>
      </c>
    </row>
    <row r="185" spans="2:25" x14ac:dyDescent="0.25">
      <c r="B185" s="1"/>
      <c r="F185" s="1" t="s">
        <v>177</v>
      </c>
      <c r="G185" t="s">
        <v>176</v>
      </c>
      <c r="H185" s="1" t="s">
        <v>167</v>
      </c>
      <c r="I185" t="s">
        <v>176</v>
      </c>
      <c r="J185" s="1" t="s">
        <v>168</v>
      </c>
      <c r="K185" t="s">
        <v>176</v>
      </c>
      <c r="L185" s="1" t="s">
        <v>169</v>
      </c>
      <c r="M185" t="s">
        <v>176</v>
      </c>
      <c r="N185" s="1" t="s">
        <v>181</v>
      </c>
      <c r="O185" t="s">
        <v>176</v>
      </c>
      <c r="P185" s="1" t="s">
        <v>182</v>
      </c>
      <c r="Q185" t="s">
        <v>176</v>
      </c>
      <c r="R185" s="1" t="s">
        <v>183</v>
      </c>
      <c r="S185" t="s">
        <v>176</v>
      </c>
      <c r="T185" s="1" t="s">
        <v>184</v>
      </c>
      <c r="U185" t="s">
        <v>176</v>
      </c>
      <c r="V185" s="1" t="s">
        <v>185</v>
      </c>
      <c r="W185" t="s">
        <v>176</v>
      </c>
      <c r="X185" s="1" t="s">
        <v>186</v>
      </c>
      <c r="Y185" t="s">
        <v>176</v>
      </c>
    </row>
    <row r="186" spans="2:25" x14ac:dyDescent="0.25">
      <c r="B186" s="1"/>
      <c r="F186" s="1" t="s">
        <v>166</v>
      </c>
      <c r="G186" t="s">
        <v>176</v>
      </c>
      <c r="H186" s="1" t="s">
        <v>178</v>
      </c>
      <c r="I186" t="s">
        <v>176</v>
      </c>
      <c r="J186" s="1" t="s">
        <v>168</v>
      </c>
      <c r="K186" t="s">
        <v>176</v>
      </c>
      <c r="L186" s="1" t="s">
        <v>180</v>
      </c>
      <c r="M186" t="s">
        <v>176</v>
      </c>
      <c r="N186" s="1" t="s">
        <v>181</v>
      </c>
      <c r="O186" t="s">
        <v>176</v>
      </c>
      <c r="P186" s="1" t="s">
        <v>171</v>
      </c>
      <c r="Q186" t="s">
        <v>176</v>
      </c>
      <c r="R186" s="1" t="s">
        <v>183</v>
      </c>
      <c r="S186" t="s">
        <v>176</v>
      </c>
      <c r="T186" s="1" t="s">
        <v>184</v>
      </c>
      <c r="U186" t="s">
        <v>176</v>
      </c>
      <c r="V186" s="1" t="s">
        <v>185</v>
      </c>
      <c r="W186" t="s">
        <v>176</v>
      </c>
      <c r="X186" s="1" t="s">
        <v>186</v>
      </c>
      <c r="Y186" t="s">
        <v>176</v>
      </c>
    </row>
    <row r="187" spans="2:25" x14ac:dyDescent="0.25">
      <c r="B187" s="1"/>
      <c r="F187" s="1" t="s">
        <v>177</v>
      </c>
      <c r="G187" t="s">
        <v>176</v>
      </c>
      <c r="H187" s="1" t="s">
        <v>178</v>
      </c>
      <c r="I187" t="s">
        <v>176</v>
      </c>
      <c r="J187" s="1" t="s">
        <v>168</v>
      </c>
      <c r="K187" t="s">
        <v>176</v>
      </c>
      <c r="L187" s="1" t="s">
        <v>180</v>
      </c>
      <c r="M187" t="s">
        <v>176</v>
      </c>
      <c r="N187" s="1" t="s">
        <v>181</v>
      </c>
      <c r="O187" t="s">
        <v>176</v>
      </c>
      <c r="P187" s="1" t="s">
        <v>182</v>
      </c>
      <c r="Q187" t="s">
        <v>176</v>
      </c>
      <c r="R187" s="1" t="s">
        <v>183</v>
      </c>
      <c r="S187" t="s">
        <v>176</v>
      </c>
      <c r="T187" s="1" t="s">
        <v>184</v>
      </c>
      <c r="U187" t="s">
        <v>176</v>
      </c>
      <c r="V187" s="1" t="s">
        <v>174</v>
      </c>
      <c r="W187" t="s">
        <v>176</v>
      </c>
      <c r="X187" s="1" t="s">
        <v>186</v>
      </c>
      <c r="Y187" t="s">
        <v>176</v>
      </c>
    </row>
    <row r="188" spans="2:25" x14ac:dyDescent="0.25">
      <c r="B188" s="1"/>
      <c r="F188" s="1" t="s">
        <v>177</v>
      </c>
      <c r="G188" t="s">
        <v>176</v>
      </c>
      <c r="H188" s="1" t="s">
        <v>178</v>
      </c>
      <c r="I188" t="s">
        <v>176</v>
      </c>
      <c r="J188" s="1" t="s">
        <v>168</v>
      </c>
      <c r="K188" t="s">
        <v>176</v>
      </c>
      <c r="L188" s="1" t="s">
        <v>169</v>
      </c>
      <c r="M188" t="s">
        <v>176</v>
      </c>
      <c r="N188" s="1" t="s">
        <v>170</v>
      </c>
      <c r="O188" t="s">
        <v>176</v>
      </c>
      <c r="P188" s="1" t="s">
        <v>182</v>
      </c>
      <c r="Q188" t="s">
        <v>176</v>
      </c>
      <c r="R188" s="1" t="s">
        <v>183</v>
      </c>
      <c r="S188" t="s">
        <v>176</v>
      </c>
      <c r="T188" s="1" t="s">
        <v>184</v>
      </c>
      <c r="U188" t="s">
        <v>176</v>
      </c>
      <c r="V188" s="1" t="s">
        <v>185</v>
      </c>
      <c r="W188" t="s">
        <v>176</v>
      </c>
      <c r="X188" s="1" t="s">
        <v>186</v>
      </c>
      <c r="Y188" t="s">
        <v>176</v>
      </c>
    </row>
    <row r="189" spans="2:25" x14ac:dyDescent="0.25">
      <c r="F189" s="1" t="s">
        <v>177</v>
      </c>
      <c r="G189" t="s">
        <v>176</v>
      </c>
      <c r="H189" s="1" t="s">
        <v>178</v>
      </c>
      <c r="I189" t="s">
        <v>176</v>
      </c>
      <c r="J189" s="1" t="s">
        <v>179</v>
      </c>
      <c r="K189" t="s">
        <v>176</v>
      </c>
      <c r="L189" s="1" t="s">
        <v>180</v>
      </c>
      <c r="M189" t="s">
        <v>176</v>
      </c>
      <c r="N189" s="1" t="s">
        <v>170</v>
      </c>
      <c r="O189" t="s">
        <v>176</v>
      </c>
      <c r="P189" s="1" t="s">
        <v>171</v>
      </c>
      <c r="Q189" t="s">
        <v>176</v>
      </c>
      <c r="R189" s="1" t="s">
        <v>183</v>
      </c>
      <c r="S189" t="s">
        <v>176</v>
      </c>
      <c r="T189" s="1" t="s">
        <v>184</v>
      </c>
      <c r="U189" t="s">
        <v>176</v>
      </c>
      <c r="V189" s="1" t="s">
        <v>174</v>
      </c>
      <c r="W189" t="s">
        <v>176</v>
      </c>
      <c r="X189" s="1" t="s">
        <v>186</v>
      </c>
      <c r="Y189" t="s">
        <v>176</v>
      </c>
    </row>
  </sheetData>
  <autoFilter ref="F3:Y189" xr:uid="{9987130F-9BEB-43F1-8D63-6B9636721CF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394D7-0002-4F58-AC0A-A37971D428DB}">
  <dimension ref="B3:K200"/>
  <sheetViews>
    <sheetView workbookViewId="0">
      <selection activeCell="B7" sqref="B7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195</v>
      </c>
      <c r="C4" s="5" t="s">
        <v>166</v>
      </c>
      <c r="D4" s="5" t="s">
        <v>177</v>
      </c>
      <c r="E4" s="5" t="s">
        <v>189</v>
      </c>
      <c r="F4" s="1"/>
      <c r="G4" s="4" t="s">
        <v>195</v>
      </c>
      <c r="H4" s="5" t="s">
        <v>166</v>
      </c>
      <c r="I4" s="5" t="s">
        <v>177</v>
      </c>
      <c r="J4" s="6"/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Лист4!B6, 'Для 3 гипотезы'!$F$4:$F$189,Лист4!$C$4)</f>
        <v>32</v>
      </c>
      <c r="D6" s="1">
        <f>COUNTIFS('Ответы на форму (1)'!$I$2:$I$187, Лист4!B6, 'Для 3 гипотезы'!$F$4:$F$189,Лист4!$D$4)</f>
        <v>57</v>
      </c>
      <c r="E6">
        <f>SUM(C6:D6)</f>
        <v>89</v>
      </c>
      <c r="G6" s="5" t="s">
        <v>24</v>
      </c>
      <c r="H6" s="3">
        <f>E6*$C$10/$E$10</f>
        <v>30.14516129032258</v>
      </c>
      <c r="I6" s="3">
        <f>E6*$D$10/$E$10</f>
        <v>58.854838709677416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Лист4!B7, 'Для 3 гипотезы'!$F$4:$F$189,Лист4!$C$4)</f>
        <v>7</v>
      </c>
      <c r="D7" s="1">
        <f>COUNTIFS('Ответы на форму (1)'!$I$2:$I$187, Лист4!B7, 'Для 3 гипотезы'!$F$4:$F$189,Лист4!$D$4)</f>
        <v>25</v>
      </c>
      <c r="E7">
        <f t="shared" ref="E7:E9" si="0">SUM(C7:D7)</f>
        <v>32</v>
      </c>
      <c r="G7" s="5" t="s">
        <v>35</v>
      </c>
      <c r="H7" s="3">
        <f t="shared" ref="H7:H9" si="1">E7*$C$10/$E$10</f>
        <v>10.838709677419354</v>
      </c>
      <c r="I7" s="3">
        <f t="shared" ref="I7:I9" si="2">E7*$D$10/$E$10</f>
        <v>21.161290322580644</v>
      </c>
      <c r="K7">
        <f>_xlfn.CHISQ.TEST(C6:D9,H6:I9)</f>
        <v>0.41952809098667998</v>
      </c>
    </row>
    <row r="8" spans="2:11" x14ac:dyDescent="0.25">
      <c r="B8" s="5" t="s">
        <v>40</v>
      </c>
      <c r="C8" s="1">
        <f>COUNTIFS('Ответы на форму (1)'!$I$2:$I$187, Лист4!B8, 'Для 3 гипотезы'!$F$4:$F$189,Лист4!$C$4)</f>
        <v>22</v>
      </c>
      <c r="D8" s="1">
        <f>COUNTIFS('Ответы на форму (1)'!$I$2:$I$187, Лист4!B8, 'Для 3 гипотезы'!$F$4:$F$189,Лист4!$D$4)</f>
        <v>39</v>
      </c>
      <c r="E8">
        <f t="shared" si="0"/>
        <v>61</v>
      </c>
      <c r="G8" s="5" t="s">
        <v>40</v>
      </c>
      <c r="H8" s="3">
        <f t="shared" si="1"/>
        <v>20.661290322580644</v>
      </c>
      <c r="I8" s="3">
        <f t="shared" si="2"/>
        <v>40.338709677419352</v>
      </c>
    </row>
    <row r="9" spans="2:11" x14ac:dyDescent="0.25">
      <c r="B9" s="5" t="s">
        <v>44</v>
      </c>
      <c r="C9" s="1">
        <f>COUNTIFS('Ответы на форму (1)'!$I$2:$I$187, Лист4!B9, 'Для 3 гипотезы'!$F$4:$F$189,Лист4!$C$4)</f>
        <v>2</v>
      </c>
      <c r="D9" s="1">
        <f>COUNTIFS('Ответы на форму (1)'!$I$2:$I$187, Лист4!B9, 'Для 3 гипотезы'!$F$4:$F$189,Лист4!$D$4)</f>
        <v>2</v>
      </c>
      <c r="E9">
        <f t="shared" si="0"/>
        <v>4</v>
      </c>
      <c r="G9" s="5" t="s">
        <v>44</v>
      </c>
      <c r="H9" s="3">
        <f t="shared" si="1"/>
        <v>1.3548387096774193</v>
      </c>
      <c r="I9" s="3">
        <f t="shared" si="2"/>
        <v>2.6451612903225805</v>
      </c>
    </row>
    <row r="10" spans="2:11" x14ac:dyDescent="0.25">
      <c r="B10" s="5" t="s">
        <v>189</v>
      </c>
      <c r="C10">
        <f>SUM(C6:C9)</f>
        <v>63</v>
      </c>
      <c r="D10">
        <f>SUM(D6:D9)</f>
        <v>123</v>
      </c>
      <c r="E10">
        <f>SUM(C6:D9)</f>
        <v>186</v>
      </c>
    </row>
    <row r="13" spans="2:11" x14ac:dyDescent="0.25">
      <c r="B13" s="4" t="s">
        <v>187</v>
      </c>
      <c r="C13" s="4" t="s">
        <v>188</v>
      </c>
      <c r="E13" s="9" t="s">
        <v>191</v>
      </c>
      <c r="F13" s="9"/>
      <c r="G13" s="6"/>
      <c r="H13" s="6" t="s">
        <v>192</v>
      </c>
      <c r="I13" s="6" t="s">
        <v>193</v>
      </c>
      <c r="J13" s="6" t="s">
        <v>194</v>
      </c>
    </row>
    <row r="14" spans="2:11" x14ac:dyDescent="0.25">
      <c r="B14" s="1" t="s">
        <v>24</v>
      </c>
      <c r="C14" s="1" t="s">
        <v>166</v>
      </c>
      <c r="E14">
        <f>_xlfn.IFS(B14=$B$7, 0, B14=$B$9, 1, B14=$B$6, 1, B14=$B$8, 2)</f>
        <v>1</v>
      </c>
      <c r="F14">
        <f>_xlfn.IFS(C14=$C$4, 1, C14=$D$4, 0)</f>
        <v>1</v>
      </c>
      <c r="H14">
        <f>PEARSON(E14:E200,F14:F200)</f>
        <v>8.016189809899589E-2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177</v>
      </c>
      <c r="E15">
        <f t="shared" ref="E15:E78" si="3">_xlfn.IFS(B15=$B$7, 0, B15=$B$9, 1, B15=$B$6, 1, B15=$B$8, 2)</f>
        <v>0</v>
      </c>
      <c r="F15">
        <f t="shared" ref="F15:F78" si="4">_xlfn.IFS(C15=$C$4, 1, C15=$D$4, 0)</f>
        <v>0</v>
      </c>
    </row>
    <row r="16" spans="2:11" x14ac:dyDescent="0.25">
      <c r="B16" s="1" t="s">
        <v>40</v>
      </c>
      <c r="C16" s="1" t="s">
        <v>166</v>
      </c>
      <c r="E16">
        <f t="shared" si="3"/>
        <v>2</v>
      </c>
      <c r="F16">
        <f t="shared" si="4"/>
        <v>1</v>
      </c>
    </row>
    <row r="17" spans="2:6" x14ac:dyDescent="0.25">
      <c r="B17" s="1" t="s">
        <v>40</v>
      </c>
      <c r="C17" s="1" t="s">
        <v>166</v>
      </c>
      <c r="E17">
        <f t="shared" si="3"/>
        <v>2</v>
      </c>
      <c r="F17">
        <f t="shared" si="4"/>
        <v>1</v>
      </c>
    </row>
    <row r="18" spans="2:6" x14ac:dyDescent="0.25">
      <c r="B18" s="1" t="s">
        <v>35</v>
      </c>
      <c r="C18" s="1" t="s">
        <v>177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177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177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177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166</v>
      </c>
      <c r="E22">
        <f t="shared" si="3"/>
        <v>1</v>
      </c>
      <c r="F22">
        <f t="shared" si="4"/>
        <v>1</v>
      </c>
    </row>
    <row r="23" spans="2:6" x14ac:dyDescent="0.25">
      <c r="B23" s="1" t="s">
        <v>24</v>
      </c>
      <c r="C23" s="1" t="s">
        <v>177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177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177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177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177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177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177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177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177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166</v>
      </c>
      <c r="E32">
        <f t="shared" si="3"/>
        <v>2</v>
      </c>
      <c r="F32">
        <f t="shared" si="4"/>
        <v>1</v>
      </c>
    </row>
    <row r="33" spans="2:6" x14ac:dyDescent="0.25">
      <c r="B33" s="1" t="s">
        <v>40</v>
      </c>
      <c r="C33" s="1" t="s">
        <v>177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177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177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177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177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166</v>
      </c>
      <c r="E38">
        <f t="shared" si="3"/>
        <v>1</v>
      </c>
      <c r="F38">
        <f t="shared" si="4"/>
        <v>1</v>
      </c>
    </row>
    <row r="39" spans="2:6" x14ac:dyDescent="0.25">
      <c r="B39" s="1" t="s">
        <v>35</v>
      </c>
      <c r="C39" s="1" t="s">
        <v>177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177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177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166</v>
      </c>
      <c r="E42">
        <f t="shared" si="3"/>
        <v>1</v>
      </c>
      <c r="F42">
        <f t="shared" si="4"/>
        <v>1</v>
      </c>
    </row>
    <row r="43" spans="2:6" x14ac:dyDescent="0.25">
      <c r="B43" s="1" t="s">
        <v>24</v>
      </c>
      <c r="C43" s="1" t="s">
        <v>177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166</v>
      </c>
      <c r="E44">
        <f t="shared" si="3"/>
        <v>0</v>
      </c>
      <c r="F44">
        <f t="shared" si="4"/>
        <v>1</v>
      </c>
    </row>
    <row r="45" spans="2:6" x14ac:dyDescent="0.25">
      <c r="B45" s="1" t="s">
        <v>24</v>
      </c>
      <c r="C45" s="1" t="s">
        <v>166</v>
      </c>
      <c r="E45">
        <f t="shared" si="3"/>
        <v>1</v>
      </c>
      <c r="F45">
        <f t="shared" si="4"/>
        <v>1</v>
      </c>
    </row>
    <row r="46" spans="2:6" x14ac:dyDescent="0.25">
      <c r="B46" s="1" t="s">
        <v>24</v>
      </c>
      <c r="C46" s="1" t="s">
        <v>166</v>
      </c>
      <c r="E46">
        <f t="shared" si="3"/>
        <v>1</v>
      </c>
      <c r="F46">
        <f t="shared" si="4"/>
        <v>1</v>
      </c>
    </row>
    <row r="47" spans="2:6" x14ac:dyDescent="0.25">
      <c r="B47" s="1" t="s">
        <v>24</v>
      </c>
      <c r="C47" s="1" t="s">
        <v>177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166</v>
      </c>
      <c r="E48">
        <f t="shared" si="3"/>
        <v>2</v>
      </c>
      <c r="F48">
        <f t="shared" si="4"/>
        <v>1</v>
      </c>
    </row>
    <row r="49" spans="2:6" x14ac:dyDescent="0.25">
      <c r="B49" s="1" t="s">
        <v>24</v>
      </c>
      <c r="C49" s="1" t="s">
        <v>166</v>
      </c>
      <c r="E49">
        <f t="shared" si="3"/>
        <v>1</v>
      </c>
      <c r="F49">
        <f t="shared" si="4"/>
        <v>1</v>
      </c>
    </row>
    <row r="50" spans="2:6" x14ac:dyDescent="0.25">
      <c r="B50" s="1" t="s">
        <v>24</v>
      </c>
      <c r="C50" s="1" t="s">
        <v>177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177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177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166</v>
      </c>
      <c r="E53">
        <f t="shared" si="3"/>
        <v>1</v>
      </c>
      <c r="F53">
        <f t="shared" si="4"/>
        <v>1</v>
      </c>
    </row>
    <row r="54" spans="2:6" x14ac:dyDescent="0.25">
      <c r="B54" s="1" t="s">
        <v>35</v>
      </c>
      <c r="C54" s="1" t="s">
        <v>177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177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177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166</v>
      </c>
      <c r="E57">
        <f t="shared" si="3"/>
        <v>1</v>
      </c>
      <c r="F57">
        <f t="shared" si="4"/>
        <v>1</v>
      </c>
    </row>
    <row r="58" spans="2:6" x14ac:dyDescent="0.25">
      <c r="B58" s="1" t="s">
        <v>24</v>
      </c>
      <c r="C58" s="1" t="s">
        <v>166</v>
      </c>
      <c r="E58">
        <f t="shared" si="3"/>
        <v>1</v>
      </c>
      <c r="F58">
        <f t="shared" si="4"/>
        <v>1</v>
      </c>
    </row>
    <row r="59" spans="2:6" x14ac:dyDescent="0.25">
      <c r="B59" s="1" t="s">
        <v>24</v>
      </c>
      <c r="C59" s="1" t="s">
        <v>177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166</v>
      </c>
      <c r="E60">
        <f t="shared" si="3"/>
        <v>1</v>
      </c>
      <c r="F60">
        <f t="shared" si="4"/>
        <v>1</v>
      </c>
    </row>
    <row r="61" spans="2:6" x14ac:dyDescent="0.25">
      <c r="B61" s="1" t="s">
        <v>24</v>
      </c>
      <c r="C61" s="1" t="s">
        <v>166</v>
      </c>
      <c r="E61">
        <f t="shared" si="3"/>
        <v>1</v>
      </c>
      <c r="F61">
        <f t="shared" si="4"/>
        <v>1</v>
      </c>
    </row>
    <row r="62" spans="2:6" x14ac:dyDescent="0.25">
      <c r="B62" s="1" t="s">
        <v>35</v>
      </c>
      <c r="C62" s="1" t="s">
        <v>166</v>
      </c>
      <c r="E62">
        <f t="shared" si="3"/>
        <v>0</v>
      </c>
      <c r="F62">
        <f t="shared" si="4"/>
        <v>1</v>
      </c>
    </row>
    <row r="63" spans="2:6" x14ac:dyDescent="0.25">
      <c r="B63" s="1" t="s">
        <v>24</v>
      </c>
      <c r="C63" s="1" t="s">
        <v>166</v>
      </c>
      <c r="E63">
        <f t="shared" si="3"/>
        <v>1</v>
      </c>
      <c r="F63">
        <f t="shared" si="4"/>
        <v>1</v>
      </c>
    </row>
    <row r="64" spans="2:6" x14ac:dyDescent="0.25">
      <c r="B64" s="1" t="s">
        <v>24</v>
      </c>
      <c r="C64" s="1" t="s">
        <v>177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177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166</v>
      </c>
      <c r="E66">
        <f t="shared" si="3"/>
        <v>1</v>
      </c>
      <c r="F66">
        <f t="shared" si="4"/>
        <v>1</v>
      </c>
    </row>
    <row r="67" spans="2:6" x14ac:dyDescent="0.25">
      <c r="B67" s="1" t="s">
        <v>40</v>
      </c>
      <c r="C67" s="1" t="s">
        <v>177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177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177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166</v>
      </c>
      <c r="E70">
        <f t="shared" si="3"/>
        <v>1</v>
      </c>
      <c r="F70">
        <f t="shared" si="4"/>
        <v>1</v>
      </c>
    </row>
    <row r="71" spans="2:6" x14ac:dyDescent="0.25">
      <c r="B71" s="1" t="s">
        <v>40</v>
      </c>
      <c r="C71" s="1" t="s">
        <v>177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177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166</v>
      </c>
      <c r="E73">
        <f t="shared" si="3"/>
        <v>1</v>
      </c>
      <c r="F73">
        <f t="shared" si="4"/>
        <v>1</v>
      </c>
    </row>
    <row r="74" spans="2:6" x14ac:dyDescent="0.25">
      <c r="B74" s="1" t="s">
        <v>35</v>
      </c>
      <c r="C74" s="1" t="s">
        <v>177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177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177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166</v>
      </c>
      <c r="E77">
        <f t="shared" si="3"/>
        <v>2</v>
      </c>
      <c r="F77">
        <f t="shared" si="4"/>
        <v>1</v>
      </c>
    </row>
    <row r="78" spans="2:6" x14ac:dyDescent="0.25">
      <c r="B78" s="1" t="s">
        <v>44</v>
      </c>
      <c r="C78" s="1" t="s">
        <v>166</v>
      </c>
      <c r="E78">
        <f t="shared" si="3"/>
        <v>1</v>
      </c>
      <c r="F78">
        <f t="shared" si="4"/>
        <v>1</v>
      </c>
    </row>
    <row r="79" spans="2:6" x14ac:dyDescent="0.25">
      <c r="B79" s="1" t="s">
        <v>40</v>
      </c>
      <c r="C79" s="1" t="s">
        <v>177</v>
      </c>
      <c r="E79">
        <f t="shared" ref="E79:E142" si="5">_xlfn.IFS(B79=$B$7, 0, B79=$B$9, 1, B79=$B$6, 1, B79=$B$8, 2)</f>
        <v>2</v>
      </c>
      <c r="F79">
        <f t="shared" ref="F79:F142" si="6">_xlfn.IFS(C79=$C$4, 1, C79=$D$4, 0)</f>
        <v>0</v>
      </c>
    </row>
    <row r="80" spans="2:6" x14ac:dyDescent="0.25">
      <c r="B80" s="1" t="s">
        <v>24</v>
      </c>
      <c r="C80" s="1" t="s">
        <v>166</v>
      </c>
      <c r="E80">
        <f t="shared" si="5"/>
        <v>1</v>
      </c>
      <c r="F80">
        <f t="shared" si="6"/>
        <v>1</v>
      </c>
    </row>
    <row r="81" spans="2:6" x14ac:dyDescent="0.25">
      <c r="B81" s="1" t="s">
        <v>24</v>
      </c>
      <c r="C81" s="1" t="s">
        <v>177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166</v>
      </c>
      <c r="E82">
        <f t="shared" si="5"/>
        <v>2</v>
      </c>
      <c r="F82">
        <f t="shared" si="6"/>
        <v>1</v>
      </c>
    </row>
    <row r="83" spans="2:6" x14ac:dyDescent="0.25">
      <c r="B83" s="1" t="s">
        <v>44</v>
      </c>
      <c r="C83" s="1" t="s">
        <v>177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177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166</v>
      </c>
      <c r="E85">
        <f t="shared" si="5"/>
        <v>1</v>
      </c>
      <c r="F85">
        <f t="shared" si="6"/>
        <v>1</v>
      </c>
    </row>
    <row r="86" spans="2:6" x14ac:dyDescent="0.25">
      <c r="B86" s="1" t="s">
        <v>40</v>
      </c>
      <c r="C86" s="1" t="s">
        <v>166</v>
      </c>
      <c r="E86">
        <f t="shared" si="5"/>
        <v>2</v>
      </c>
      <c r="F86">
        <f t="shared" si="6"/>
        <v>1</v>
      </c>
    </row>
    <row r="87" spans="2:6" x14ac:dyDescent="0.25">
      <c r="B87" s="1" t="s">
        <v>35</v>
      </c>
      <c r="C87" s="1" t="s">
        <v>177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177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177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166</v>
      </c>
      <c r="E90">
        <f t="shared" si="5"/>
        <v>1</v>
      </c>
      <c r="F90">
        <f t="shared" si="6"/>
        <v>1</v>
      </c>
    </row>
    <row r="91" spans="2:6" x14ac:dyDescent="0.25">
      <c r="B91" s="1" t="s">
        <v>35</v>
      </c>
      <c r="C91" s="1" t="s">
        <v>177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177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177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177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177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177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177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166</v>
      </c>
      <c r="E98">
        <f t="shared" si="5"/>
        <v>2</v>
      </c>
      <c r="F98">
        <f t="shared" si="6"/>
        <v>1</v>
      </c>
    </row>
    <row r="99" spans="2:6" x14ac:dyDescent="0.25">
      <c r="B99" s="1" t="s">
        <v>24</v>
      </c>
      <c r="C99" s="1" t="s">
        <v>177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166</v>
      </c>
      <c r="E100">
        <f t="shared" si="5"/>
        <v>1</v>
      </c>
      <c r="F100">
        <f t="shared" si="6"/>
        <v>1</v>
      </c>
    </row>
    <row r="101" spans="2:6" x14ac:dyDescent="0.25">
      <c r="B101" s="1" t="s">
        <v>40</v>
      </c>
      <c r="C101" s="1" t="s">
        <v>166</v>
      </c>
      <c r="E101">
        <f t="shared" si="5"/>
        <v>2</v>
      </c>
      <c r="F101">
        <f t="shared" si="6"/>
        <v>1</v>
      </c>
    </row>
    <row r="102" spans="2:6" x14ac:dyDescent="0.25">
      <c r="B102" s="1" t="s">
        <v>40</v>
      </c>
      <c r="C102" s="1" t="s">
        <v>177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177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166</v>
      </c>
      <c r="E104">
        <f t="shared" si="5"/>
        <v>1</v>
      </c>
      <c r="F104">
        <f t="shared" si="6"/>
        <v>1</v>
      </c>
    </row>
    <row r="105" spans="2:6" x14ac:dyDescent="0.25">
      <c r="B105" s="1" t="s">
        <v>24</v>
      </c>
      <c r="C105" s="1" t="s">
        <v>166</v>
      </c>
      <c r="E105">
        <f t="shared" si="5"/>
        <v>1</v>
      </c>
      <c r="F105">
        <f t="shared" si="6"/>
        <v>1</v>
      </c>
    </row>
    <row r="106" spans="2:6" x14ac:dyDescent="0.25">
      <c r="B106" s="1" t="s">
        <v>24</v>
      </c>
      <c r="C106" s="1" t="s">
        <v>177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177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177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166</v>
      </c>
      <c r="E109">
        <f t="shared" si="5"/>
        <v>2</v>
      </c>
      <c r="F109">
        <f t="shared" si="6"/>
        <v>1</v>
      </c>
    </row>
    <row r="110" spans="2:6" x14ac:dyDescent="0.25">
      <c r="B110" s="1" t="s">
        <v>24</v>
      </c>
      <c r="C110" s="1" t="s">
        <v>166</v>
      </c>
      <c r="E110">
        <f t="shared" si="5"/>
        <v>1</v>
      </c>
      <c r="F110">
        <f t="shared" si="6"/>
        <v>1</v>
      </c>
    </row>
    <row r="111" spans="2:6" x14ac:dyDescent="0.25">
      <c r="B111" s="1" t="s">
        <v>24</v>
      </c>
      <c r="C111" s="1" t="s">
        <v>166</v>
      </c>
      <c r="E111">
        <f t="shared" si="5"/>
        <v>1</v>
      </c>
      <c r="F111">
        <f t="shared" si="6"/>
        <v>1</v>
      </c>
    </row>
    <row r="112" spans="2:6" x14ac:dyDescent="0.25">
      <c r="B112" s="1" t="s">
        <v>40</v>
      </c>
      <c r="C112" s="1" t="s">
        <v>166</v>
      </c>
      <c r="E112">
        <f t="shared" si="5"/>
        <v>2</v>
      </c>
      <c r="F112">
        <f t="shared" si="6"/>
        <v>1</v>
      </c>
    </row>
    <row r="113" spans="2:6" x14ac:dyDescent="0.25">
      <c r="B113" s="1" t="s">
        <v>24</v>
      </c>
      <c r="C113" s="1" t="s">
        <v>177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177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177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177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177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177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166</v>
      </c>
      <c r="E119">
        <f t="shared" si="5"/>
        <v>1</v>
      </c>
      <c r="F119">
        <f t="shared" si="6"/>
        <v>1</v>
      </c>
    </row>
    <row r="120" spans="2:6" x14ac:dyDescent="0.25">
      <c r="B120" s="1" t="s">
        <v>40</v>
      </c>
      <c r="C120" s="1" t="s">
        <v>177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177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177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177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166</v>
      </c>
      <c r="E124">
        <f t="shared" si="5"/>
        <v>0</v>
      </c>
      <c r="F124">
        <f t="shared" si="6"/>
        <v>1</v>
      </c>
    </row>
    <row r="125" spans="2:6" x14ac:dyDescent="0.25">
      <c r="B125" s="1" t="s">
        <v>24</v>
      </c>
      <c r="C125" s="1" t="s">
        <v>177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177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166</v>
      </c>
      <c r="E127">
        <f t="shared" si="5"/>
        <v>1</v>
      </c>
      <c r="F127">
        <f t="shared" si="6"/>
        <v>1</v>
      </c>
    </row>
    <row r="128" spans="2:6" x14ac:dyDescent="0.25">
      <c r="B128" s="1" t="s">
        <v>40</v>
      </c>
      <c r="C128" s="1" t="s">
        <v>177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177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177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177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166</v>
      </c>
      <c r="E132">
        <f t="shared" si="5"/>
        <v>0</v>
      </c>
      <c r="F132">
        <f t="shared" si="6"/>
        <v>1</v>
      </c>
    </row>
    <row r="133" spans="2:6" x14ac:dyDescent="0.25">
      <c r="B133" s="1" t="s">
        <v>24</v>
      </c>
      <c r="C133" s="1" t="s">
        <v>177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166</v>
      </c>
      <c r="E134">
        <f t="shared" si="5"/>
        <v>2</v>
      </c>
      <c r="F134">
        <f t="shared" si="6"/>
        <v>1</v>
      </c>
    </row>
    <row r="135" spans="2:6" x14ac:dyDescent="0.25">
      <c r="B135" s="1" t="s">
        <v>24</v>
      </c>
      <c r="C135" s="1" t="s">
        <v>177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177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177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177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177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177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166</v>
      </c>
      <c r="E141">
        <f t="shared" si="5"/>
        <v>2</v>
      </c>
      <c r="F141">
        <f t="shared" si="6"/>
        <v>1</v>
      </c>
    </row>
    <row r="142" spans="2:6" x14ac:dyDescent="0.25">
      <c r="B142" s="1" t="s">
        <v>35</v>
      </c>
      <c r="C142" s="1" t="s">
        <v>177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166</v>
      </c>
      <c r="E143">
        <f t="shared" ref="E143:E200" si="7">_xlfn.IFS(B143=$B$7, 0, B143=$B$9, 1, B143=$B$6, 1, B143=$B$8, 2)</f>
        <v>2</v>
      </c>
      <c r="F143">
        <f t="shared" ref="F143:F200" si="8">_xlfn.IFS(C143=$C$4, 1, C143=$D$4, 0)</f>
        <v>1</v>
      </c>
    </row>
    <row r="144" spans="2:6" x14ac:dyDescent="0.25">
      <c r="B144" s="1" t="s">
        <v>24</v>
      </c>
      <c r="C144" s="1" t="s">
        <v>177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166</v>
      </c>
      <c r="E145">
        <f t="shared" si="7"/>
        <v>0</v>
      </c>
      <c r="F145">
        <f t="shared" si="8"/>
        <v>1</v>
      </c>
    </row>
    <row r="146" spans="2:6" x14ac:dyDescent="0.25">
      <c r="B146" s="1" t="s">
        <v>40</v>
      </c>
      <c r="C146" s="1" t="s">
        <v>166</v>
      </c>
      <c r="E146">
        <f t="shared" si="7"/>
        <v>2</v>
      </c>
      <c r="F146">
        <f t="shared" si="8"/>
        <v>1</v>
      </c>
    </row>
    <row r="147" spans="2:6" x14ac:dyDescent="0.25">
      <c r="B147" s="1" t="s">
        <v>40</v>
      </c>
      <c r="C147" s="1" t="s">
        <v>177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166</v>
      </c>
      <c r="E148">
        <f t="shared" si="7"/>
        <v>1</v>
      </c>
      <c r="F148">
        <f t="shared" si="8"/>
        <v>1</v>
      </c>
    </row>
    <row r="149" spans="2:6" x14ac:dyDescent="0.25">
      <c r="B149" s="1" t="s">
        <v>40</v>
      </c>
      <c r="C149" s="1" t="s">
        <v>177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166</v>
      </c>
      <c r="E150">
        <f t="shared" si="7"/>
        <v>1</v>
      </c>
      <c r="F150">
        <f t="shared" si="8"/>
        <v>1</v>
      </c>
    </row>
    <row r="151" spans="2:6" x14ac:dyDescent="0.25">
      <c r="B151" s="1" t="s">
        <v>24</v>
      </c>
      <c r="C151" s="1" t="s">
        <v>166</v>
      </c>
      <c r="E151">
        <f t="shared" si="7"/>
        <v>1</v>
      </c>
      <c r="F151">
        <f t="shared" si="8"/>
        <v>1</v>
      </c>
    </row>
    <row r="152" spans="2:6" x14ac:dyDescent="0.25">
      <c r="B152" s="1" t="s">
        <v>40</v>
      </c>
      <c r="C152" s="1" t="s">
        <v>177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177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177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166</v>
      </c>
      <c r="E155">
        <f t="shared" si="7"/>
        <v>2</v>
      </c>
      <c r="F155">
        <f t="shared" si="8"/>
        <v>1</v>
      </c>
    </row>
    <row r="156" spans="2:6" x14ac:dyDescent="0.25">
      <c r="B156" s="1" t="s">
        <v>40</v>
      </c>
      <c r="C156" s="1" t="s">
        <v>166</v>
      </c>
      <c r="E156">
        <f t="shared" si="7"/>
        <v>2</v>
      </c>
      <c r="F156">
        <f t="shared" si="8"/>
        <v>1</v>
      </c>
    </row>
    <row r="157" spans="2:6" x14ac:dyDescent="0.25">
      <c r="B157" s="1" t="s">
        <v>35</v>
      </c>
      <c r="C157" s="1" t="s">
        <v>166</v>
      </c>
      <c r="E157">
        <f t="shared" si="7"/>
        <v>0</v>
      </c>
      <c r="F157">
        <f t="shared" si="8"/>
        <v>1</v>
      </c>
    </row>
    <row r="158" spans="2:6" x14ac:dyDescent="0.25">
      <c r="B158" s="1" t="s">
        <v>24</v>
      </c>
      <c r="C158" s="1" t="s">
        <v>177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177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166</v>
      </c>
      <c r="E160">
        <f t="shared" si="7"/>
        <v>2</v>
      </c>
      <c r="F160">
        <f t="shared" si="8"/>
        <v>1</v>
      </c>
    </row>
    <row r="161" spans="2:6" x14ac:dyDescent="0.25">
      <c r="B161" s="1" t="s">
        <v>40</v>
      </c>
      <c r="C161" s="1" t="s">
        <v>177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166</v>
      </c>
      <c r="E162">
        <f t="shared" si="7"/>
        <v>2</v>
      </c>
      <c r="F162">
        <f t="shared" si="8"/>
        <v>1</v>
      </c>
    </row>
    <row r="163" spans="2:6" x14ac:dyDescent="0.25">
      <c r="B163" s="1" t="s">
        <v>35</v>
      </c>
      <c r="C163" s="1" t="s">
        <v>177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177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177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166</v>
      </c>
      <c r="E166">
        <f t="shared" si="7"/>
        <v>2</v>
      </c>
      <c r="F166">
        <f t="shared" si="8"/>
        <v>1</v>
      </c>
    </row>
    <row r="167" spans="2:6" x14ac:dyDescent="0.25">
      <c r="B167" s="1" t="s">
        <v>24</v>
      </c>
      <c r="C167" s="1" t="s">
        <v>177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177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177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177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177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166</v>
      </c>
      <c r="E172">
        <f t="shared" si="7"/>
        <v>1</v>
      </c>
      <c r="F172">
        <f t="shared" si="8"/>
        <v>1</v>
      </c>
    </row>
    <row r="173" spans="2:6" x14ac:dyDescent="0.25">
      <c r="B173" s="1" t="s">
        <v>24</v>
      </c>
      <c r="C173" s="1" t="s">
        <v>177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177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177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166</v>
      </c>
      <c r="E176">
        <f t="shared" si="7"/>
        <v>1</v>
      </c>
      <c r="F176">
        <f t="shared" si="8"/>
        <v>1</v>
      </c>
    </row>
    <row r="177" spans="2:6" x14ac:dyDescent="0.25">
      <c r="B177" s="1" t="s">
        <v>40</v>
      </c>
      <c r="C177" s="1" t="s">
        <v>177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177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166</v>
      </c>
      <c r="E179">
        <f t="shared" si="7"/>
        <v>2</v>
      </c>
      <c r="F179">
        <f t="shared" si="8"/>
        <v>1</v>
      </c>
    </row>
    <row r="180" spans="2:6" x14ac:dyDescent="0.25">
      <c r="B180" s="1" t="s">
        <v>44</v>
      </c>
      <c r="C180" s="1" t="s">
        <v>177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177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177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177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177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177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177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177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177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166</v>
      </c>
      <c r="E189">
        <f t="shared" si="7"/>
        <v>1</v>
      </c>
      <c r="F189">
        <f t="shared" si="8"/>
        <v>1</v>
      </c>
    </row>
    <row r="190" spans="2:6" x14ac:dyDescent="0.25">
      <c r="B190" s="1" t="s">
        <v>24</v>
      </c>
      <c r="C190" s="1" t="s">
        <v>177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177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177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177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166</v>
      </c>
      <c r="E194">
        <f t="shared" si="7"/>
        <v>2</v>
      </c>
      <c r="F194">
        <f t="shared" si="8"/>
        <v>1</v>
      </c>
    </row>
    <row r="195" spans="2:6" x14ac:dyDescent="0.25">
      <c r="B195" s="1" t="s">
        <v>35</v>
      </c>
      <c r="C195" s="1" t="s">
        <v>166</v>
      </c>
      <c r="E195">
        <f t="shared" si="7"/>
        <v>0</v>
      </c>
      <c r="F195">
        <f t="shared" si="8"/>
        <v>1</v>
      </c>
    </row>
    <row r="196" spans="2:6" x14ac:dyDescent="0.25">
      <c r="B196" s="1" t="s">
        <v>24</v>
      </c>
      <c r="C196" s="1" t="s">
        <v>177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166</v>
      </c>
      <c r="E197">
        <f t="shared" si="7"/>
        <v>1</v>
      </c>
      <c r="F197">
        <f t="shared" si="8"/>
        <v>1</v>
      </c>
    </row>
    <row r="198" spans="2:6" x14ac:dyDescent="0.25">
      <c r="B198" s="1" t="s">
        <v>40</v>
      </c>
      <c r="C198" s="1" t="s">
        <v>177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177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177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5B5FF-82E4-4CE7-B949-5DCC82965006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196</v>
      </c>
      <c r="C4" s="5" t="s">
        <v>167</v>
      </c>
      <c r="D4" s="5" t="s">
        <v>178</v>
      </c>
      <c r="E4" s="5" t="s">
        <v>189</v>
      </c>
      <c r="F4" s="1"/>
      <c r="G4" s="4" t="s">
        <v>196</v>
      </c>
      <c r="H4" s="5" t="s">
        <v>166</v>
      </c>
      <c r="I4" s="5" t="s">
        <v>177</v>
      </c>
      <c r="J4" s="6"/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Лист5!B6, 'Для 3 гипотезы'!$H$4:$H$189,Лист5!$C$4)</f>
        <v>16</v>
      </c>
      <c r="D6" s="1">
        <f>COUNTIFS('Ответы на форму (1)'!$I$2:$I$187, Лист5!B6, 'Для 3 гипотезы'!$H$4:$H$189,Лист5!$D$4)</f>
        <v>73</v>
      </c>
      <c r="E6">
        <f>SUM(C6:D6)</f>
        <v>89</v>
      </c>
      <c r="G6" s="5" t="s">
        <v>24</v>
      </c>
      <c r="H6" s="3">
        <f>E6*$C$10/$E$10</f>
        <v>17.704301075268816</v>
      </c>
      <c r="I6" s="3">
        <f>E6*$D$10/$E$10</f>
        <v>71.295698924731184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Лист5!B7, 'Для 3 гипотезы'!$H$4:$H$189,Лист5!$C$4)</f>
        <v>7</v>
      </c>
      <c r="D7" s="1">
        <f>COUNTIFS('Ответы на форму (1)'!$I$2:$I$187, Лист5!B7, 'Для 3 гипотезы'!$H$4:$H$189,Лист5!$D$4)</f>
        <v>25</v>
      </c>
      <c r="E7">
        <f t="shared" ref="E7:E9" si="0">SUM(C7:D7)</f>
        <v>32</v>
      </c>
      <c r="G7" s="5" t="s">
        <v>35</v>
      </c>
      <c r="H7" s="3">
        <f t="shared" ref="H7:H9" si="1">E7*$C$10/$E$10</f>
        <v>6.365591397849462</v>
      </c>
      <c r="I7" s="3">
        <f t="shared" ref="I7:I9" si="2">E7*$D$10/$E$10</f>
        <v>25.634408602150536</v>
      </c>
      <c r="K7">
        <f>_xlfn.CHISQ.TEST(C6:D9,H6:I9)</f>
        <v>0.93475914187086595</v>
      </c>
    </row>
    <row r="8" spans="2:11" x14ac:dyDescent="0.25">
      <c r="B8" s="5" t="s">
        <v>40</v>
      </c>
      <c r="C8" s="1">
        <f>COUNTIFS('Ответы на форму (1)'!$I$2:$I$187, Лист5!B8, 'Для 3 гипотезы'!$H$4:$H$189,Лист5!$C$4)</f>
        <v>13</v>
      </c>
      <c r="D8" s="1">
        <f>COUNTIFS('Ответы на форму (1)'!$I$2:$I$187, Лист5!B8, 'Для 3 гипотезы'!$H$4:$H$189,Лист5!$D$4)</f>
        <v>48</v>
      </c>
      <c r="E8">
        <f t="shared" si="0"/>
        <v>61</v>
      </c>
      <c r="G8" s="5" t="s">
        <v>40</v>
      </c>
      <c r="H8" s="3">
        <f t="shared" si="1"/>
        <v>12.134408602150538</v>
      </c>
      <c r="I8" s="3">
        <f t="shared" si="2"/>
        <v>48.865591397849464</v>
      </c>
    </row>
    <row r="9" spans="2:11" x14ac:dyDescent="0.25">
      <c r="B9" s="5" t="s">
        <v>44</v>
      </c>
      <c r="C9" s="1">
        <f>COUNTIFS('Ответы на форму (1)'!$I$2:$I$187, Лист5!B9, 'Для 3 гипотезы'!$H$4:$H$189,Лист5!$C$4)</f>
        <v>1</v>
      </c>
      <c r="D9" s="1">
        <f>COUNTIFS('Ответы на форму (1)'!$I$2:$I$187, Лист5!B9, 'Для 3 гипотезы'!$H$4:$H$189,Лист5!$D$4)</f>
        <v>3</v>
      </c>
      <c r="E9">
        <f t="shared" si="0"/>
        <v>4</v>
      </c>
      <c r="G9" s="5" t="s">
        <v>44</v>
      </c>
      <c r="H9" s="3">
        <f t="shared" si="1"/>
        <v>0.79569892473118276</v>
      </c>
      <c r="I9" s="3">
        <f t="shared" si="2"/>
        <v>3.204301075268817</v>
      </c>
    </row>
    <row r="10" spans="2:11" x14ac:dyDescent="0.25">
      <c r="B10" s="5" t="s">
        <v>189</v>
      </c>
      <c r="C10">
        <f>SUM(C6:C9)</f>
        <v>37</v>
      </c>
      <c r="D10">
        <f>SUM(D6:D9)</f>
        <v>149</v>
      </c>
      <c r="E10">
        <f>SUM(C6:D9)</f>
        <v>186</v>
      </c>
    </row>
    <row r="13" spans="2:11" x14ac:dyDescent="0.25">
      <c r="B13" s="4" t="s">
        <v>187</v>
      </c>
      <c r="C13" s="4" t="s">
        <v>196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</row>
    <row r="14" spans="2:11" x14ac:dyDescent="0.25">
      <c r="B14" s="1" t="s">
        <v>24</v>
      </c>
      <c r="C14" s="1" t="s">
        <v>167</v>
      </c>
      <c r="E14">
        <f>_xlfn.IFS(B14=$B$7, 0, B14=$B$9, 1, B14=$B$6, 1, B14=$B$8, 2)</f>
        <v>1</v>
      </c>
      <c r="F14">
        <f>_xlfn.IFS(C14=$C$4, 1, C14=$D$4, 0)</f>
        <v>1</v>
      </c>
      <c r="H14">
        <f>PEARSON(E14:E200,F14:F200)</f>
        <v>1.2472765858130162E-3</v>
      </c>
      <c r="I14">
        <v>187</v>
      </c>
      <c r="J14">
        <v>0.15</v>
      </c>
    </row>
    <row r="15" spans="2:11" x14ac:dyDescent="0.25">
      <c r="B15" s="1" t="s">
        <v>35</v>
      </c>
      <c r="C15" s="1" t="s">
        <v>178</v>
      </c>
      <c r="E15">
        <f t="shared" ref="E15:E78" si="3">_xlfn.IFS(B15=$B$7, 0, B15=$B$9, 1, B15=$B$6, 1, B15=$B$8, 2)</f>
        <v>0</v>
      </c>
      <c r="F15">
        <f t="shared" ref="F15:F78" si="4">_xlfn.IFS(C15=$C$4, 1, C15=$D$4, 0)</f>
        <v>0</v>
      </c>
    </row>
    <row r="16" spans="2:11" x14ac:dyDescent="0.25">
      <c r="B16" s="1" t="s">
        <v>40</v>
      </c>
      <c r="C16" s="1" t="s">
        <v>178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178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178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178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178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178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178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178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178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178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178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178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178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178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167</v>
      </c>
      <c r="E30">
        <f t="shared" si="3"/>
        <v>1</v>
      </c>
      <c r="F30">
        <f t="shared" si="4"/>
        <v>1</v>
      </c>
    </row>
    <row r="31" spans="2:6" x14ac:dyDescent="0.25">
      <c r="B31" s="1" t="s">
        <v>40</v>
      </c>
      <c r="C31" s="1" t="s">
        <v>167</v>
      </c>
      <c r="E31">
        <f t="shared" si="3"/>
        <v>2</v>
      </c>
      <c r="F31">
        <f t="shared" si="4"/>
        <v>1</v>
      </c>
    </row>
    <row r="32" spans="2:6" x14ac:dyDescent="0.25">
      <c r="B32" s="1" t="s">
        <v>40</v>
      </c>
      <c r="C32" s="1" t="s">
        <v>178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167</v>
      </c>
      <c r="E33">
        <f t="shared" si="3"/>
        <v>2</v>
      </c>
      <c r="F33">
        <f t="shared" si="4"/>
        <v>1</v>
      </c>
    </row>
    <row r="34" spans="2:6" x14ac:dyDescent="0.25">
      <c r="B34" s="1" t="s">
        <v>24</v>
      </c>
      <c r="C34" s="1" t="s">
        <v>167</v>
      </c>
      <c r="E34">
        <f t="shared" si="3"/>
        <v>1</v>
      </c>
      <c r="F34">
        <f t="shared" si="4"/>
        <v>1</v>
      </c>
    </row>
    <row r="35" spans="2:6" x14ac:dyDescent="0.25">
      <c r="B35" s="1" t="s">
        <v>24</v>
      </c>
      <c r="C35" s="1" t="s">
        <v>178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178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178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178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178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167</v>
      </c>
      <c r="E40">
        <f t="shared" si="3"/>
        <v>0</v>
      </c>
      <c r="F40">
        <f t="shared" si="4"/>
        <v>1</v>
      </c>
    </row>
    <row r="41" spans="2:6" x14ac:dyDescent="0.25">
      <c r="B41" s="1" t="s">
        <v>24</v>
      </c>
      <c r="C41" s="1" t="s">
        <v>178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178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178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178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178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178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178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178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178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178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178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178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178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178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178</v>
      </c>
      <c r="E55">
        <f t="shared" si="3"/>
        <v>1</v>
      </c>
      <c r="F55">
        <f t="shared" si="4"/>
        <v>0</v>
      </c>
    </row>
    <row r="56" spans="2:6" x14ac:dyDescent="0.25">
      <c r="B56" s="1" t="s">
        <v>35</v>
      </c>
      <c r="C56" s="1" t="s">
        <v>178</v>
      </c>
      <c r="E56">
        <f t="shared" si="3"/>
        <v>0</v>
      </c>
      <c r="F56">
        <f t="shared" si="4"/>
        <v>0</v>
      </c>
    </row>
    <row r="57" spans="2:6" x14ac:dyDescent="0.25">
      <c r="B57" s="1" t="s">
        <v>24</v>
      </c>
      <c r="C57" s="1" t="s">
        <v>178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178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167</v>
      </c>
      <c r="E59">
        <f t="shared" si="3"/>
        <v>1</v>
      </c>
      <c r="F59">
        <f t="shared" si="4"/>
        <v>1</v>
      </c>
    </row>
    <row r="60" spans="2:6" x14ac:dyDescent="0.25">
      <c r="B60" s="1" t="s">
        <v>24</v>
      </c>
      <c r="C60" s="1" t="s">
        <v>167</v>
      </c>
      <c r="E60">
        <f t="shared" si="3"/>
        <v>1</v>
      </c>
      <c r="F60">
        <f t="shared" si="4"/>
        <v>1</v>
      </c>
    </row>
    <row r="61" spans="2:6" x14ac:dyDescent="0.25">
      <c r="B61" s="1" t="s">
        <v>24</v>
      </c>
      <c r="C61" s="1" t="s">
        <v>167</v>
      </c>
      <c r="E61">
        <f t="shared" si="3"/>
        <v>1</v>
      </c>
      <c r="F61">
        <f t="shared" si="4"/>
        <v>1</v>
      </c>
    </row>
    <row r="62" spans="2:6" x14ac:dyDescent="0.25">
      <c r="B62" s="1" t="s">
        <v>35</v>
      </c>
      <c r="C62" s="1" t="s">
        <v>178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178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167</v>
      </c>
      <c r="E64">
        <f t="shared" si="3"/>
        <v>1</v>
      </c>
      <c r="F64">
        <f t="shared" si="4"/>
        <v>1</v>
      </c>
    </row>
    <row r="65" spans="2:6" x14ac:dyDescent="0.25">
      <c r="B65" s="1" t="s">
        <v>35</v>
      </c>
      <c r="C65" s="1" t="s">
        <v>167</v>
      </c>
      <c r="E65">
        <f t="shared" si="3"/>
        <v>0</v>
      </c>
      <c r="F65">
        <f t="shared" si="4"/>
        <v>1</v>
      </c>
    </row>
    <row r="66" spans="2:6" x14ac:dyDescent="0.25">
      <c r="B66" s="1" t="s">
        <v>24</v>
      </c>
      <c r="C66" s="1" t="s">
        <v>178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178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178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178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178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167</v>
      </c>
      <c r="E71">
        <f t="shared" si="3"/>
        <v>2</v>
      </c>
      <c r="F71">
        <f t="shared" si="4"/>
        <v>1</v>
      </c>
    </row>
    <row r="72" spans="2:6" x14ac:dyDescent="0.25">
      <c r="B72" s="1" t="s">
        <v>24</v>
      </c>
      <c r="C72" s="1" t="s">
        <v>178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178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178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178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178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178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178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167</v>
      </c>
      <c r="E79">
        <f t="shared" ref="E79:E142" si="5">_xlfn.IFS(B79=$B$7, 0, B79=$B$9, 1, B79=$B$6, 1, B79=$B$8, 2)</f>
        <v>2</v>
      </c>
      <c r="F79">
        <f t="shared" ref="F79:F142" si="6">_xlfn.IFS(C79=$C$4, 1, C79=$D$4, 0)</f>
        <v>1</v>
      </c>
    </row>
    <row r="80" spans="2:6" x14ac:dyDescent="0.25">
      <c r="B80" s="1" t="s">
        <v>24</v>
      </c>
      <c r="C80" s="1" t="s">
        <v>178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178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178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167</v>
      </c>
      <c r="E83">
        <f t="shared" si="5"/>
        <v>1</v>
      </c>
      <c r="F83">
        <f t="shared" si="6"/>
        <v>1</v>
      </c>
    </row>
    <row r="84" spans="2:6" x14ac:dyDescent="0.25">
      <c r="B84" s="1" t="s">
        <v>24</v>
      </c>
      <c r="C84" s="1" t="s">
        <v>178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178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178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167</v>
      </c>
      <c r="E87">
        <f t="shared" si="5"/>
        <v>0</v>
      </c>
      <c r="F87">
        <f t="shared" si="6"/>
        <v>1</v>
      </c>
    </row>
    <row r="88" spans="2:6" x14ac:dyDescent="0.25">
      <c r="B88" s="1" t="s">
        <v>35</v>
      </c>
      <c r="C88" s="1" t="s">
        <v>178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178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167</v>
      </c>
      <c r="E90">
        <f t="shared" si="5"/>
        <v>1</v>
      </c>
      <c r="F90">
        <f t="shared" si="6"/>
        <v>1</v>
      </c>
    </row>
    <row r="91" spans="2:6" x14ac:dyDescent="0.25">
      <c r="B91" s="1" t="s">
        <v>35</v>
      </c>
      <c r="C91" s="1" t="s">
        <v>178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167</v>
      </c>
      <c r="E92">
        <f t="shared" si="5"/>
        <v>0</v>
      </c>
      <c r="F92">
        <f t="shared" si="6"/>
        <v>1</v>
      </c>
    </row>
    <row r="93" spans="2:6" x14ac:dyDescent="0.25">
      <c r="B93" s="1" t="s">
        <v>40</v>
      </c>
      <c r="C93" s="1" t="s">
        <v>178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178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178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178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178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178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178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178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178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178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178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178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178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178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178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167</v>
      </c>
      <c r="E108">
        <f t="shared" si="5"/>
        <v>2</v>
      </c>
      <c r="F108">
        <f t="shared" si="6"/>
        <v>1</v>
      </c>
    </row>
    <row r="109" spans="2:6" x14ac:dyDescent="0.25">
      <c r="B109" s="1" t="s">
        <v>40</v>
      </c>
      <c r="C109" s="1" t="s">
        <v>178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178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178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178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178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167</v>
      </c>
      <c r="E114">
        <f t="shared" si="5"/>
        <v>2</v>
      </c>
      <c r="F114">
        <f t="shared" si="6"/>
        <v>1</v>
      </c>
    </row>
    <row r="115" spans="2:6" x14ac:dyDescent="0.25">
      <c r="B115" s="1" t="s">
        <v>40</v>
      </c>
      <c r="C115" s="1" t="s">
        <v>167</v>
      </c>
      <c r="E115">
        <f t="shared" si="5"/>
        <v>2</v>
      </c>
      <c r="F115">
        <f t="shared" si="6"/>
        <v>1</v>
      </c>
    </row>
    <row r="116" spans="2:6" x14ac:dyDescent="0.25">
      <c r="B116" s="1" t="s">
        <v>24</v>
      </c>
      <c r="C116" s="1" t="s">
        <v>178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167</v>
      </c>
      <c r="E117">
        <f t="shared" si="5"/>
        <v>0</v>
      </c>
      <c r="F117">
        <f t="shared" si="6"/>
        <v>1</v>
      </c>
    </row>
    <row r="118" spans="2:6" x14ac:dyDescent="0.25">
      <c r="B118" s="1" t="s">
        <v>24</v>
      </c>
      <c r="C118" s="1" t="s">
        <v>178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178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178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178</v>
      </c>
      <c r="E121">
        <f t="shared" si="5"/>
        <v>1</v>
      </c>
      <c r="F121">
        <f t="shared" si="6"/>
        <v>0</v>
      </c>
    </row>
    <row r="122" spans="2:6" x14ac:dyDescent="0.25">
      <c r="B122" s="1" t="s">
        <v>24</v>
      </c>
      <c r="C122" s="1" t="s">
        <v>178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178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178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178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167</v>
      </c>
      <c r="E126">
        <f t="shared" si="5"/>
        <v>1</v>
      </c>
      <c r="F126">
        <f t="shared" si="6"/>
        <v>1</v>
      </c>
    </row>
    <row r="127" spans="2:6" x14ac:dyDescent="0.25">
      <c r="B127" s="1" t="s">
        <v>24</v>
      </c>
      <c r="C127" s="1" t="s">
        <v>178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178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178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178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167</v>
      </c>
      <c r="E131">
        <f t="shared" si="5"/>
        <v>0</v>
      </c>
      <c r="F131">
        <f t="shared" si="6"/>
        <v>1</v>
      </c>
    </row>
    <row r="132" spans="2:6" x14ac:dyDescent="0.25">
      <c r="B132" s="1" t="s">
        <v>35</v>
      </c>
      <c r="C132" s="1" t="s">
        <v>178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178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178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167</v>
      </c>
      <c r="E135">
        <f t="shared" si="5"/>
        <v>1</v>
      </c>
      <c r="F135">
        <f t="shared" si="6"/>
        <v>1</v>
      </c>
    </row>
    <row r="136" spans="2:6" x14ac:dyDescent="0.25">
      <c r="B136" s="1" t="s">
        <v>40</v>
      </c>
      <c r="C136" s="1" t="s">
        <v>178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178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178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178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178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178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178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178</v>
      </c>
      <c r="E143">
        <f t="shared" ref="E143:E200" si="7">_xlfn.IFS(B143=$B$7, 0, B143=$B$9, 1, B143=$B$6, 1, B143=$B$8, 2)</f>
        <v>2</v>
      </c>
      <c r="F143">
        <f t="shared" ref="F143:F200" si="8">_xlfn.IFS(C143=$C$4, 1, C143=$D$4, 0)</f>
        <v>0</v>
      </c>
    </row>
    <row r="144" spans="2:6" x14ac:dyDescent="0.25">
      <c r="B144" s="1" t="s">
        <v>24</v>
      </c>
      <c r="C144" s="1" t="s">
        <v>167</v>
      </c>
      <c r="E144">
        <f t="shared" si="7"/>
        <v>1</v>
      </c>
      <c r="F144">
        <f t="shared" si="8"/>
        <v>1</v>
      </c>
    </row>
    <row r="145" spans="2:6" x14ac:dyDescent="0.25">
      <c r="B145" s="1" t="s">
        <v>35</v>
      </c>
      <c r="C145" s="1" t="s">
        <v>178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178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167</v>
      </c>
      <c r="E147">
        <f t="shared" si="7"/>
        <v>2</v>
      </c>
      <c r="F147">
        <f t="shared" si="8"/>
        <v>1</v>
      </c>
    </row>
    <row r="148" spans="2:6" x14ac:dyDescent="0.25">
      <c r="B148" s="1" t="s">
        <v>24</v>
      </c>
      <c r="C148" s="1" t="s">
        <v>178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178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178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167</v>
      </c>
      <c r="E151">
        <f t="shared" si="7"/>
        <v>1</v>
      </c>
      <c r="F151">
        <f t="shared" si="8"/>
        <v>1</v>
      </c>
    </row>
    <row r="152" spans="2:6" x14ac:dyDescent="0.25">
      <c r="B152" s="1" t="s">
        <v>40</v>
      </c>
      <c r="C152" s="1" t="s">
        <v>178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178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178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178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178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178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178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167</v>
      </c>
      <c r="E159">
        <f t="shared" si="7"/>
        <v>2</v>
      </c>
      <c r="F159">
        <f t="shared" si="8"/>
        <v>1</v>
      </c>
    </row>
    <row r="160" spans="2:6" x14ac:dyDescent="0.25">
      <c r="B160" s="1" t="s">
        <v>40</v>
      </c>
      <c r="C160" s="1" t="s">
        <v>178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178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178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178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167</v>
      </c>
      <c r="E164">
        <f t="shared" si="7"/>
        <v>2</v>
      </c>
      <c r="F164">
        <f t="shared" si="8"/>
        <v>1</v>
      </c>
    </row>
    <row r="165" spans="2:6" x14ac:dyDescent="0.25">
      <c r="B165" s="1" t="s">
        <v>40</v>
      </c>
      <c r="C165" s="1" t="s">
        <v>178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178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178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178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178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178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178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178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167</v>
      </c>
      <c r="E173">
        <f t="shared" si="7"/>
        <v>1</v>
      </c>
      <c r="F173">
        <f t="shared" si="8"/>
        <v>1</v>
      </c>
    </row>
    <row r="174" spans="2:6" x14ac:dyDescent="0.25">
      <c r="B174" s="1" t="s">
        <v>35</v>
      </c>
      <c r="C174" s="1" t="s">
        <v>178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178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178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178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178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178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178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178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178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167</v>
      </c>
      <c r="E183">
        <f t="shared" si="7"/>
        <v>0</v>
      </c>
      <c r="F183">
        <f t="shared" si="8"/>
        <v>1</v>
      </c>
    </row>
    <row r="184" spans="2:6" x14ac:dyDescent="0.25">
      <c r="B184" s="1" t="s">
        <v>24</v>
      </c>
      <c r="C184" s="1" t="s">
        <v>167</v>
      </c>
      <c r="E184">
        <f t="shared" si="7"/>
        <v>1</v>
      </c>
      <c r="F184">
        <f t="shared" si="8"/>
        <v>1</v>
      </c>
    </row>
    <row r="185" spans="2:6" x14ac:dyDescent="0.25">
      <c r="B185" s="1" t="s">
        <v>40</v>
      </c>
      <c r="C185" s="1" t="s">
        <v>167</v>
      </c>
      <c r="E185">
        <f t="shared" si="7"/>
        <v>2</v>
      </c>
      <c r="F185">
        <f t="shared" si="8"/>
        <v>1</v>
      </c>
    </row>
    <row r="186" spans="2:6" x14ac:dyDescent="0.25">
      <c r="B186" s="1" t="s">
        <v>24</v>
      </c>
      <c r="C186" s="1" t="s">
        <v>167</v>
      </c>
      <c r="E186">
        <f t="shared" si="7"/>
        <v>1</v>
      </c>
      <c r="F186">
        <f t="shared" si="8"/>
        <v>1</v>
      </c>
    </row>
    <row r="187" spans="2:6" x14ac:dyDescent="0.25">
      <c r="B187" s="1" t="s">
        <v>40</v>
      </c>
      <c r="C187" s="1" t="s">
        <v>167</v>
      </c>
      <c r="E187">
        <f t="shared" si="7"/>
        <v>2</v>
      </c>
      <c r="F187">
        <f t="shared" si="8"/>
        <v>1</v>
      </c>
    </row>
    <row r="188" spans="2:6" x14ac:dyDescent="0.25">
      <c r="B188" s="1" t="s">
        <v>40</v>
      </c>
      <c r="C188" s="1" t="s">
        <v>167</v>
      </c>
      <c r="E188">
        <f t="shared" si="7"/>
        <v>2</v>
      </c>
      <c r="F188">
        <f t="shared" si="8"/>
        <v>1</v>
      </c>
    </row>
    <row r="189" spans="2:6" x14ac:dyDescent="0.25">
      <c r="B189" s="1" t="s">
        <v>24</v>
      </c>
      <c r="C189" s="1" t="s">
        <v>178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178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178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178</v>
      </c>
      <c r="E192">
        <f t="shared" si="7"/>
        <v>2</v>
      </c>
      <c r="F192">
        <f t="shared" si="8"/>
        <v>0</v>
      </c>
    </row>
    <row r="193" spans="2:6" x14ac:dyDescent="0.25">
      <c r="B193" s="1" t="s">
        <v>40</v>
      </c>
      <c r="C193" s="1" t="s">
        <v>178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178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178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167</v>
      </c>
      <c r="E196">
        <f t="shared" si="7"/>
        <v>1</v>
      </c>
      <c r="F196">
        <f t="shared" si="8"/>
        <v>1</v>
      </c>
    </row>
    <row r="197" spans="2:6" x14ac:dyDescent="0.25">
      <c r="B197" s="1" t="s">
        <v>44</v>
      </c>
      <c r="C197" s="1" t="s">
        <v>178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178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178</v>
      </c>
      <c r="E199">
        <f t="shared" si="7"/>
        <v>1</v>
      </c>
      <c r="F199">
        <f t="shared" si="8"/>
        <v>0</v>
      </c>
    </row>
    <row r="200" spans="2:6" x14ac:dyDescent="0.25">
      <c r="B200" s="1" t="s">
        <v>24</v>
      </c>
      <c r="C200" s="1" t="s">
        <v>178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FBB1-ABD3-4683-84D5-FD2B61BABBBF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197</v>
      </c>
      <c r="C4" s="5" t="s">
        <v>179</v>
      </c>
      <c r="D4" s="5" t="s">
        <v>168</v>
      </c>
      <c r="E4" s="5" t="s">
        <v>189</v>
      </c>
      <c r="F4" s="1"/>
      <c r="G4" s="4" t="s">
        <v>196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Лист6!B6, 'Для 3 гипотезы'!$J$4:$J$189,Лист6!$C$4)</f>
        <v>53</v>
      </c>
      <c r="D6" s="1">
        <f>COUNTIFS('Ответы на форму (1)'!$I$2:$I$187, Лист6!B6, 'Для 3 гипотезы'!$J$4:$J$189,Лист6!$D$4)</f>
        <v>36</v>
      </c>
      <c r="E6">
        <f>SUM(C6:D6)</f>
        <v>89</v>
      </c>
      <c r="G6" s="5" t="s">
        <v>24</v>
      </c>
      <c r="H6" s="3">
        <f>E6*$C$10/$E$10</f>
        <v>59.333333333333336</v>
      </c>
      <c r="I6" s="3">
        <f>E6*$D$10/$E$10</f>
        <v>29.666666666666668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Лист6!B7, 'Для 3 гипотезы'!$J$4:$J$189,Лист6!$C$4)</f>
        <v>22</v>
      </c>
      <c r="D7" s="1">
        <f>COUNTIFS('Ответы на форму (1)'!$I$2:$I$187, Лист6!B7, 'Для 3 гипотезы'!$J$4:$J$189,Лист6!$D$4)</f>
        <v>10</v>
      </c>
      <c r="E7">
        <f t="shared" ref="E7:E9" si="0">SUM(C7:D7)</f>
        <v>32</v>
      </c>
      <c r="G7" s="5" t="s">
        <v>35</v>
      </c>
      <c r="H7" s="3">
        <f t="shared" ref="H7:H9" si="1">E7*$C$10/$E$10</f>
        <v>21.333333333333332</v>
      </c>
      <c r="I7" s="3">
        <f t="shared" ref="I7:I9" si="2">E7*$D$10/$E$10</f>
        <v>10.666666666666666</v>
      </c>
      <c r="K7">
        <f>_xlfn.CHISQ.TEST(C6:D9,H6:I9)</f>
        <v>0.13570153506667348</v>
      </c>
    </row>
    <row r="8" spans="2:11" x14ac:dyDescent="0.25">
      <c r="B8" s="5" t="s">
        <v>40</v>
      </c>
      <c r="C8" s="1">
        <f>COUNTIFS('Ответы на форму (1)'!$I$2:$I$187, Лист6!B8, 'Для 3 гипотезы'!$J$4:$J$189,Лист6!$C$4)</f>
        <v>47</v>
      </c>
      <c r="D8" s="1">
        <f>COUNTIFS('Ответы на форму (1)'!$I$2:$I$187, Лист6!B8, 'Для 3 гипотезы'!$J$4:$J$189,Лист6!$D$4)</f>
        <v>14</v>
      </c>
      <c r="E8">
        <f t="shared" si="0"/>
        <v>61</v>
      </c>
      <c r="G8" s="5" t="s">
        <v>40</v>
      </c>
      <c r="H8" s="3">
        <f t="shared" si="1"/>
        <v>40.666666666666664</v>
      </c>
      <c r="I8" s="3">
        <f t="shared" si="2"/>
        <v>20.333333333333332</v>
      </c>
    </row>
    <row r="9" spans="2:11" x14ac:dyDescent="0.25">
      <c r="B9" s="5" t="s">
        <v>44</v>
      </c>
      <c r="C9" s="1">
        <f>COUNTIFS('Ответы на форму (1)'!$I$2:$I$187, Лист6!B9, 'Для 3 гипотезы'!$J$4:$J$189,Лист6!$C$4)</f>
        <v>2</v>
      </c>
      <c r="D9" s="1">
        <f>COUNTIFS('Ответы на форму (1)'!$I$2:$I$187, Лист6!B9, 'Для 3 гипотезы'!$J$4:$J$189,Лист6!$D$4)</f>
        <v>2</v>
      </c>
      <c r="E9">
        <f t="shared" si="0"/>
        <v>4</v>
      </c>
      <c r="G9" s="5" t="s">
        <v>44</v>
      </c>
      <c r="H9" s="3">
        <f t="shared" si="1"/>
        <v>2.6666666666666665</v>
      </c>
      <c r="I9" s="3">
        <f t="shared" si="2"/>
        <v>1.3333333333333333</v>
      </c>
    </row>
    <row r="10" spans="2:11" x14ac:dyDescent="0.25">
      <c r="B10" s="5" t="s">
        <v>189</v>
      </c>
      <c r="C10">
        <f>SUM(C6:C9)</f>
        <v>124</v>
      </c>
      <c r="D10">
        <f>SUM(D6:D9)</f>
        <v>62</v>
      </c>
      <c r="E10">
        <f>SUM(C6:D9)</f>
        <v>186</v>
      </c>
    </row>
    <row r="13" spans="2:11" x14ac:dyDescent="0.25">
      <c r="B13" s="4" t="s">
        <v>187</v>
      </c>
      <c r="C13" s="4" t="s">
        <v>197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</row>
    <row r="14" spans="2:11" x14ac:dyDescent="0.25">
      <c r="B14" s="1" t="s">
        <v>24</v>
      </c>
      <c r="C14" s="1" t="s">
        <v>179</v>
      </c>
      <c r="E14">
        <f>_xlfn.IFS(B14=$B$7, 0, B14=$B$9, 1, B14=$B$6, 1, B14=$B$8, 2)</f>
        <v>1</v>
      </c>
      <c r="F14">
        <f>_xlfn.IFS(C14=$C$4, 0, C14=$D$4, 1)</f>
        <v>0</v>
      </c>
      <c r="H14">
        <f>PEARSON(E14:E200,F14:F200)</f>
        <v>-9.780970549385877E-2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168</v>
      </c>
      <c r="E15">
        <f t="shared" ref="E15:E78" si="3">_xlfn.IFS(B15=$B$7, 0, B15=$B$9, 1, B15=$B$6, 1, B15=$B$8, 2)</f>
        <v>0</v>
      </c>
      <c r="F15">
        <f t="shared" ref="F15:F78" si="4">_xlfn.IFS(C15=$C$4, 0, C15=$D$4, 1)</f>
        <v>1</v>
      </c>
    </row>
    <row r="16" spans="2:11" x14ac:dyDescent="0.25">
      <c r="B16" s="1" t="s">
        <v>40</v>
      </c>
      <c r="C16" s="1" t="s">
        <v>168</v>
      </c>
      <c r="E16">
        <f t="shared" si="3"/>
        <v>2</v>
      </c>
      <c r="F16">
        <f t="shared" si="4"/>
        <v>1</v>
      </c>
    </row>
    <row r="17" spans="2:6" x14ac:dyDescent="0.25">
      <c r="B17" s="1" t="s">
        <v>40</v>
      </c>
      <c r="C17" s="1" t="s">
        <v>168</v>
      </c>
      <c r="E17">
        <f t="shared" si="3"/>
        <v>2</v>
      </c>
      <c r="F17">
        <f t="shared" si="4"/>
        <v>1</v>
      </c>
    </row>
    <row r="18" spans="2:6" x14ac:dyDescent="0.25">
      <c r="B18" s="1" t="s">
        <v>35</v>
      </c>
      <c r="C18" s="1" t="s">
        <v>179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179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179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179</v>
      </c>
      <c r="E21">
        <f t="shared" si="3"/>
        <v>2</v>
      </c>
      <c r="F21">
        <f t="shared" si="4"/>
        <v>0</v>
      </c>
    </row>
    <row r="22" spans="2:6" x14ac:dyDescent="0.25">
      <c r="B22" s="1" t="s">
        <v>24</v>
      </c>
      <c r="C22" s="1" t="s">
        <v>179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168</v>
      </c>
      <c r="E23">
        <f t="shared" si="3"/>
        <v>1</v>
      </c>
      <c r="F23">
        <f t="shared" si="4"/>
        <v>1</v>
      </c>
    </row>
    <row r="24" spans="2:6" x14ac:dyDescent="0.25">
      <c r="B24" s="1" t="s">
        <v>24</v>
      </c>
      <c r="C24" s="1" t="s">
        <v>168</v>
      </c>
      <c r="E24">
        <f t="shared" si="3"/>
        <v>1</v>
      </c>
      <c r="F24">
        <f t="shared" si="4"/>
        <v>1</v>
      </c>
    </row>
    <row r="25" spans="2:6" x14ac:dyDescent="0.25">
      <c r="B25" s="1" t="s">
        <v>24</v>
      </c>
      <c r="C25" s="1" t="s">
        <v>168</v>
      </c>
      <c r="E25">
        <f t="shared" si="3"/>
        <v>1</v>
      </c>
      <c r="F25">
        <f t="shared" si="4"/>
        <v>1</v>
      </c>
    </row>
    <row r="26" spans="2:6" x14ac:dyDescent="0.25">
      <c r="B26" s="1" t="s">
        <v>24</v>
      </c>
      <c r="C26" s="1" t="s">
        <v>179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179</v>
      </c>
      <c r="E27">
        <f t="shared" si="3"/>
        <v>1</v>
      </c>
      <c r="F27">
        <f t="shared" si="4"/>
        <v>0</v>
      </c>
    </row>
    <row r="28" spans="2:6" x14ac:dyDescent="0.25">
      <c r="B28" s="1" t="s">
        <v>24</v>
      </c>
      <c r="C28" s="1" t="s">
        <v>179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168</v>
      </c>
      <c r="E29">
        <f t="shared" si="3"/>
        <v>1</v>
      </c>
      <c r="F29">
        <f t="shared" si="4"/>
        <v>1</v>
      </c>
    </row>
    <row r="30" spans="2:6" x14ac:dyDescent="0.25">
      <c r="B30" s="1" t="s">
        <v>24</v>
      </c>
      <c r="C30" s="1" t="s">
        <v>179</v>
      </c>
      <c r="E30">
        <f t="shared" si="3"/>
        <v>1</v>
      </c>
      <c r="F30">
        <f t="shared" si="4"/>
        <v>0</v>
      </c>
    </row>
    <row r="31" spans="2:6" x14ac:dyDescent="0.25">
      <c r="B31" s="1" t="s">
        <v>40</v>
      </c>
      <c r="C31" s="1" t="s">
        <v>179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179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179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168</v>
      </c>
      <c r="E34">
        <f t="shared" si="3"/>
        <v>1</v>
      </c>
      <c r="F34">
        <f t="shared" si="4"/>
        <v>1</v>
      </c>
    </row>
    <row r="35" spans="2:6" x14ac:dyDescent="0.25">
      <c r="B35" s="1" t="s">
        <v>24</v>
      </c>
      <c r="C35" s="1" t="s">
        <v>179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179</v>
      </c>
      <c r="E36">
        <f t="shared" si="3"/>
        <v>1</v>
      </c>
      <c r="F36">
        <f t="shared" si="4"/>
        <v>0</v>
      </c>
    </row>
    <row r="37" spans="2:6" x14ac:dyDescent="0.25">
      <c r="B37" s="1" t="s">
        <v>40</v>
      </c>
      <c r="C37" s="1" t="s">
        <v>179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168</v>
      </c>
      <c r="E38">
        <f t="shared" si="3"/>
        <v>1</v>
      </c>
      <c r="F38">
        <f t="shared" si="4"/>
        <v>1</v>
      </c>
    </row>
    <row r="39" spans="2:6" x14ac:dyDescent="0.25">
      <c r="B39" s="1" t="s">
        <v>35</v>
      </c>
      <c r="C39" s="1" t="s">
        <v>168</v>
      </c>
      <c r="E39">
        <f t="shared" si="3"/>
        <v>0</v>
      </c>
      <c r="F39">
        <f t="shared" si="4"/>
        <v>1</v>
      </c>
    </row>
    <row r="40" spans="2:6" x14ac:dyDescent="0.25">
      <c r="B40" s="1" t="s">
        <v>35</v>
      </c>
      <c r="C40" s="1" t="s">
        <v>168</v>
      </c>
      <c r="E40">
        <f t="shared" si="3"/>
        <v>0</v>
      </c>
      <c r="F40">
        <f t="shared" si="4"/>
        <v>1</v>
      </c>
    </row>
    <row r="41" spans="2:6" x14ac:dyDescent="0.25">
      <c r="B41" s="1" t="s">
        <v>24</v>
      </c>
      <c r="C41" s="1" t="s">
        <v>168</v>
      </c>
      <c r="E41">
        <f t="shared" si="3"/>
        <v>1</v>
      </c>
      <c r="F41">
        <f t="shared" si="4"/>
        <v>1</v>
      </c>
    </row>
    <row r="42" spans="2:6" x14ac:dyDescent="0.25">
      <c r="B42" s="1" t="s">
        <v>24</v>
      </c>
      <c r="C42" s="1" t="s">
        <v>179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179</v>
      </c>
      <c r="E43">
        <f t="shared" si="3"/>
        <v>1</v>
      </c>
      <c r="F43">
        <f t="shared" si="4"/>
        <v>0</v>
      </c>
    </row>
    <row r="44" spans="2:6" x14ac:dyDescent="0.25">
      <c r="B44" s="1" t="s">
        <v>35</v>
      </c>
      <c r="C44" s="1" t="s">
        <v>179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168</v>
      </c>
      <c r="E45">
        <f t="shared" si="3"/>
        <v>1</v>
      </c>
      <c r="F45">
        <f t="shared" si="4"/>
        <v>1</v>
      </c>
    </row>
    <row r="46" spans="2:6" x14ac:dyDescent="0.25">
      <c r="B46" s="1" t="s">
        <v>24</v>
      </c>
      <c r="C46" s="1" t="s">
        <v>168</v>
      </c>
      <c r="E46">
        <f t="shared" si="3"/>
        <v>1</v>
      </c>
      <c r="F46">
        <f t="shared" si="4"/>
        <v>1</v>
      </c>
    </row>
    <row r="47" spans="2:6" x14ac:dyDescent="0.25">
      <c r="B47" s="1" t="s">
        <v>24</v>
      </c>
      <c r="C47" s="1" t="s">
        <v>168</v>
      </c>
      <c r="E47">
        <f t="shared" si="3"/>
        <v>1</v>
      </c>
      <c r="F47">
        <f t="shared" si="4"/>
        <v>1</v>
      </c>
    </row>
    <row r="48" spans="2:6" x14ac:dyDescent="0.25">
      <c r="B48" s="1" t="s">
        <v>40</v>
      </c>
      <c r="C48" s="1" t="s">
        <v>179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168</v>
      </c>
      <c r="E49">
        <f t="shared" si="3"/>
        <v>1</v>
      </c>
      <c r="F49">
        <f t="shared" si="4"/>
        <v>1</v>
      </c>
    </row>
    <row r="50" spans="2:6" x14ac:dyDescent="0.25">
      <c r="B50" s="1" t="s">
        <v>24</v>
      </c>
      <c r="C50" s="1" t="s">
        <v>179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168</v>
      </c>
      <c r="E51">
        <f t="shared" si="3"/>
        <v>1</v>
      </c>
      <c r="F51">
        <f t="shared" si="4"/>
        <v>1</v>
      </c>
    </row>
    <row r="52" spans="2:6" x14ac:dyDescent="0.25">
      <c r="B52" s="1" t="s">
        <v>40</v>
      </c>
      <c r="C52" s="1" t="s">
        <v>179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179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179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168</v>
      </c>
      <c r="E55">
        <f t="shared" si="3"/>
        <v>1</v>
      </c>
      <c r="F55">
        <f t="shared" si="4"/>
        <v>1</v>
      </c>
    </row>
    <row r="56" spans="2:6" x14ac:dyDescent="0.25">
      <c r="B56" s="1" t="s">
        <v>35</v>
      </c>
      <c r="C56" s="1" t="s">
        <v>168</v>
      </c>
      <c r="E56">
        <f t="shared" si="3"/>
        <v>0</v>
      </c>
      <c r="F56">
        <f t="shared" si="4"/>
        <v>1</v>
      </c>
    </row>
    <row r="57" spans="2:6" x14ac:dyDescent="0.25">
      <c r="B57" s="1" t="s">
        <v>24</v>
      </c>
      <c r="C57" s="1" t="s">
        <v>168</v>
      </c>
      <c r="E57">
        <f t="shared" si="3"/>
        <v>1</v>
      </c>
      <c r="F57">
        <f t="shared" si="4"/>
        <v>1</v>
      </c>
    </row>
    <row r="58" spans="2:6" x14ac:dyDescent="0.25">
      <c r="B58" s="1" t="s">
        <v>24</v>
      </c>
      <c r="C58" s="1" t="s">
        <v>168</v>
      </c>
      <c r="E58">
        <f t="shared" si="3"/>
        <v>1</v>
      </c>
      <c r="F58">
        <f t="shared" si="4"/>
        <v>1</v>
      </c>
    </row>
    <row r="59" spans="2:6" x14ac:dyDescent="0.25">
      <c r="B59" s="1" t="s">
        <v>24</v>
      </c>
      <c r="C59" s="1" t="s">
        <v>179</v>
      </c>
      <c r="E59">
        <f t="shared" si="3"/>
        <v>1</v>
      </c>
      <c r="F59">
        <f t="shared" si="4"/>
        <v>0</v>
      </c>
    </row>
    <row r="60" spans="2:6" x14ac:dyDescent="0.25">
      <c r="B60" s="1" t="s">
        <v>24</v>
      </c>
      <c r="C60" s="1" t="s">
        <v>179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179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179</v>
      </c>
      <c r="E62">
        <f t="shared" si="3"/>
        <v>0</v>
      </c>
      <c r="F62">
        <f t="shared" si="4"/>
        <v>0</v>
      </c>
    </row>
    <row r="63" spans="2:6" x14ac:dyDescent="0.25">
      <c r="B63" s="1" t="s">
        <v>24</v>
      </c>
      <c r="C63" s="1" t="s">
        <v>179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179</v>
      </c>
      <c r="E64">
        <f t="shared" si="3"/>
        <v>1</v>
      </c>
      <c r="F64">
        <f t="shared" si="4"/>
        <v>0</v>
      </c>
    </row>
    <row r="65" spans="2:6" x14ac:dyDescent="0.25">
      <c r="B65" s="1" t="s">
        <v>35</v>
      </c>
      <c r="C65" s="1" t="s">
        <v>179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168</v>
      </c>
      <c r="E66">
        <f t="shared" si="3"/>
        <v>1</v>
      </c>
      <c r="F66">
        <f t="shared" si="4"/>
        <v>1</v>
      </c>
    </row>
    <row r="67" spans="2:6" x14ac:dyDescent="0.25">
      <c r="B67" s="1" t="s">
        <v>40</v>
      </c>
      <c r="C67" s="1" t="s">
        <v>179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179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168</v>
      </c>
      <c r="E69">
        <f t="shared" si="3"/>
        <v>1</v>
      </c>
      <c r="F69">
        <f t="shared" si="4"/>
        <v>1</v>
      </c>
    </row>
    <row r="70" spans="2:6" x14ac:dyDescent="0.25">
      <c r="B70" s="1" t="s">
        <v>24</v>
      </c>
      <c r="C70" s="1" t="s">
        <v>179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179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179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168</v>
      </c>
      <c r="E73">
        <f t="shared" si="3"/>
        <v>1</v>
      </c>
      <c r="F73">
        <f t="shared" si="4"/>
        <v>1</v>
      </c>
    </row>
    <row r="74" spans="2:6" x14ac:dyDescent="0.25">
      <c r="B74" s="1" t="s">
        <v>35</v>
      </c>
      <c r="C74" s="1" t="s">
        <v>179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168</v>
      </c>
      <c r="E75">
        <f t="shared" si="3"/>
        <v>1</v>
      </c>
      <c r="F75">
        <f t="shared" si="4"/>
        <v>1</v>
      </c>
    </row>
    <row r="76" spans="2:6" x14ac:dyDescent="0.25">
      <c r="B76" s="1" t="s">
        <v>24</v>
      </c>
      <c r="C76" s="1" t="s">
        <v>179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179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179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179</v>
      </c>
      <c r="E79">
        <f t="shared" ref="E79:E142" si="5">_xlfn.IFS(B79=$B$7, 0, B79=$B$9, 1, B79=$B$6, 1, B79=$B$8, 2)</f>
        <v>2</v>
      </c>
      <c r="F79">
        <f t="shared" ref="F79:F142" si="6">_xlfn.IFS(C79=$C$4, 0, C79=$D$4, 1)</f>
        <v>0</v>
      </c>
    </row>
    <row r="80" spans="2:6" x14ac:dyDescent="0.25">
      <c r="B80" s="1" t="s">
        <v>24</v>
      </c>
      <c r="C80" s="1" t="s">
        <v>179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179</v>
      </c>
      <c r="E81">
        <f t="shared" si="5"/>
        <v>1</v>
      </c>
      <c r="F81">
        <f t="shared" si="6"/>
        <v>0</v>
      </c>
    </row>
    <row r="82" spans="2:6" x14ac:dyDescent="0.25">
      <c r="B82" s="1" t="s">
        <v>40</v>
      </c>
      <c r="C82" s="1" t="s">
        <v>179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168</v>
      </c>
      <c r="E83">
        <f t="shared" si="5"/>
        <v>1</v>
      </c>
      <c r="F83">
        <f t="shared" si="6"/>
        <v>1</v>
      </c>
    </row>
    <row r="84" spans="2:6" x14ac:dyDescent="0.25">
      <c r="B84" s="1" t="s">
        <v>24</v>
      </c>
      <c r="C84" s="1" t="s">
        <v>168</v>
      </c>
      <c r="E84">
        <f t="shared" si="5"/>
        <v>1</v>
      </c>
      <c r="F84">
        <f t="shared" si="6"/>
        <v>1</v>
      </c>
    </row>
    <row r="85" spans="2:6" x14ac:dyDescent="0.25">
      <c r="B85" s="1" t="s">
        <v>24</v>
      </c>
      <c r="C85" s="1" t="s">
        <v>179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168</v>
      </c>
      <c r="E86">
        <f t="shared" si="5"/>
        <v>2</v>
      </c>
      <c r="F86">
        <f t="shared" si="6"/>
        <v>1</v>
      </c>
    </row>
    <row r="87" spans="2:6" x14ac:dyDescent="0.25">
      <c r="B87" s="1" t="s">
        <v>35</v>
      </c>
      <c r="C87" s="1" t="s">
        <v>168</v>
      </c>
      <c r="E87">
        <f t="shared" si="5"/>
        <v>0</v>
      </c>
      <c r="F87">
        <f t="shared" si="6"/>
        <v>1</v>
      </c>
    </row>
    <row r="88" spans="2:6" x14ac:dyDescent="0.25">
      <c r="B88" s="1" t="s">
        <v>35</v>
      </c>
      <c r="C88" s="1" t="s">
        <v>179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179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168</v>
      </c>
      <c r="E90">
        <f t="shared" si="5"/>
        <v>1</v>
      </c>
      <c r="F90">
        <f t="shared" si="6"/>
        <v>1</v>
      </c>
    </row>
    <row r="91" spans="2:6" x14ac:dyDescent="0.25">
      <c r="B91" s="1" t="s">
        <v>35</v>
      </c>
      <c r="C91" s="1" t="s">
        <v>179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179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179</v>
      </c>
      <c r="E93">
        <f t="shared" si="5"/>
        <v>2</v>
      </c>
      <c r="F93">
        <f t="shared" si="6"/>
        <v>0</v>
      </c>
    </row>
    <row r="94" spans="2:6" x14ac:dyDescent="0.25">
      <c r="B94" s="1" t="s">
        <v>35</v>
      </c>
      <c r="C94" s="1" t="s">
        <v>179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168</v>
      </c>
      <c r="E95">
        <f t="shared" si="5"/>
        <v>2</v>
      </c>
      <c r="F95">
        <f t="shared" si="6"/>
        <v>1</v>
      </c>
    </row>
    <row r="96" spans="2:6" x14ac:dyDescent="0.25">
      <c r="B96" s="1" t="s">
        <v>24</v>
      </c>
      <c r="C96" s="1" t="s">
        <v>179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179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168</v>
      </c>
      <c r="E98">
        <f t="shared" si="5"/>
        <v>2</v>
      </c>
      <c r="F98">
        <f t="shared" si="6"/>
        <v>1</v>
      </c>
    </row>
    <row r="99" spans="2:6" x14ac:dyDescent="0.25">
      <c r="B99" s="1" t="s">
        <v>24</v>
      </c>
      <c r="C99" s="1" t="s">
        <v>168</v>
      </c>
      <c r="E99">
        <f t="shared" si="5"/>
        <v>1</v>
      </c>
      <c r="F99">
        <f t="shared" si="6"/>
        <v>1</v>
      </c>
    </row>
    <row r="100" spans="2:6" x14ac:dyDescent="0.25">
      <c r="B100" s="1" t="s">
        <v>24</v>
      </c>
      <c r="C100" s="1" t="s">
        <v>179</v>
      </c>
      <c r="E100">
        <f t="shared" si="5"/>
        <v>1</v>
      </c>
      <c r="F100">
        <f t="shared" si="6"/>
        <v>0</v>
      </c>
    </row>
    <row r="101" spans="2:6" x14ac:dyDescent="0.25">
      <c r="B101" s="1" t="s">
        <v>40</v>
      </c>
      <c r="C101" s="1" t="s">
        <v>179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179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179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179</v>
      </c>
      <c r="E104">
        <f t="shared" si="5"/>
        <v>1</v>
      </c>
      <c r="F104">
        <f t="shared" si="6"/>
        <v>0</v>
      </c>
    </row>
    <row r="105" spans="2:6" x14ac:dyDescent="0.25">
      <c r="B105" s="1" t="s">
        <v>24</v>
      </c>
      <c r="C105" s="1" t="s">
        <v>179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168</v>
      </c>
      <c r="E106">
        <f t="shared" si="5"/>
        <v>1</v>
      </c>
      <c r="F106">
        <f t="shared" si="6"/>
        <v>1</v>
      </c>
    </row>
    <row r="107" spans="2:6" x14ac:dyDescent="0.25">
      <c r="B107" s="1" t="s">
        <v>40</v>
      </c>
      <c r="C107" s="1" t="s">
        <v>179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179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179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179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168</v>
      </c>
      <c r="E111">
        <f t="shared" si="5"/>
        <v>1</v>
      </c>
      <c r="F111">
        <f t="shared" si="6"/>
        <v>1</v>
      </c>
    </row>
    <row r="112" spans="2:6" x14ac:dyDescent="0.25">
      <c r="B112" s="1" t="s">
        <v>40</v>
      </c>
      <c r="C112" s="1" t="s">
        <v>179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179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179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179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179</v>
      </c>
      <c r="E116">
        <f t="shared" si="5"/>
        <v>1</v>
      </c>
      <c r="F116">
        <f t="shared" si="6"/>
        <v>0</v>
      </c>
    </row>
    <row r="117" spans="2:6" x14ac:dyDescent="0.25">
      <c r="B117" s="1" t="s">
        <v>35</v>
      </c>
      <c r="C117" s="1" t="s">
        <v>179</v>
      </c>
      <c r="E117">
        <f t="shared" si="5"/>
        <v>0</v>
      </c>
      <c r="F117">
        <f t="shared" si="6"/>
        <v>0</v>
      </c>
    </row>
    <row r="118" spans="2:6" x14ac:dyDescent="0.25">
      <c r="B118" s="1" t="s">
        <v>24</v>
      </c>
      <c r="C118" s="1" t="s">
        <v>179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179</v>
      </c>
      <c r="E119">
        <f t="shared" si="5"/>
        <v>1</v>
      </c>
      <c r="F119">
        <f t="shared" si="6"/>
        <v>0</v>
      </c>
    </row>
    <row r="120" spans="2:6" x14ac:dyDescent="0.25">
      <c r="B120" s="1" t="s">
        <v>40</v>
      </c>
      <c r="C120" s="1" t="s">
        <v>179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168</v>
      </c>
      <c r="E121">
        <f t="shared" si="5"/>
        <v>1</v>
      </c>
      <c r="F121">
        <f t="shared" si="6"/>
        <v>1</v>
      </c>
    </row>
    <row r="122" spans="2:6" x14ac:dyDescent="0.25">
      <c r="B122" s="1" t="s">
        <v>24</v>
      </c>
      <c r="C122" s="1" t="s">
        <v>179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179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179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179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179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168</v>
      </c>
      <c r="E127">
        <f t="shared" si="5"/>
        <v>1</v>
      </c>
      <c r="F127">
        <f t="shared" si="6"/>
        <v>1</v>
      </c>
    </row>
    <row r="128" spans="2:6" x14ac:dyDescent="0.25">
      <c r="B128" s="1" t="s">
        <v>40</v>
      </c>
      <c r="C128" s="1" t="s">
        <v>179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179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179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168</v>
      </c>
      <c r="E131">
        <f t="shared" si="5"/>
        <v>0</v>
      </c>
      <c r="F131">
        <f t="shared" si="6"/>
        <v>1</v>
      </c>
    </row>
    <row r="132" spans="2:6" x14ac:dyDescent="0.25">
      <c r="B132" s="1" t="s">
        <v>35</v>
      </c>
      <c r="C132" s="1" t="s">
        <v>179</v>
      </c>
      <c r="E132">
        <f t="shared" si="5"/>
        <v>0</v>
      </c>
      <c r="F132">
        <f t="shared" si="6"/>
        <v>0</v>
      </c>
    </row>
    <row r="133" spans="2:6" x14ac:dyDescent="0.25">
      <c r="B133" s="1" t="s">
        <v>24</v>
      </c>
      <c r="C133" s="1" t="s">
        <v>179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168</v>
      </c>
      <c r="E134">
        <f t="shared" si="5"/>
        <v>2</v>
      </c>
      <c r="F134">
        <f t="shared" si="6"/>
        <v>1</v>
      </c>
    </row>
    <row r="135" spans="2:6" x14ac:dyDescent="0.25">
      <c r="B135" s="1" t="s">
        <v>24</v>
      </c>
      <c r="C135" s="1" t="s">
        <v>168</v>
      </c>
      <c r="E135">
        <f t="shared" si="5"/>
        <v>1</v>
      </c>
      <c r="F135">
        <f t="shared" si="6"/>
        <v>1</v>
      </c>
    </row>
    <row r="136" spans="2:6" x14ac:dyDescent="0.25">
      <c r="B136" s="1" t="s">
        <v>40</v>
      </c>
      <c r="C136" s="1" t="s">
        <v>179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179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179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179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179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179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168</v>
      </c>
      <c r="E142">
        <f t="shared" si="5"/>
        <v>0</v>
      </c>
      <c r="F142">
        <f t="shared" si="6"/>
        <v>1</v>
      </c>
    </row>
    <row r="143" spans="2:6" x14ac:dyDescent="0.25">
      <c r="B143" s="1" t="s">
        <v>40</v>
      </c>
      <c r="C143" s="1" t="s">
        <v>179</v>
      </c>
      <c r="E143">
        <f t="shared" ref="E143:E200" si="7">_xlfn.IFS(B143=$B$7, 0, B143=$B$9, 1, B143=$B$6, 1, B143=$B$8, 2)</f>
        <v>2</v>
      </c>
      <c r="F143">
        <f t="shared" ref="F143:F200" si="8">_xlfn.IFS(C143=$C$4, 0, C143=$D$4, 1)</f>
        <v>0</v>
      </c>
    </row>
    <row r="144" spans="2:6" x14ac:dyDescent="0.25">
      <c r="B144" s="1" t="s">
        <v>24</v>
      </c>
      <c r="C144" s="1" t="s">
        <v>179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179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179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179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168</v>
      </c>
      <c r="E148">
        <f t="shared" si="7"/>
        <v>1</v>
      </c>
      <c r="F148">
        <f t="shared" si="8"/>
        <v>1</v>
      </c>
    </row>
    <row r="149" spans="2:6" x14ac:dyDescent="0.25">
      <c r="B149" s="1" t="s">
        <v>40</v>
      </c>
      <c r="C149" s="1" t="s">
        <v>179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168</v>
      </c>
      <c r="E150">
        <f t="shared" si="7"/>
        <v>1</v>
      </c>
      <c r="F150">
        <f t="shared" si="8"/>
        <v>1</v>
      </c>
    </row>
    <row r="151" spans="2:6" x14ac:dyDescent="0.25">
      <c r="B151" s="1" t="s">
        <v>24</v>
      </c>
      <c r="C151" s="1" t="s">
        <v>168</v>
      </c>
      <c r="E151">
        <f t="shared" si="7"/>
        <v>1</v>
      </c>
      <c r="F151">
        <f t="shared" si="8"/>
        <v>1</v>
      </c>
    </row>
    <row r="152" spans="2:6" x14ac:dyDescent="0.25">
      <c r="B152" s="1" t="s">
        <v>40</v>
      </c>
      <c r="C152" s="1" t="s">
        <v>179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179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179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179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179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168</v>
      </c>
      <c r="E157">
        <f t="shared" si="7"/>
        <v>0</v>
      </c>
      <c r="F157">
        <f t="shared" si="8"/>
        <v>1</v>
      </c>
    </row>
    <row r="158" spans="2:6" x14ac:dyDescent="0.25">
      <c r="B158" s="1" t="s">
        <v>24</v>
      </c>
      <c r="C158" s="1" t="s">
        <v>179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179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168</v>
      </c>
      <c r="E160">
        <f t="shared" si="7"/>
        <v>2</v>
      </c>
      <c r="F160">
        <f t="shared" si="8"/>
        <v>1</v>
      </c>
    </row>
    <row r="161" spans="2:6" x14ac:dyDescent="0.25">
      <c r="B161" s="1" t="s">
        <v>40</v>
      </c>
      <c r="C161" s="1" t="s">
        <v>179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168</v>
      </c>
      <c r="E162">
        <f t="shared" si="7"/>
        <v>2</v>
      </c>
      <c r="F162">
        <f t="shared" si="8"/>
        <v>1</v>
      </c>
    </row>
    <row r="163" spans="2:6" x14ac:dyDescent="0.25">
      <c r="B163" s="1" t="s">
        <v>35</v>
      </c>
      <c r="C163" s="1" t="s">
        <v>179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179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179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179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168</v>
      </c>
      <c r="E167">
        <f t="shared" si="7"/>
        <v>1</v>
      </c>
      <c r="F167">
        <f t="shared" si="8"/>
        <v>1</v>
      </c>
    </row>
    <row r="168" spans="2:6" x14ac:dyDescent="0.25">
      <c r="B168" s="1" t="s">
        <v>35</v>
      </c>
      <c r="C168" s="1" t="s">
        <v>179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168</v>
      </c>
      <c r="E169">
        <f t="shared" si="7"/>
        <v>2</v>
      </c>
      <c r="F169">
        <f t="shared" si="8"/>
        <v>1</v>
      </c>
    </row>
    <row r="170" spans="2:6" x14ac:dyDescent="0.25">
      <c r="B170" s="1" t="s">
        <v>24</v>
      </c>
      <c r="C170" s="1" t="s">
        <v>179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168</v>
      </c>
      <c r="E171">
        <f t="shared" si="7"/>
        <v>0</v>
      </c>
      <c r="F171">
        <f t="shared" si="8"/>
        <v>1</v>
      </c>
    </row>
    <row r="172" spans="2:6" x14ac:dyDescent="0.25">
      <c r="B172" s="1" t="s">
        <v>24</v>
      </c>
      <c r="C172" s="1" t="s">
        <v>168</v>
      </c>
      <c r="E172">
        <f t="shared" si="7"/>
        <v>1</v>
      </c>
      <c r="F172">
        <f t="shared" si="8"/>
        <v>1</v>
      </c>
    </row>
    <row r="173" spans="2:6" x14ac:dyDescent="0.25">
      <c r="B173" s="1" t="s">
        <v>24</v>
      </c>
      <c r="C173" s="1" t="s">
        <v>179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179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179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168</v>
      </c>
      <c r="E176">
        <f t="shared" si="7"/>
        <v>1</v>
      </c>
      <c r="F176">
        <f t="shared" si="8"/>
        <v>1</v>
      </c>
    </row>
    <row r="177" spans="2:6" x14ac:dyDescent="0.25">
      <c r="B177" s="1" t="s">
        <v>40</v>
      </c>
      <c r="C177" s="1" t="s">
        <v>179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168</v>
      </c>
      <c r="E178">
        <f t="shared" si="7"/>
        <v>2</v>
      </c>
      <c r="F178">
        <f t="shared" si="8"/>
        <v>1</v>
      </c>
    </row>
    <row r="179" spans="2:6" x14ac:dyDescent="0.25">
      <c r="B179" s="1" t="s">
        <v>40</v>
      </c>
      <c r="C179" s="1" t="s">
        <v>179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179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168</v>
      </c>
      <c r="E181">
        <f t="shared" si="7"/>
        <v>2</v>
      </c>
      <c r="F181">
        <f t="shared" si="8"/>
        <v>1</v>
      </c>
    </row>
    <row r="182" spans="2:6" x14ac:dyDescent="0.25">
      <c r="B182" s="1" t="s">
        <v>40</v>
      </c>
      <c r="C182" s="1" t="s">
        <v>168</v>
      </c>
      <c r="E182">
        <f t="shared" si="7"/>
        <v>2</v>
      </c>
      <c r="F182">
        <f t="shared" si="8"/>
        <v>1</v>
      </c>
    </row>
    <row r="183" spans="2:6" x14ac:dyDescent="0.25">
      <c r="B183" s="1" t="s">
        <v>35</v>
      </c>
      <c r="C183" s="1" t="s">
        <v>179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179</v>
      </c>
      <c r="E184">
        <f t="shared" si="7"/>
        <v>1</v>
      </c>
      <c r="F184">
        <f t="shared" si="8"/>
        <v>0</v>
      </c>
    </row>
    <row r="185" spans="2:6" x14ac:dyDescent="0.25">
      <c r="B185" s="1" t="s">
        <v>40</v>
      </c>
      <c r="C185" s="1" t="s">
        <v>179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168</v>
      </c>
      <c r="E186">
        <f t="shared" si="7"/>
        <v>1</v>
      </c>
      <c r="F186">
        <f t="shared" si="8"/>
        <v>1</v>
      </c>
    </row>
    <row r="187" spans="2:6" x14ac:dyDescent="0.25">
      <c r="B187" s="1" t="s">
        <v>40</v>
      </c>
      <c r="C187" s="1" t="s">
        <v>179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179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179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179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179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168</v>
      </c>
      <c r="E192">
        <f t="shared" si="7"/>
        <v>2</v>
      </c>
      <c r="F192">
        <f t="shared" si="8"/>
        <v>1</v>
      </c>
    </row>
    <row r="193" spans="2:6" x14ac:dyDescent="0.25">
      <c r="B193" s="1" t="s">
        <v>40</v>
      </c>
      <c r="C193" s="1" t="s">
        <v>179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179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168</v>
      </c>
      <c r="E195">
        <f t="shared" si="7"/>
        <v>0</v>
      </c>
      <c r="F195">
        <f t="shared" si="8"/>
        <v>1</v>
      </c>
    </row>
    <row r="196" spans="2:6" x14ac:dyDescent="0.25">
      <c r="B196" s="1" t="s">
        <v>24</v>
      </c>
      <c r="C196" s="1" t="s">
        <v>168</v>
      </c>
      <c r="E196">
        <f t="shared" si="7"/>
        <v>1</v>
      </c>
      <c r="F196">
        <f t="shared" si="8"/>
        <v>1</v>
      </c>
    </row>
    <row r="197" spans="2:6" x14ac:dyDescent="0.25">
      <c r="B197" s="1" t="s">
        <v>44</v>
      </c>
      <c r="C197" s="1" t="s">
        <v>168</v>
      </c>
      <c r="E197">
        <f t="shared" si="7"/>
        <v>1</v>
      </c>
      <c r="F197">
        <f t="shared" si="8"/>
        <v>1</v>
      </c>
    </row>
    <row r="198" spans="2:6" x14ac:dyDescent="0.25">
      <c r="B198" s="1" t="s">
        <v>40</v>
      </c>
      <c r="C198" s="1" t="s">
        <v>168</v>
      </c>
      <c r="E198">
        <f t="shared" si="7"/>
        <v>2</v>
      </c>
      <c r="F198">
        <f t="shared" si="8"/>
        <v>1</v>
      </c>
    </row>
    <row r="199" spans="2:6" x14ac:dyDescent="0.25">
      <c r="B199" s="1" t="s">
        <v>24</v>
      </c>
      <c r="C199" s="1" t="s">
        <v>168</v>
      </c>
      <c r="E199">
        <f t="shared" si="7"/>
        <v>1</v>
      </c>
      <c r="F199">
        <f t="shared" si="8"/>
        <v>1</v>
      </c>
    </row>
    <row r="200" spans="2:6" x14ac:dyDescent="0.25">
      <c r="B200" s="1" t="s">
        <v>24</v>
      </c>
      <c r="C200" s="1" t="s">
        <v>179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9876E-A808-4D21-9738-BD383516BDDD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198</v>
      </c>
      <c r="C4" s="5" t="s">
        <v>169</v>
      </c>
      <c r="D4" s="5" t="s">
        <v>180</v>
      </c>
      <c r="E4" s="5" t="s">
        <v>189</v>
      </c>
      <c r="F4" s="1"/>
      <c r="G4" s="4" t="s">
        <v>196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Лист7!B6, 'Для 3 гипотезы'!$L$4:$L$189,Лист7!$C$4)</f>
        <v>31</v>
      </c>
      <c r="D6" s="1">
        <f>COUNTIFS('Ответы на форму (1)'!$I$2:$I$187, Лист7!B6, 'Для 3 гипотезы'!$L$4:$L$189,Лист7!$D$4)</f>
        <v>58</v>
      </c>
      <c r="E6">
        <f>SUM(C6:D6)</f>
        <v>89</v>
      </c>
      <c r="G6" s="5" t="s">
        <v>24</v>
      </c>
      <c r="H6" s="3">
        <f>E6*$C$10/$E$10</f>
        <v>29.188172043010752</v>
      </c>
      <c r="I6" s="3">
        <f>E6*$D$10/$E$10</f>
        <v>59.811827956989248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Лист7!B7, 'Для 3 гипотезы'!$L$4:$L$189,Лист7!$C$4)</f>
        <v>13</v>
      </c>
      <c r="D7" s="1">
        <f>COUNTIFS('Ответы на форму (1)'!$I$2:$I$187, Лист7!B7, 'Для 3 гипотезы'!$L$4:$L$189,Лист7!$D$4)</f>
        <v>19</v>
      </c>
      <c r="E7">
        <f t="shared" ref="E7:E9" si="0">SUM(C7:D7)</f>
        <v>32</v>
      </c>
      <c r="G7" s="5" t="s">
        <v>35</v>
      </c>
      <c r="H7" s="3">
        <f t="shared" ref="H7:H9" si="1">E7*$C$10/$E$10</f>
        <v>10.494623655913978</v>
      </c>
      <c r="I7" s="3">
        <f t="shared" ref="I7:I9" si="2">E7*$D$10/$E$10</f>
        <v>21.50537634408602</v>
      </c>
      <c r="K7">
        <f>_xlfn.CHISQ.TEST(C6:D9,H6:I9)</f>
        <v>0.50095237053060382</v>
      </c>
    </row>
    <row r="8" spans="2:11" x14ac:dyDescent="0.25">
      <c r="B8" s="5" t="s">
        <v>40</v>
      </c>
      <c r="C8" s="1">
        <f>COUNTIFS('Ответы на форму (1)'!$I$2:$I$187, Лист7!B8, 'Для 3 гипотезы'!$L$4:$L$189,Лист7!$C$4)</f>
        <v>16</v>
      </c>
      <c r="D8" s="1">
        <f>COUNTIFS('Ответы на форму (1)'!$I$2:$I$187, Лист7!B8, 'Для 3 гипотезы'!$L$4:$L$189,Лист7!$D$4)</f>
        <v>45</v>
      </c>
      <c r="E8">
        <f t="shared" si="0"/>
        <v>61</v>
      </c>
      <c r="G8" s="5" t="s">
        <v>40</v>
      </c>
      <c r="H8" s="3">
        <f t="shared" si="1"/>
        <v>20.00537634408602</v>
      </c>
      <c r="I8" s="3">
        <f t="shared" si="2"/>
        <v>40.994623655913976</v>
      </c>
    </row>
    <row r="9" spans="2:11" x14ac:dyDescent="0.25">
      <c r="B9" s="5" t="s">
        <v>44</v>
      </c>
      <c r="C9" s="1">
        <f>COUNTIFS('Ответы на форму (1)'!$I$2:$I$187, Лист7!B9, 'Для 3 гипотезы'!$L$4:$L$189,Лист7!$C$4)</f>
        <v>1</v>
      </c>
      <c r="D9" s="1">
        <f>COUNTIFS('Ответы на форму (1)'!$I$2:$I$187, Лист7!B9, 'Для 3 гипотезы'!$L$4:$L$189,Лист7!$D$4)</f>
        <v>3</v>
      </c>
      <c r="E9">
        <f t="shared" si="0"/>
        <v>4</v>
      </c>
      <c r="G9" s="5" t="s">
        <v>44</v>
      </c>
      <c r="H9" s="3">
        <f t="shared" si="1"/>
        <v>1.3118279569892473</v>
      </c>
      <c r="I9" s="3">
        <f t="shared" si="2"/>
        <v>2.6881720430107525</v>
      </c>
    </row>
    <row r="10" spans="2:11" x14ac:dyDescent="0.25">
      <c r="B10" s="5" t="s">
        <v>189</v>
      </c>
      <c r="C10">
        <f>SUM(C6:C9)</f>
        <v>61</v>
      </c>
      <c r="D10">
        <f>SUM(D6:D9)</f>
        <v>125</v>
      </c>
      <c r="E10">
        <f>SUM(C6:D9)</f>
        <v>186</v>
      </c>
    </row>
    <row r="13" spans="2:11" x14ac:dyDescent="0.25">
      <c r="B13" s="4" t="s">
        <v>187</v>
      </c>
      <c r="C13" s="4" t="s">
        <v>198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169</v>
      </c>
      <c r="E14">
        <f>_xlfn.IFS(B14=$B$7, 0, B14=$B$9, 1, B14=$B$6, 1, B14=$B$8, 2)</f>
        <v>1</v>
      </c>
      <c r="F14">
        <f>_xlfn.IFS(C14=$C$4, 1, C14=$D$4, 0)</f>
        <v>1</v>
      </c>
      <c r="H14">
        <f>PEARSON(E14:E200,F14:F200)</f>
        <v>-0.11208292272382407</v>
      </c>
      <c r="I14">
        <v>187</v>
      </c>
      <c r="J14">
        <v>0.15</v>
      </c>
    </row>
    <row r="15" spans="2:11" x14ac:dyDescent="0.25">
      <c r="B15" s="1" t="s">
        <v>35</v>
      </c>
      <c r="C15" s="1" t="s">
        <v>169</v>
      </c>
      <c r="E15">
        <f t="shared" ref="E15:E78" si="3">_xlfn.IFS(B15=$B$7, 0, B15=$B$9, 1, B15=$B$6, 1, B15=$B$8, 2)</f>
        <v>0</v>
      </c>
      <c r="F15">
        <f t="shared" ref="F15:F78" si="4">_xlfn.IFS(C15=$C$4, 1, C15=$D$4, 0)</f>
        <v>1</v>
      </c>
    </row>
    <row r="16" spans="2:11" x14ac:dyDescent="0.25">
      <c r="B16" s="1" t="s">
        <v>40</v>
      </c>
      <c r="C16" s="1" t="s">
        <v>180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180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180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180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180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169</v>
      </c>
      <c r="E21">
        <f t="shared" si="3"/>
        <v>2</v>
      </c>
      <c r="F21">
        <f t="shared" si="4"/>
        <v>1</v>
      </c>
    </row>
    <row r="22" spans="2:6" x14ac:dyDescent="0.25">
      <c r="B22" s="1" t="s">
        <v>24</v>
      </c>
      <c r="C22" s="1" t="s">
        <v>180</v>
      </c>
      <c r="E22">
        <f t="shared" si="3"/>
        <v>1</v>
      </c>
      <c r="F22">
        <f t="shared" si="4"/>
        <v>0</v>
      </c>
    </row>
    <row r="23" spans="2:6" x14ac:dyDescent="0.25">
      <c r="B23" s="1" t="s">
        <v>24</v>
      </c>
      <c r="C23" s="1" t="s">
        <v>180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169</v>
      </c>
      <c r="E24">
        <f t="shared" si="3"/>
        <v>1</v>
      </c>
      <c r="F24">
        <f t="shared" si="4"/>
        <v>1</v>
      </c>
    </row>
    <row r="25" spans="2:6" x14ac:dyDescent="0.25">
      <c r="B25" s="1" t="s">
        <v>24</v>
      </c>
      <c r="C25" s="1" t="s">
        <v>169</v>
      </c>
      <c r="E25">
        <f t="shared" si="3"/>
        <v>1</v>
      </c>
      <c r="F25">
        <f t="shared" si="4"/>
        <v>1</v>
      </c>
    </row>
    <row r="26" spans="2:6" x14ac:dyDescent="0.25">
      <c r="B26" s="1" t="s">
        <v>24</v>
      </c>
      <c r="C26" s="1" t="s">
        <v>180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169</v>
      </c>
      <c r="E27">
        <f t="shared" si="3"/>
        <v>1</v>
      </c>
      <c r="F27">
        <f t="shared" si="4"/>
        <v>1</v>
      </c>
    </row>
    <row r="28" spans="2:6" x14ac:dyDescent="0.25">
      <c r="B28" s="1" t="s">
        <v>24</v>
      </c>
      <c r="C28" s="1" t="s">
        <v>180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180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169</v>
      </c>
      <c r="E30">
        <f t="shared" si="3"/>
        <v>1</v>
      </c>
      <c r="F30">
        <f t="shared" si="4"/>
        <v>1</v>
      </c>
    </row>
    <row r="31" spans="2:6" x14ac:dyDescent="0.25">
      <c r="B31" s="1" t="s">
        <v>40</v>
      </c>
      <c r="C31" s="1" t="s">
        <v>180</v>
      </c>
      <c r="E31">
        <f t="shared" si="3"/>
        <v>2</v>
      </c>
      <c r="F31">
        <f t="shared" si="4"/>
        <v>0</v>
      </c>
    </row>
    <row r="32" spans="2:6" x14ac:dyDescent="0.25">
      <c r="B32" s="1" t="s">
        <v>40</v>
      </c>
      <c r="C32" s="1" t="s">
        <v>180</v>
      </c>
      <c r="E32">
        <f t="shared" si="3"/>
        <v>2</v>
      </c>
      <c r="F32">
        <f t="shared" si="4"/>
        <v>0</v>
      </c>
    </row>
    <row r="33" spans="2:6" x14ac:dyDescent="0.25">
      <c r="B33" s="1" t="s">
        <v>40</v>
      </c>
      <c r="C33" s="1" t="s">
        <v>180</v>
      </c>
      <c r="E33">
        <f t="shared" si="3"/>
        <v>2</v>
      </c>
      <c r="F33">
        <f t="shared" si="4"/>
        <v>0</v>
      </c>
    </row>
    <row r="34" spans="2:6" x14ac:dyDescent="0.25">
      <c r="B34" s="1" t="s">
        <v>24</v>
      </c>
      <c r="C34" s="1" t="s">
        <v>180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180</v>
      </c>
      <c r="E35">
        <f t="shared" si="3"/>
        <v>1</v>
      </c>
      <c r="F35">
        <f t="shared" si="4"/>
        <v>0</v>
      </c>
    </row>
    <row r="36" spans="2:6" x14ac:dyDescent="0.25">
      <c r="B36" s="1" t="s">
        <v>24</v>
      </c>
      <c r="C36" s="1" t="s">
        <v>169</v>
      </c>
      <c r="E36">
        <f t="shared" si="3"/>
        <v>1</v>
      </c>
      <c r="F36">
        <f t="shared" si="4"/>
        <v>1</v>
      </c>
    </row>
    <row r="37" spans="2:6" x14ac:dyDescent="0.25">
      <c r="B37" s="1" t="s">
        <v>40</v>
      </c>
      <c r="C37" s="1" t="s">
        <v>180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180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180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169</v>
      </c>
      <c r="E40">
        <f t="shared" si="3"/>
        <v>0</v>
      </c>
      <c r="F40">
        <f t="shared" si="4"/>
        <v>1</v>
      </c>
    </row>
    <row r="41" spans="2:6" x14ac:dyDescent="0.25">
      <c r="B41" s="1" t="s">
        <v>24</v>
      </c>
      <c r="C41" s="1" t="s">
        <v>169</v>
      </c>
      <c r="E41">
        <f t="shared" si="3"/>
        <v>1</v>
      </c>
      <c r="F41">
        <f t="shared" si="4"/>
        <v>1</v>
      </c>
    </row>
    <row r="42" spans="2:6" x14ac:dyDescent="0.25">
      <c r="B42" s="1" t="s">
        <v>24</v>
      </c>
      <c r="C42" s="1" t="s">
        <v>180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169</v>
      </c>
      <c r="E43">
        <f t="shared" si="3"/>
        <v>1</v>
      </c>
      <c r="F43">
        <f t="shared" si="4"/>
        <v>1</v>
      </c>
    </row>
    <row r="44" spans="2:6" x14ac:dyDescent="0.25">
      <c r="B44" s="1" t="s">
        <v>35</v>
      </c>
      <c r="C44" s="1" t="s">
        <v>169</v>
      </c>
      <c r="E44">
        <f t="shared" si="3"/>
        <v>0</v>
      </c>
      <c r="F44">
        <f t="shared" si="4"/>
        <v>1</v>
      </c>
    </row>
    <row r="45" spans="2:6" x14ac:dyDescent="0.25">
      <c r="B45" s="1" t="s">
        <v>24</v>
      </c>
      <c r="C45" s="1" t="s">
        <v>180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169</v>
      </c>
      <c r="E46">
        <f t="shared" si="3"/>
        <v>1</v>
      </c>
      <c r="F46">
        <f t="shared" si="4"/>
        <v>1</v>
      </c>
    </row>
    <row r="47" spans="2:6" x14ac:dyDescent="0.25">
      <c r="B47" s="1" t="s">
        <v>24</v>
      </c>
      <c r="C47" s="1" t="s">
        <v>180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169</v>
      </c>
      <c r="E48">
        <f t="shared" si="3"/>
        <v>2</v>
      </c>
      <c r="F48">
        <f t="shared" si="4"/>
        <v>1</v>
      </c>
    </row>
    <row r="49" spans="2:6" x14ac:dyDescent="0.25">
      <c r="B49" s="1" t="s">
        <v>24</v>
      </c>
      <c r="C49" s="1" t="s">
        <v>180</v>
      </c>
      <c r="E49">
        <f t="shared" si="3"/>
        <v>1</v>
      </c>
      <c r="F49">
        <f t="shared" si="4"/>
        <v>0</v>
      </c>
    </row>
    <row r="50" spans="2:6" x14ac:dyDescent="0.25">
      <c r="B50" s="1" t="s">
        <v>24</v>
      </c>
      <c r="C50" s="1" t="s">
        <v>180</v>
      </c>
      <c r="E50">
        <f t="shared" si="3"/>
        <v>1</v>
      </c>
      <c r="F50">
        <f t="shared" si="4"/>
        <v>0</v>
      </c>
    </row>
    <row r="51" spans="2:6" x14ac:dyDescent="0.25">
      <c r="B51" s="1" t="s">
        <v>24</v>
      </c>
      <c r="C51" s="1" t="s">
        <v>180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180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180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180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169</v>
      </c>
      <c r="E55">
        <f t="shared" si="3"/>
        <v>1</v>
      </c>
      <c r="F55">
        <f t="shared" si="4"/>
        <v>1</v>
      </c>
    </row>
    <row r="56" spans="2:6" x14ac:dyDescent="0.25">
      <c r="B56" s="1" t="s">
        <v>35</v>
      </c>
      <c r="C56" s="1" t="s">
        <v>169</v>
      </c>
      <c r="E56">
        <f t="shared" si="3"/>
        <v>0</v>
      </c>
      <c r="F56">
        <f t="shared" si="4"/>
        <v>1</v>
      </c>
    </row>
    <row r="57" spans="2:6" x14ac:dyDescent="0.25">
      <c r="B57" s="1" t="s">
        <v>24</v>
      </c>
      <c r="C57" s="1" t="s">
        <v>169</v>
      </c>
      <c r="E57">
        <f t="shared" si="3"/>
        <v>1</v>
      </c>
      <c r="F57">
        <f t="shared" si="4"/>
        <v>1</v>
      </c>
    </row>
    <row r="58" spans="2:6" x14ac:dyDescent="0.25">
      <c r="B58" s="1" t="s">
        <v>24</v>
      </c>
      <c r="C58" s="1" t="s">
        <v>180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169</v>
      </c>
      <c r="E59">
        <f t="shared" si="3"/>
        <v>1</v>
      </c>
      <c r="F59">
        <f t="shared" si="4"/>
        <v>1</v>
      </c>
    </row>
    <row r="60" spans="2:6" x14ac:dyDescent="0.25">
      <c r="B60" s="1" t="s">
        <v>24</v>
      </c>
      <c r="C60" s="1" t="s">
        <v>180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180</v>
      </c>
      <c r="E61">
        <f t="shared" si="3"/>
        <v>1</v>
      </c>
      <c r="F61">
        <f t="shared" si="4"/>
        <v>0</v>
      </c>
    </row>
    <row r="62" spans="2:6" x14ac:dyDescent="0.25">
      <c r="B62" s="1" t="s">
        <v>35</v>
      </c>
      <c r="C62" s="1" t="s">
        <v>169</v>
      </c>
      <c r="E62">
        <f t="shared" si="3"/>
        <v>0</v>
      </c>
      <c r="F62">
        <f t="shared" si="4"/>
        <v>1</v>
      </c>
    </row>
    <row r="63" spans="2:6" x14ac:dyDescent="0.25">
      <c r="B63" s="1" t="s">
        <v>24</v>
      </c>
      <c r="C63" s="1" t="s">
        <v>180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169</v>
      </c>
      <c r="E64">
        <f t="shared" si="3"/>
        <v>1</v>
      </c>
      <c r="F64">
        <f t="shared" si="4"/>
        <v>1</v>
      </c>
    </row>
    <row r="65" spans="2:6" x14ac:dyDescent="0.25">
      <c r="B65" s="1" t="s">
        <v>35</v>
      </c>
      <c r="C65" s="1" t="s">
        <v>180</v>
      </c>
      <c r="E65">
        <f t="shared" si="3"/>
        <v>0</v>
      </c>
      <c r="F65">
        <f t="shared" si="4"/>
        <v>0</v>
      </c>
    </row>
    <row r="66" spans="2:6" x14ac:dyDescent="0.25">
      <c r="B66" s="1" t="s">
        <v>24</v>
      </c>
      <c r="C66" s="1" t="s">
        <v>169</v>
      </c>
      <c r="E66">
        <f t="shared" si="3"/>
        <v>1</v>
      </c>
      <c r="F66">
        <f t="shared" si="4"/>
        <v>1</v>
      </c>
    </row>
    <row r="67" spans="2:6" x14ac:dyDescent="0.25">
      <c r="B67" s="1" t="s">
        <v>40</v>
      </c>
      <c r="C67" s="1" t="s">
        <v>180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180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180</v>
      </c>
      <c r="E69">
        <f t="shared" si="3"/>
        <v>1</v>
      </c>
      <c r="F69">
        <f t="shared" si="4"/>
        <v>0</v>
      </c>
    </row>
    <row r="70" spans="2:6" x14ac:dyDescent="0.25">
      <c r="B70" s="1" t="s">
        <v>24</v>
      </c>
      <c r="C70" s="1" t="s">
        <v>180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180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180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180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169</v>
      </c>
      <c r="E74">
        <f t="shared" si="3"/>
        <v>0</v>
      </c>
      <c r="F74">
        <f t="shared" si="4"/>
        <v>1</v>
      </c>
    </row>
    <row r="75" spans="2:6" x14ac:dyDescent="0.25">
      <c r="B75" s="1" t="s">
        <v>24</v>
      </c>
      <c r="C75" s="1" t="s">
        <v>180</v>
      </c>
      <c r="E75">
        <f t="shared" si="3"/>
        <v>1</v>
      </c>
      <c r="F75">
        <f t="shared" si="4"/>
        <v>0</v>
      </c>
    </row>
    <row r="76" spans="2:6" x14ac:dyDescent="0.25">
      <c r="B76" s="1" t="s">
        <v>24</v>
      </c>
      <c r="C76" s="1" t="s">
        <v>180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180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169</v>
      </c>
      <c r="E78">
        <f t="shared" si="3"/>
        <v>1</v>
      </c>
      <c r="F78">
        <f t="shared" si="4"/>
        <v>1</v>
      </c>
    </row>
    <row r="79" spans="2:6" x14ac:dyDescent="0.25">
      <c r="B79" s="1" t="s">
        <v>40</v>
      </c>
      <c r="C79" s="1" t="s">
        <v>169</v>
      </c>
      <c r="E79">
        <f t="shared" ref="E79:E142" si="5">_xlfn.IFS(B79=$B$7, 0, B79=$B$9, 1, B79=$B$6, 1, B79=$B$8, 2)</f>
        <v>2</v>
      </c>
      <c r="F79">
        <f t="shared" ref="F79:F142" si="6">_xlfn.IFS(C79=$C$4, 1, C79=$D$4, 0)</f>
        <v>1</v>
      </c>
    </row>
    <row r="80" spans="2:6" x14ac:dyDescent="0.25">
      <c r="B80" s="1" t="s">
        <v>24</v>
      </c>
      <c r="C80" s="1" t="s">
        <v>180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169</v>
      </c>
      <c r="E81">
        <f t="shared" si="5"/>
        <v>1</v>
      </c>
      <c r="F81">
        <f t="shared" si="6"/>
        <v>1</v>
      </c>
    </row>
    <row r="82" spans="2:6" x14ac:dyDescent="0.25">
      <c r="B82" s="1" t="s">
        <v>40</v>
      </c>
      <c r="C82" s="1" t="s">
        <v>169</v>
      </c>
      <c r="E82">
        <f t="shared" si="5"/>
        <v>2</v>
      </c>
      <c r="F82">
        <f t="shared" si="6"/>
        <v>1</v>
      </c>
    </row>
    <row r="83" spans="2:6" x14ac:dyDescent="0.25">
      <c r="B83" s="1" t="s">
        <v>44</v>
      </c>
      <c r="C83" s="1" t="s">
        <v>180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169</v>
      </c>
      <c r="E84">
        <f t="shared" si="5"/>
        <v>1</v>
      </c>
      <c r="F84">
        <f t="shared" si="6"/>
        <v>1</v>
      </c>
    </row>
    <row r="85" spans="2:6" x14ac:dyDescent="0.25">
      <c r="B85" s="1" t="s">
        <v>24</v>
      </c>
      <c r="C85" s="1" t="s">
        <v>180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180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169</v>
      </c>
      <c r="E87">
        <f t="shared" si="5"/>
        <v>0</v>
      </c>
      <c r="F87">
        <f t="shared" si="6"/>
        <v>1</v>
      </c>
    </row>
    <row r="88" spans="2:6" x14ac:dyDescent="0.25">
      <c r="B88" s="1" t="s">
        <v>35</v>
      </c>
      <c r="C88" s="1" t="s">
        <v>169</v>
      </c>
      <c r="E88">
        <f t="shared" si="5"/>
        <v>0</v>
      </c>
      <c r="F88">
        <f t="shared" si="6"/>
        <v>1</v>
      </c>
    </row>
    <row r="89" spans="2:6" x14ac:dyDescent="0.25">
      <c r="B89" s="1" t="s">
        <v>40</v>
      </c>
      <c r="C89" s="1" t="s">
        <v>169</v>
      </c>
      <c r="E89">
        <f t="shared" si="5"/>
        <v>2</v>
      </c>
      <c r="F89">
        <f t="shared" si="6"/>
        <v>1</v>
      </c>
    </row>
    <row r="90" spans="2:6" x14ac:dyDescent="0.25">
      <c r="B90" s="1" t="s">
        <v>24</v>
      </c>
      <c r="C90" s="1" t="s">
        <v>180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180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180</v>
      </c>
      <c r="E92">
        <f t="shared" si="5"/>
        <v>0</v>
      </c>
      <c r="F92">
        <f t="shared" si="6"/>
        <v>0</v>
      </c>
    </row>
    <row r="93" spans="2:6" x14ac:dyDescent="0.25">
      <c r="B93" s="1" t="s">
        <v>40</v>
      </c>
      <c r="C93" s="1" t="s">
        <v>169</v>
      </c>
      <c r="E93">
        <f t="shared" si="5"/>
        <v>2</v>
      </c>
      <c r="F93">
        <f t="shared" si="6"/>
        <v>1</v>
      </c>
    </row>
    <row r="94" spans="2:6" x14ac:dyDescent="0.25">
      <c r="B94" s="1" t="s">
        <v>35</v>
      </c>
      <c r="C94" s="1" t="s">
        <v>180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180</v>
      </c>
      <c r="E95">
        <f t="shared" si="5"/>
        <v>2</v>
      </c>
      <c r="F95">
        <f t="shared" si="6"/>
        <v>0</v>
      </c>
    </row>
    <row r="96" spans="2:6" x14ac:dyDescent="0.25">
      <c r="B96" s="1" t="s">
        <v>24</v>
      </c>
      <c r="C96" s="1" t="s">
        <v>180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180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180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169</v>
      </c>
      <c r="E99">
        <f t="shared" si="5"/>
        <v>1</v>
      </c>
      <c r="F99">
        <f t="shared" si="6"/>
        <v>1</v>
      </c>
    </row>
    <row r="100" spans="2:6" x14ac:dyDescent="0.25">
      <c r="B100" s="1" t="s">
        <v>24</v>
      </c>
      <c r="C100" s="1" t="s">
        <v>169</v>
      </c>
      <c r="E100">
        <f t="shared" si="5"/>
        <v>1</v>
      </c>
      <c r="F100">
        <f t="shared" si="6"/>
        <v>1</v>
      </c>
    </row>
    <row r="101" spans="2:6" x14ac:dyDescent="0.25">
      <c r="B101" s="1" t="s">
        <v>40</v>
      </c>
      <c r="C101" s="1" t="s">
        <v>169</v>
      </c>
      <c r="E101">
        <f t="shared" si="5"/>
        <v>2</v>
      </c>
      <c r="F101">
        <f t="shared" si="6"/>
        <v>1</v>
      </c>
    </row>
    <row r="102" spans="2:6" x14ac:dyDescent="0.25">
      <c r="B102" s="1" t="s">
        <v>40</v>
      </c>
      <c r="C102" s="1" t="s">
        <v>180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180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169</v>
      </c>
      <c r="E104">
        <f t="shared" si="5"/>
        <v>1</v>
      </c>
      <c r="F104">
        <f t="shared" si="6"/>
        <v>1</v>
      </c>
    </row>
    <row r="105" spans="2:6" x14ac:dyDescent="0.25">
      <c r="B105" s="1" t="s">
        <v>24</v>
      </c>
      <c r="C105" s="1" t="s">
        <v>180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180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180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180</v>
      </c>
      <c r="E108">
        <f t="shared" si="5"/>
        <v>2</v>
      </c>
      <c r="F108">
        <f t="shared" si="6"/>
        <v>0</v>
      </c>
    </row>
    <row r="109" spans="2:6" x14ac:dyDescent="0.25">
      <c r="B109" s="1" t="s">
        <v>40</v>
      </c>
      <c r="C109" s="1" t="s">
        <v>169</v>
      </c>
      <c r="E109">
        <f t="shared" si="5"/>
        <v>2</v>
      </c>
      <c r="F109">
        <f t="shared" si="6"/>
        <v>1</v>
      </c>
    </row>
    <row r="110" spans="2:6" x14ac:dyDescent="0.25">
      <c r="B110" s="1" t="s">
        <v>24</v>
      </c>
      <c r="C110" s="1" t="s">
        <v>180</v>
      </c>
      <c r="E110">
        <f t="shared" si="5"/>
        <v>1</v>
      </c>
      <c r="F110">
        <f t="shared" si="6"/>
        <v>0</v>
      </c>
    </row>
    <row r="111" spans="2:6" x14ac:dyDescent="0.25">
      <c r="B111" s="1" t="s">
        <v>24</v>
      </c>
      <c r="C111" s="1" t="s">
        <v>180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180</v>
      </c>
      <c r="E112">
        <f t="shared" si="5"/>
        <v>2</v>
      </c>
      <c r="F112">
        <f t="shared" si="6"/>
        <v>0</v>
      </c>
    </row>
    <row r="113" spans="2:6" x14ac:dyDescent="0.25">
      <c r="B113" s="1" t="s">
        <v>24</v>
      </c>
      <c r="C113" s="1" t="s">
        <v>180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180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180</v>
      </c>
      <c r="E115">
        <f t="shared" si="5"/>
        <v>2</v>
      </c>
      <c r="F115">
        <f t="shared" si="6"/>
        <v>0</v>
      </c>
    </row>
    <row r="116" spans="2:6" x14ac:dyDescent="0.25">
      <c r="B116" s="1" t="s">
        <v>24</v>
      </c>
      <c r="C116" s="1" t="s">
        <v>169</v>
      </c>
      <c r="E116">
        <f t="shared" si="5"/>
        <v>1</v>
      </c>
      <c r="F116">
        <f t="shared" si="6"/>
        <v>1</v>
      </c>
    </row>
    <row r="117" spans="2:6" x14ac:dyDescent="0.25">
      <c r="B117" s="1" t="s">
        <v>35</v>
      </c>
      <c r="C117" s="1" t="s">
        <v>169</v>
      </c>
      <c r="E117">
        <f t="shared" si="5"/>
        <v>0</v>
      </c>
      <c r="F117">
        <f t="shared" si="6"/>
        <v>1</v>
      </c>
    </row>
    <row r="118" spans="2:6" x14ac:dyDescent="0.25">
      <c r="B118" s="1" t="s">
        <v>24</v>
      </c>
      <c r="C118" s="1" t="s">
        <v>180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169</v>
      </c>
      <c r="E119">
        <f t="shared" si="5"/>
        <v>1</v>
      </c>
      <c r="F119">
        <f t="shared" si="6"/>
        <v>1</v>
      </c>
    </row>
    <row r="120" spans="2:6" x14ac:dyDescent="0.25">
      <c r="B120" s="1" t="s">
        <v>40</v>
      </c>
      <c r="C120" s="1" t="s">
        <v>180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169</v>
      </c>
      <c r="E121">
        <f t="shared" si="5"/>
        <v>1</v>
      </c>
      <c r="F121">
        <f t="shared" si="6"/>
        <v>1</v>
      </c>
    </row>
    <row r="122" spans="2:6" x14ac:dyDescent="0.25">
      <c r="B122" s="1" t="s">
        <v>24</v>
      </c>
      <c r="C122" s="1" t="s">
        <v>169</v>
      </c>
      <c r="E122">
        <f t="shared" si="5"/>
        <v>1</v>
      </c>
      <c r="F122">
        <f t="shared" si="6"/>
        <v>1</v>
      </c>
    </row>
    <row r="123" spans="2:6" x14ac:dyDescent="0.25">
      <c r="B123" s="1" t="s">
        <v>35</v>
      </c>
      <c r="C123" s="1" t="s">
        <v>169</v>
      </c>
      <c r="E123">
        <f t="shared" si="5"/>
        <v>0</v>
      </c>
      <c r="F123">
        <f t="shared" si="6"/>
        <v>1</v>
      </c>
    </row>
    <row r="124" spans="2:6" x14ac:dyDescent="0.25">
      <c r="B124" s="1" t="s">
        <v>35</v>
      </c>
      <c r="C124" s="1" t="s">
        <v>180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180</v>
      </c>
      <c r="E125">
        <f t="shared" si="5"/>
        <v>1</v>
      </c>
      <c r="F125">
        <f t="shared" si="6"/>
        <v>0</v>
      </c>
    </row>
    <row r="126" spans="2:6" x14ac:dyDescent="0.25">
      <c r="B126" s="1" t="s">
        <v>24</v>
      </c>
      <c r="C126" s="1" t="s">
        <v>180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180</v>
      </c>
      <c r="E127">
        <f t="shared" si="5"/>
        <v>1</v>
      </c>
      <c r="F127">
        <f t="shared" si="6"/>
        <v>0</v>
      </c>
    </row>
    <row r="128" spans="2:6" x14ac:dyDescent="0.25">
      <c r="B128" s="1" t="s">
        <v>40</v>
      </c>
      <c r="C128" s="1" t="s">
        <v>180</v>
      </c>
      <c r="E128">
        <f t="shared" si="5"/>
        <v>2</v>
      </c>
      <c r="F128">
        <f t="shared" si="6"/>
        <v>0</v>
      </c>
    </row>
    <row r="129" spans="2:6" x14ac:dyDescent="0.25">
      <c r="B129" s="1" t="s">
        <v>24</v>
      </c>
      <c r="C129" s="1" t="s">
        <v>169</v>
      </c>
      <c r="E129">
        <f t="shared" si="5"/>
        <v>1</v>
      </c>
      <c r="F129">
        <f t="shared" si="6"/>
        <v>1</v>
      </c>
    </row>
    <row r="130" spans="2:6" x14ac:dyDescent="0.25">
      <c r="B130" s="1" t="s">
        <v>24</v>
      </c>
      <c r="C130" s="1" t="s">
        <v>180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180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169</v>
      </c>
      <c r="E132">
        <f t="shared" si="5"/>
        <v>0</v>
      </c>
      <c r="F132">
        <f t="shared" si="6"/>
        <v>1</v>
      </c>
    </row>
    <row r="133" spans="2:6" x14ac:dyDescent="0.25">
      <c r="B133" s="1" t="s">
        <v>24</v>
      </c>
      <c r="C133" s="1" t="s">
        <v>180</v>
      </c>
      <c r="E133">
        <f t="shared" si="5"/>
        <v>1</v>
      </c>
      <c r="F133">
        <f t="shared" si="6"/>
        <v>0</v>
      </c>
    </row>
    <row r="134" spans="2:6" x14ac:dyDescent="0.25">
      <c r="B134" s="1" t="s">
        <v>40</v>
      </c>
      <c r="C134" s="1" t="s">
        <v>180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180</v>
      </c>
      <c r="E135">
        <f t="shared" si="5"/>
        <v>1</v>
      </c>
      <c r="F135">
        <f t="shared" si="6"/>
        <v>0</v>
      </c>
    </row>
    <row r="136" spans="2:6" x14ac:dyDescent="0.25">
      <c r="B136" s="1" t="s">
        <v>40</v>
      </c>
      <c r="C136" s="1" t="s">
        <v>169</v>
      </c>
      <c r="E136">
        <f t="shared" si="5"/>
        <v>2</v>
      </c>
      <c r="F136">
        <f t="shared" si="6"/>
        <v>1</v>
      </c>
    </row>
    <row r="137" spans="2:6" x14ac:dyDescent="0.25">
      <c r="B137" s="1" t="s">
        <v>24</v>
      </c>
      <c r="C137" s="1" t="s">
        <v>180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180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169</v>
      </c>
      <c r="E139">
        <f t="shared" si="5"/>
        <v>1</v>
      </c>
      <c r="F139">
        <f t="shared" si="6"/>
        <v>1</v>
      </c>
    </row>
    <row r="140" spans="2:6" x14ac:dyDescent="0.25">
      <c r="B140" s="1" t="s">
        <v>24</v>
      </c>
      <c r="C140" s="1" t="s">
        <v>169</v>
      </c>
      <c r="E140">
        <f t="shared" si="5"/>
        <v>1</v>
      </c>
      <c r="F140">
        <f t="shared" si="6"/>
        <v>1</v>
      </c>
    </row>
    <row r="141" spans="2:6" x14ac:dyDescent="0.25">
      <c r="B141" s="1" t="s">
        <v>40</v>
      </c>
      <c r="C141" s="1" t="s">
        <v>180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180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169</v>
      </c>
      <c r="E143">
        <f t="shared" ref="E143:E200" si="7">_xlfn.IFS(B143=$B$7, 0, B143=$B$9, 1, B143=$B$6, 1, B143=$B$8, 2)</f>
        <v>2</v>
      </c>
      <c r="F143">
        <f t="shared" ref="F143:F200" si="8">_xlfn.IFS(C143=$C$4, 1, C143=$D$4, 0)</f>
        <v>1</v>
      </c>
    </row>
    <row r="144" spans="2:6" x14ac:dyDescent="0.25">
      <c r="B144" s="1" t="s">
        <v>24</v>
      </c>
      <c r="C144" s="1" t="s">
        <v>169</v>
      </c>
      <c r="E144">
        <f t="shared" si="7"/>
        <v>1</v>
      </c>
      <c r="F144">
        <f t="shared" si="8"/>
        <v>1</v>
      </c>
    </row>
    <row r="145" spans="2:6" x14ac:dyDescent="0.25">
      <c r="B145" s="1" t="s">
        <v>35</v>
      </c>
      <c r="C145" s="1" t="s">
        <v>180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169</v>
      </c>
      <c r="E146">
        <f t="shared" si="7"/>
        <v>2</v>
      </c>
      <c r="F146">
        <f t="shared" si="8"/>
        <v>1</v>
      </c>
    </row>
    <row r="147" spans="2:6" x14ac:dyDescent="0.25">
      <c r="B147" s="1" t="s">
        <v>40</v>
      </c>
      <c r="C147" s="1" t="s">
        <v>180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180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169</v>
      </c>
      <c r="E149">
        <f t="shared" si="7"/>
        <v>2</v>
      </c>
      <c r="F149">
        <f t="shared" si="8"/>
        <v>1</v>
      </c>
    </row>
    <row r="150" spans="2:6" x14ac:dyDescent="0.25">
      <c r="B150" s="1" t="s">
        <v>24</v>
      </c>
      <c r="C150" s="1" t="s">
        <v>180</v>
      </c>
      <c r="E150">
        <f t="shared" si="7"/>
        <v>1</v>
      </c>
      <c r="F150">
        <f t="shared" si="8"/>
        <v>0</v>
      </c>
    </row>
    <row r="151" spans="2:6" x14ac:dyDescent="0.25">
      <c r="B151" s="1" t="s">
        <v>24</v>
      </c>
      <c r="C151" s="1" t="s">
        <v>180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180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180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180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180</v>
      </c>
      <c r="E155">
        <f t="shared" si="7"/>
        <v>2</v>
      </c>
      <c r="F155">
        <f t="shared" si="8"/>
        <v>0</v>
      </c>
    </row>
    <row r="156" spans="2:6" x14ac:dyDescent="0.25">
      <c r="B156" s="1" t="s">
        <v>40</v>
      </c>
      <c r="C156" s="1" t="s">
        <v>180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169</v>
      </c>
      <c r="E157">
        <f t="shared" si="7"/>
        <v>0</v>
      </c>
      <c r="F157">
        <f t="shared" si="8"/>
        <v>1</v>
      </c>
    </row>
    <row r="158" spans="2:6" x14ac:dyDescent="0.25">
      <c r="B158" s="1" t="s">
        <v>24</v>
      </c>
      <c r="C158" s="1" t="s">
        <v>180</v>
      </c>
      <c r="E158">
        <f t="shared" si="7"/>
        <v>1</v>
      </c>
      <c r="F158">
        <f t="shared" si="8"/>
        <v>0</v>
      </c>
    </row>
    <row r="159" spans="2:6" x14ac:dyDescent="0.25">
      <c r="B159" s="1" t="s">
        <v>40</v>
      </c>
      <c r="C159" s="1" t="s">
        <v>180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180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180</v>
      </c>
      <c r="E161">
        <f t="shared" si="7"/>
        <v>2</v>
      </c>
      <c r="F161">
        <f t="shared" si="8"/>
        <v>0</v>
      </c>
    </row>
    <row r="162" spans="2:6" x14ac:dyDescent="0.25">
      <c r="B162" s="1" t="s">
        <v>40</v>
      </c>
      <c r="C162" s="1" t="s">
        <v>180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169</v>
      </c>
      <c r="E163">
        <f t="shared" si="7"/>
        <v>0</v>
      </c>
      <c r="F163">
        <f t="shared" si="8"/>
        <v>1</v>
      </c>
    </row>
    <row r="164" spans="2:6" x14ac:dyDescent="0.25">
      <c r="B164" s="1" t="s">
        <v>40</v>
      </c>
      <c r="C164" s="1" t="s">
        <v>180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180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180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180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180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169</v>
      </c>
      <c r="E169">
        <f t="shared" si="7"/>
        <v>2</v>
      </c>
      <c r="F169">
        <f t="shared" si="8"/>
        <v>1</v>
      </c>
    </row>
    <row r="170" spans="2:6" x14ac:dyDescent="0.25">
      <c r="B170" s="1" t="s">
        <v>24</v>
      </c>
      <c r="C170" s="1" t="s">
        <v>180</v>
      </c>
      <c r="E170">
        <f t="shared" si="7"/>
        <v>1</v>
      </c>
      <c r="F170">
        <f t="shared" si="8"/>
        <v>0</v>
      </c>
    </row>
    <row r="171" spans="2:6" x14ac:dyDescent="0.25">
      <c r="B171" s="1" t="s">
        <v>35</v>
      </c>
      <c r="C171" s="1" t="s">
        <v>180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180</v>
      </c>
      <c r="E172">
        <f t="shared" si="7"/>
        <v>1</v>
      </c>
      <c r="F172">
        <f t="shared" si="8"/>
        <v>0</v>
      </c>
    </row>
    <row r="173" spans="2:6" x14ac:dyDescent="0.25">
      <c r="B173" s="1" t="s">
        <v>24</v>
      </c>
      <c r="C173" s="1" t="s">
        <v>180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180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180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180</v>
      </c>
      <c r="E176">
        <f t="shared" si="7"/>
        <v>1</v>
      </c>
      <c r="F176">
        <f t="shared" si="8"/>
        <v>0</v>
      </c>
    </row>
    <row r="177" spans="2:6" x14ac:dyDescent="0.25">
      <c r="B177" s="1" t="s">
        <v>40</v>
      </c>
      <c r="C177" s="1" t="s">
        <v>180</v>
      </c>
      <c r="E177">
        <f t="shared" si="7"/>
        <v>2</v>
      </c>
      <c r="F177">
        <f t="shared" si="8"/>
        <v>0</v>
      </c>
    </row>
    <row r="178" spans="2:6" x14ac:dyDescent="0.25">
      <c r="B178" s="1" t="s">
        <v>40</v>
      </c>
      <c r="C178" s="1" t="s">
        <v>180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180</v>
      </c>
      <c r="E179">
        <f t="shared" si="7"/>
        <v>2</v>
      </c>
      <c r="F179">
        <f t="shared" si="8"/>
        <v>0</v>
      </c>
    </row>
    <row r="180" spans="2:6" x14ac:dyDescent="0.25">
      <c r="B180" s="1" t="s">
        <v>44</v>
      </c>
      <c r="C180" s="1" t="s">
        <v>180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180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169</v>
      </c>
      <c r="E182">
        <f t="shared" si="7"/>
        <v>2</v>
      </c>
      <c r="F182">
        <f t="shared" si="8"/>
        <v>1</v>
      </c>
    </row>
    <row r="183" spans="2:6" x14ac:dyDescent="0.25">
      <c r="B183" s="1" t="s">
        <v>35</v>
      </c>
      <c r="C183" s="1" t="s">
        <v>180</v>
      </c>
      <c r="E183">
        <f t="shared" si="7"/>
        <v>0</v>
      </c>
      <c r="F183">
        <f t="shared" si="8"/>
        <v>0</v>
      </c>
    </row>
    <row r="184" spans="2:6" x14ac:dyDescent="0.25">
      <c r="B184" s="1" t="s">
        <v>24</v>
      </c>
      <c r="C184" s="1" t="s">
        <v>169</v>
      </c>
      <c r="E184">
        <f t="shared" si="7"/>
        <v>1</v>
      </c>
      <c r="F184">
        <f t="shared" si="8"/>
        <v>1</v>
      </c>
    </row>
    <row r="185" spans="2:6" x14ac:dyDescent="0.25">
      <c r="B185" s="1" t="s">
        <v>40</v>
      </c>
      <c r="C185" s="1" t="s">
        <v>180</v>
      </c>
      <c r="E185">
        <f t="shared" si="7"/>
        <v>2</v>
      </c>
      <c r="F185">
        <f t="shared" si="8"/>
        <v>0</v>
      </c>
    </row>
    <row r="186" spans="2:6" x14ac:dyDescent="0.25">
      <c r="B186" s="1" t="s">
        <v>24</v>
      </c>
      <c r="C186" s="1" t="s">
        <v>180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180</v>
      </c>
      <c r="E187">
        <f t="shared" si="7"/>
        <v>2</v>
      </c>
      <c r="F187">
        <f t="shared" si="8"/>
        <v>0</v>
      </c>
    </row>
    <row r="188" spans="2:6" x14ac:dyDescent="0.25">
      <c r="B188" s="1" t="s">
        <v>40</v>
      </c>
      <c r="C188" s="1" t="s">
        <v>169</v>
      </c>
      <c r="E188">
        <f t="shared" si="7"/>
        <v>2</v>
      </c>
      <c r="F188">
        <f t="shared" si="8"/>
        <v>1</v>
      </c>
    </row>
    <row r="189" spans="2:6" x14ac:dyDescent="0.25">
      <c r="B189" s="1" t="s">
        <v>24</v>
      </c>
      <c r="C189" s="1" t="s">
        <v>169</v>
      </c>
      <c r="E189">
        <f t="shared" si="7"/>
        <v>1</v>
      </c>
      <c r="F189">
        <f t="shared" si="8"/>
        <v>1</v>
      </c>
    </row>
    <row r="190" spans="2:6" x14ac:dyDescent="0.25">
      <c r="B190" s="1" t="s">
        <v>24</v>
      </c>
      <c r="C190" s="1" t="s">
        <v>180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180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169</v>
      </c>
      <c r="E192">
        <f t="shared" si="7"/>
        <v>2</v>
      </c>
      <c r="F192">
        <f t="shared" si="8"/>
        <v>1</v>
      </c>
    </row>
    <row r="193" spans="2:6" x14ac:dyDescent="0.25">
      <c r="B193" s="1" t="s">
        <v>40</v>
      </c>
      <c r="C193" s="1" t="s">
        <v>180</v>
      </c>
      <c r="E193">
        <f t="shared" si="7"/>
        <v>2</v>
      </c>
      <c r="F193">
        <f t="shared" si="8"/>
        <v>0</v>
      </c>
    </row>
    <row r="194" spans="2:6" x14ac:dyDescent="0.25">
      <c r="B194" s="1" t="s">
        <v>40</v>
      </c>
      <c r="C194" s="1" t="s">
        <v>180</v>
      </c>
      <c r="E194">
        <f t="shared" si="7"/>
        <v>2</v>
      </c>
      <c r="F194">
        <f t="shared" si="8"/>
        <v>0</v>
      </c>
    </row>
    <row r="195" spans="2:6" x14ac:dyDescent="0.25">
      <c r="B195" s="1" t="s">
        <v>35</v>
      </c>
      <c r="C195" s="1" t="s">
        <v>180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169</v>
      </c>
      <c r="E196">
        <f t="shared" si="7"/>
        <v>1</v>
      </c>
      <c r="F196">
        <f t="shared" si="8"/>
        <v>1</v>
      </c>
    </row>
    <row r="197" spans="2:6" x14ac:dyDescent="0.25">
      <c r="B197" s="1" t="s">
        <v>44</v>
      </c>
      <c r="C197" s="1" t="s">
        <v>180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180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169</v>
      </c>
      <c r="E199">
        <f t="shared" si="7"/>
        <v>1</v>
      </c>
      <c r="F199">
        <f t="shared" si="8"/>
        <v>1</v>
      </c>
    </row>
    <row r="200" spans="2:6" x14ac:dyDescent="0.25">
      <c r="B200" s="1" t="s">
        <v>24</v>
      </c>
      <c r="C200" s="1" t="s">
        <v>180</v>
      </c>
      <c r="E200">
        <f t="shared" si="7"/>
        <v>1</v>
      </c>
      <c r="F200">
        <f t="shared" si="8"/>
        <v>0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8863-2549-4560-BA2A-B28D5966584A}">
  <dimension ref="B3:K200"/>
  <sheetViews>
    <sheetView workbookViewId="0">
      <selection activeCell="B3" sqref="B3:I3"/>
    </sheetView>
  </sheetViews>
  <sheetFormatPr defaultRowHeight="13.2" x14ac:dyDescent="0.25"/>
  <sheetData>
    <row r="3" spans="2:11" x14ac:dyDescent="0.25">
      <c r="B3" s="10" t="s">
        <v>205</v>
      </c>
      <c r="C3" s="11"/>
      <c r="D3" s="11"/>
      <c r="E3" s="11"/>
      <c r="G3" s="10" t="s">
        <v>206</v>
      </c>
      <c r="H3" s="11"/>
      <c r="I3" s="11"/>
    </row>
    <row r="4" spans="2:11" x14ac:dyDescent="0.25">
      <c r="B4" s="4" t="s">
        <v>199</v>
      </c>
      <c r="C4" s="5" t="s">
        <v>170</v>
      </c>
      <c r="D4" s="5" t="s">
        <v>181</v>
      </c>
      <c r="E4" s="5" t="s">
        <v>189</v>
      </c>
      <c r="F4" s="1"/>
      <c r="G4" s="4" t="s">
        <v>196</v>
      </c>
      <c r="H4" s="5" t="s">
        <v>166</v>
      </c>
      <c r="I4" s="5" t="s">
        <v>177</v>
      </c>
    </row>
    <row r="5" spans="2:11" x14ac:dyDescent="0.25">
      <c r="B5" t="s">
        <v>187</v>
      </c>
      <c r="G5" t="s">
        <v>187</v>
      </c>
    </row>
    <row r="6" spans="2:11" x14ac:dyDescent="0.25">
      <c r="B6" s="5" t="s">
        <v>24</v>
      </c>
      <c r="C6" s="1">
        <f>COUNTIFS('Ответы на форму (1)'!$I$2:$I$187, Лист8!B6, 'Для 3 гипотезы'!$N$4:$N$189,Лист8!$C$4)</f>
        <v>33</v>
      </c>
      <c r="D6" s="1">
        <f>COUNTIFS('Ответы на форму (1)'!$I$2:$I$187, Лист8!B6, 'Для 3 гипотезы'!$N$4:$N$189,Лист8!$D$4)</f>
        <v>56</v>
      </c>
      <c r="E6">
        <f>SUM(C6:D6)</f>
        <v>89</v>
      </c>
      <c r="G6" s="5" t="s">
        <v>24</v>
      </c>
      <c r="H6" s="3">
        <f>E6*$C$10/$E$10</f>
        <v>29.188172043010752</v>
      </c>
      <c r="I6" s="3">
        <f>E6*$D$10/$E$10</f>
        <v>59.811827956989248</v>
      </c>
      <c r="K6" s="6" t="s">
        <v>190</v>
      </c>
    </row>
    <row r="7" spans="2:11" x14ac:dyDescent="0.25">
      <c r="B7" s="5" t="s">
        <v>35</v>
      </c>
      <c r="C7" s="1">
        <f>COUNTIFS('Ответы на форму (1)'!$I$2:$I$187, Лист8!B7, 'Для 3 гипотезы'!$N$4:$N$189,Лист8!$C$4)</f>
        <v>8</v>
      </c>
      <c r="D7" s="1">
        <f>COUNTIFS('Ответы на форму (1)'!$I$2:$I$187, Лист8!B7, 'Для 3 гипотезы'!$N$4:$N$189,Лист8!$D$4)</f>
        <v>24</v>
      </c>
      <c r="E7">
        <f t="shared" ref="E7:E9" si="0">SUM(C7:D7)</f>
        <v>32</v>
      </c>
      <c r="G7" s="5" t="s">
        <v>35</v>
      </c>
      <c r="H7" s="3">
        <f t="shared" ref="H7:H9" si="1">E7*$C$10/$E$10</f>
        <v>10.494623655913978</v>
      </c>
      <c r="I7" s="3">
        <f t="shared" ref="I7:I9" si="2">E7*$D$10/$E$10</f>
        <v>21.50537634408602</v>
      </c>
      <c r="K7">
        <f>_xlfn.CHISQ.TEST(C6:D9,H6:I9)</f>
        <v>0.31115205918824879</v>
      </c>
    </row>
    <row r="8" spans="2:11" x14ac:dyDescent="0.25">
      <c r="B8" s="5" t="s">
        <v>40</v>
      </c>
      <c r="C8" s="1">
        <f>COUNTIFS('Ответы на форму (1)'!$I$2:$I$187, Лист8!B8, 'Для 3 гипотезы'!$N$4:$N$189,Лист8!$C$4)</f>
        <v>20</v>
      </c>
      <c r="D8" s="1">
        <f>COUNTIFS('Ответы на форму (1)'!$I$2:$I$187, Лист8!B8, 'Для 3 гипотезы'!$N$4:$N$189,Лист8!$D$4)</f>
        <v>41</v>
      </c>
      <c r="E8">
        <f t="shared" si="0"/>
        <v>61</v>
      </c>
      <c r="G8" s="5" t="s">
        <v>40</v>
      </c>
      <c r="H8" s="3">
        <f t="shared" si="1"/>
        <v>20.00537634408602</v>
      </c>
      <c r="I8" s="3">
        <f t="shared" si="2"/>
        <v>40.994623655913976</v>
      </c>
    </row>
    <row r="9" spans="2:11" x14ac:dyDescent="0.25">
      <c r="B9" s="5" t="s">
        <v>44</v>
      </c>
      <c r="C9" s="1">
        <f>COUNTIFS('Ответы на форму (1)'!$I$2:$I$187, Лист8!B9, 'Для 3 гипотезы'!$N$4:$N$189,Лист8!$C$4)</f>
        <v>0</v>
      </c>
      <c r="D9" s="1">
        <f>COUNTIFS('Ответы на форму (1)'!$I$2:$I$187, Лист8!B9, 'Для 3 гипотезы'!$N$4:$N$189,Лист8!$D$4)</f>
        <v>4</v>
      </c>
      <c r="E9">
        <f t="shared" si="0"/>
        <v>4</v>
      </c>
      <c r="G9" s="5" t="s">
        <v>44</v>
      </c>
      <c r="H9" s="3">
        <f t="shared" si="1"/>
        <v>1.3118279569892473</v>
      </c>
      <c r="I9" s="3">
        <f t="shared" si="2"/>
        <v>2.6881720430107525</v>
      </c>
    </row>
    <row r="10" spans="2:11" x14ac:dyDescent="0.25">
      <c r="B10" s="5" t="s">
        <v>189</v>
      </c>
      <c r="C10">
        <f>SUM(C6:C9)</f>
        <v>61</v>
      </c>
      <c r="D10">
        <f>SUM(D6:D9)</f>
        <v>125</v>
      </c>
      <c r="E10">
        <f>SUM(C6:D9)</f>
        <v>186</v>
      </c>
    </row>
    <row r="13" spans="2:11" x14ac:dyDescent="0.25">
      <c r="B13" s="4" t="s">
        <v>187</v>
      </c>
      <c r="C13" s="4" t="s">
        <v>199</v>
      </c>
      <c r="E13" s="9" t="s">
        <v>191</v>
      </c>
      <c r="F13" s="9"/>
      <c r="H13" s="6" t="s">
        <v>192</v>
      </c>
      <c r="I13" s="6" t="s">
        <v>193</v>
      </c>
      <c r="J13" s="6" t="s">
        <v>194</v>
      </c>
      <c r="K13" s="6"/>
    </row>
    <row r="14" spans="2:11" x14ac:dyDescent="0.25">
      <c r="B14" s="1" t="s">
        <v>24</v>
      </c>
      <c r="C14" s="1" t="s">
        <v>181</v>
      </c>
      <c r="E14">
        <f>_xlfn.IFS(B14=$B$7, 0, B14=$B$9, 1, B14=$B$6, 1, B14=$B$8, 2)</f>
        <v>1</v>
      </c>
      <c r="F14">
        <f>_xlfn.IFS(C14=$C$4, 1, C14=$D$4, 0)</f>
        <v>0</v>
      </c>
      <c r="H14">
        <f>PEARSON(E14:E200,F14:F200)</f>
        <v>3.6566059895715756E-2</v>
      </c>
      <c r="I14">
        <v>187</v>
      </c>
      <c r="J14">
        <v>0.15</v>
      </c>
    </row>
    <row r="15" spans="2:11" x14ac:dyDescent="0.25">
      <c r="B15" s="1" t="s">
        <v>35</v>
      </c>
      <c r="C15" s="1" t="s">
        <v>170</v>
      </c>
      <c r="E15">
        <f t="shared" ref="E15:E78" si="3">_xlfn.IFS(B15=$B$7, 0, B15=$B$9, 1, B15=$B$6, 1, B15=$B$8, 2)</f>
        <v>0</v>
      </c>
      <c r="F15">
        <f t="shared" ref="F15:F78" si="4">_xlfn.IFS(C15=$C$4, 1, C15=$D$4, 0)</f>
        <v>1</v>
      </c>
    </row>
    <row r="16" spans="2:11" x14ac:dyDescent="0.25">
      <c r="B16" s="1" t="s">
        <v>40</v>
      </c>
      <c r="C16" s="1" t="s">
        <v>181</v>
      </c>
      <c r="E16">
        <f t="shared" si="3"/>
        <v>2</v>
      </c>
      <c r="F16">
        <f t="shared" si="4"/>
        <v>0</v>
      </c>
    </row>
    <row r="17" spans="2:6" x14ac:dyDescent="0.25">
      <c r="B17" s="1" t="s">
        <v>40</v>
      </c>
      <c r="C17" s="1" t="s">
        <v>181</v>
      </c>
      <c r="E17">
        <f t="shared" si="3"/>
        <v>2</v>
      </c>
      <c r="F17">
        <f t="shared" si="4"/>
        <v>0</v>
      </c>
    </row>
    <row r="18" spans="2:6" x14ac:dyDescent="0.25">
      <c r="B18" s="1" t="s">
        <v>35</v>
      </c>
      <c r="C18" s="1" t="s">
        <v>181</v>
      </c>
      <c r="E18">
        <f t="shared" si="3"/>
        <v>0</v>
      </c>
      <c r="F18">
        <f t="shared" si="4"/>
        <v>0</v>
      </c>
    </row>
    <row r="19" spans="2:6" x14ac:dyDescent="0.25">
      <c r="B19" s="1" t="s">
        <v>24</v>
      </c>
      <c r="C19" s="1" t="s">
        <v>181</v>
      </c>
      <c r="E19">
        <f t="shared" si="3"/>
        <v>1</v>
      </c>
      <c r="F19">
        <f t="shared" si="4"/>
        <v>0</v>
      </c>
    </row>
    <row r="20" spans="2:6" x14ac:dyDescent="0.25">
      <c r="B20" s="1" t="s">
        <v>24</v>
      </c>
      <c r="C20" s="1" t="s">
        <v>181</v>
      </c>
      <c r="E20">
        <f t="shared" si="3"/>
        <v>1</v>
      </c>
      <c r="F20">
        <f t="shared" si="4"/>
        <v>0</v>
      </c>
    </row>
    <row r="21" spans="2:6" x14ac:dyDescent="0.25">
      <c r="B21" s="1" t="s">
        <v>40</v>
      </c>
      <c r="C21" s="1" t="s">
        <v>170</v>
      </c>
      <c r="E21">
        <f t="shared" si="3"/>
        <v>2</v>
      </c>
      <c r="F21">
        <f t="shared" si="4"/>
        <v>1</v>
      </c>
    </row>
    <row r="22" spans="2:6" x14ac:dyDescent="0.25">
      <c r="B22" s="1" t="s">
        <v>24</v>
      </c>
      <c r="C22" s="1" t="s">
        <v>170</v>
      </c>
      <c r="E22">
        <f t="shared" si="3"/>
        <v>1</v>
      </c>
      <c r="F22">
        <f t="shared" si="4"/>
        <v>1</v>
      </c>
    </row>
    <row r="23" spans="2:6" x14ac:dyDescent="0.25">
      <c r="B23" s="1" t="s">
        <v>24</v>
      </c>
      <c r="C23" s="1" t="s">
        <v>181</v>
      </c>
      <c r="E23">
        <f t="shared" si="3"/>
        <v>1</v>
      </c>
      <c r="F23">
        <f t="shared" si="4"/>
        <v>0</v>
      </c>
    </row>
    <row r="24" spans="2:6" x14ac:dyDescent="0.25">
      <c r="B24" s="1" t="s">
        <v>24</v>
      </c>
      <c r="C24" s="1" t="s">
        <v>181</v>
      </c>
      <c r="E24">
        <f t="shared" si="3"/>
        <v>1</v>
      </c>
      <c r="F24">
        <f t="shared" si="4"/>
        <v>0</v>
      </c>
    </row>
    <row r="25" spans="2:6" x14ac:dyDescent="0.25">
      <c r="B25" s="1" t="s">
        <v>24</v>
      </c>
      <c r="C25" s="1" t="s">
        <v>181</v>
      </c>
      <c r="E25">
        <f t="shared" si="3"/>
        <v>1</v>
      </c>
      <c r="F25">
        <f t="shared" si="4"/>
        <v>0</v>
      </c>
    </row>
    <row r="26" spans="2:6" x14ac:dyDescent="0.25">
      <c r="B26" s="1" t="s">
        <v>24</v>
      </c>
      <c r="C26" s="1" t="s">
        <v>181</v>
      </c>
      <c r="E26">
        <f t="shared" si="3"/>
        <v>1</v>
      </c>
      <c r="F26">
        <f t="shared" si="4"/>
        <v>0</v>
      </c>
    </row>
    <row r="27" spans="2:6" x14ac:dyDescent="0.25">
      <c r="B27" s="1" t="s">
        <v>24</v>
      </c>
      <c r="C27" s="1" t="s">
        <v>170</v>
      </c>
      <c r="E27">
        <f t="shared" si="3"/>
        <v>1</v>
      </c>
      <c r="F27">
        <f t="shared" si="4"/>
        <v>1</v>
      </c>
    </row>
    <row r="28" spans="2:6" x14ac:dyDescent="0.25">
      <c r="B28" s="1" t="s">
        <v>24</v>
      </c>
      <c r="C28" s="1" t="s">
        <v>181</v>
      </c>
      <c r="E28">
        <f t="shared" si="3"/>
        <v>1</v>
      </c>
      <c r="F28">
        <f t="shared" si="4"/>
        <v>0</v>
      </c>
    </row>
    <row r="29" spans="2:6" x14ac:dyDescent="0.25">
      <c r="B29" s="1" t="s">
        <v>24</v>
      </c>
      <c r="C29" s="1" t="s">
        <v>181</v>
      </c>
      <c r="E29">
        <f t="shared" si="3"/>
        <v>1</v>
      </c>
      <c r="F29">
        <f t="shared" si="4"/>
        <v>0</v>
      </c>
    </row>
    <row r="30" spans="2:6" x14ac:dyDescent="0.25">
      <c r="B30" s="1" t="s">
        <v>24</v>
      </c>
      <c r="C30" s="1" t="s">
        <v>170</v>
      </c>
      <c r="E30">
        <f t="shared" si="3"/>
        <v>1</v>
      </c>
      <c r="F30">
        <f t="shared" si="4"/>
        <v>1</v>
      </c>
    </row>
    <row r="31" spans="2:6" x14ac:dyDescent="0.25">
      <c r="B31" s="1" t="s">
        <v>40</v>
      </c>
      <c r="C31" s="1" t="s">
        <v>170</v>
      </c>
      <c r="E31">
        <f t="shared" si="3"/>
        <v>2</v>
      </c>
      <c r="F31">
        <f t="shared" si="4"/>
        <v>1</v>
      </c>
    </row>
    <row r="32" spans="2:6" x14ac:dyDescent="0.25">
      <c r="B32" s="1" t="s">
        <v>40</v>
      </c>
      <c r="C32" s="1" t="s">
        <v>170</v>
      </c>
      <c r="E32">
        <f t="shared" si="3"/>
        <v>2</v>
      </c>
      <c r="F32">
        <f t="shared" si="4"/>
        <v>1</v>
      </c>
    </row>
    <row r="33" spans="2:6" x14ac:dyDescent="0.25">
      <c r="B33" s="1" t="s">
        <v>40</v>
      </c>
      <c r="C33" s="1" t="s">
        <v>170</v>
      </c>
      <c r="E33">
        <f t="shared" si="3"/>
        <v>2</v>
      </c>
      <c r="F33">
        <f t="shared" si="4"/>
        <v>1</v>
      </c>
    </row>
    <row r="34" spans="2:6" x14ac:dyDescent="0.25">
      <c r="B34" s="1" t="s">
        <v>24</v>
      </c>
      <c r="C34" s="1" t="s">
        <v>181</v>
      </c>
      <c r="E34">
        <f t="shared" si="3"/>
        <v>1</v>
      </c>
      <c r="F34">
        <f t="shared" si="4"/>
        <v>0</v>
      </c>
    </row>
    <row r="35" spans="2:6" x14ac:dyDescent="0.25">
      <c r="B35" s="1" t="s">
        <v>24</v>
      </c>
      <c r="C35" s="1" t="s">
        <v>170</v>
      </c>
      <c r="E35">
        <f t="shared" si="3"/>
        <v>1</v>
      </c>
      <c r="F35">
        <f t="shared" si="4"/>
        <v>1</v>
      </c>
    </row>
    <row r="36" spans="2:6" x14ac:dyDescent="0.25">
      <c r="B36" s="1" t="s">
        <v>24</v>
      </c>
      <c r="C36" s="1" t="s">
        <v>170</v>
      </c>
      <c r="E36">
        <f t="shared" si="3"/>
        <v>1</v>
      </c>
      <c r="F36">
        <f t="shared" si="4"/>
        <v>1</v>
      </c>
    </row>
    <row r="37" spans="2:6" x14ac:dyDescent="0.25">
      <c r="B37" s="1" t="s">
        <v>40</v>
      </c>
      <c r="C37" s="1" t="s">
        <v>181</v>
      </c>
      <c r="E37">
        <f t="shared" si="3"/>
        <v>2</v>
      </c>
      <c r="F37">
        <f t="shared" si="4"/>
        <v>0</v>
      </c>
    </row>
    <row r="38" spans="2:6" x14ac:dyDescent="0.25">
      <c r="B38" s="1" t="s">
        <v>24</v>
      </c>
      <c r="C38" s="1" t="s">
        <v>181</v>
      </c>
      <c r="E38">
        <f t="shared" si="3"/>
        <v>1</v>
      </c>
      <c r="F38">
        <f t="shared" si="4"/>
        <v>0</v>
      </c>
    </row>
    <row r="39" spans="2:6" x14ac:dyDescent="0.25">
      <c r="B39" s="1" t="s">
        <v>35</v>
      </c>
      <c r="C39" s="1" t="s">
        <v>181</v>
      </c>
      <c r="E39">
        <f t="shared" si="3"/>
        <v>0</v>
      </c>
      <c r="F39">
        <f t="shared" si="4"/>
        <v>0</v>
      </c>
    </row>
    <row r="40" spans="2:6" x14ac:dyDescent="0.25">
      <c r="B40" s="1" t="s">
        <v>35</v>
      </c>
      <c r="C40" s="1" t="s">
        <v>181</v>
      </c>
      <c r="E40">
        <f t="shared" si="3"/>
        <v>0</v>
      </c>
      <c r="F40">
        <f t="shared" si="4"/>
        <v>0</v>
      </c>
    </row>
    <row r="41" spans="2:6" x14ac:dyDescent="0.25">
      <c r="B41" s="1" t="s">
        <v>24</v>
      </c>
      <c r="C41" s="1" t="s">
        <v>181</v>
      </c>
      <c r="E41">
        <f t="shared" si="3"/>
        <v>1</v>
      </c>
      <c r="F41">
        <f t="shared" si="4"/>
        <v>0</v>
      </c>
    </row>
    <row r="42" spans="2:6" x14ac:dyDescent="0.25">
      <c r="B42" s="1" t="s">
        <v>24</v>
      </c>
      <c r="C42" s="1" t="s">
        <v>181</v>
      </c>
      <c r="E42">
        <f t="shared" si="3"/>
        <v>1</v>
      </c>
      <c r="F42">
        <f t="shared" si="4"/>
        <v>0</v>
      </c>
    </row>
    <row r="43" spans="2:6" x14ac:dyDescent="0.25">
      <c r="B43" s="1" t="s">
        <v>24</v>
      </c>
      <c r="C43" s="1" t="s">
        <v>170</v>
      </c>
      <c r="E43">
        <f t="shared" si="3"/>
        <v>1</v>
      </c>
      <c r="F43">
        <f t="shared" si="4"/>
        <v>1</v>
      </c>
    </row>
    <row r="44" spans="2:6" x14ac:dyDescent="0.25">
      <c r="B44" s="1" t="s">
        <v>35</v>
      </c>
      <c r="C44" s="1" t="s">
        <v>181</v>
      </c>
      <c r="E44">
        <f t="shared" si="3"/>
        <v>0</v>
      </c>
      <c r="F44">
        <f t="shared" si="4"/>
        <v>0</v>
      </c>
    </row>
    <row r="45" spans="2:6" x14ac:dyDescent="0.25">
      <c r="B45" s="1" t="s">
        <v>24</v>
      </c>
      <c r="C45" s="1" t="s">
        <v>181</v>
      </c>
      <c r="E45">
        <f t="shared" si="3"/>
        <v>1</v>
      </c>
      <c r="F45">
        <f t="shared" si="4"/>
        <v>0</v>
      </c>
    </row>
    <row r="46" spans="2:6" x14ac:dyDescent="0.25">
      <c r="B46" s="1" t="s">
        <v>24</v>
      </c>
      <c r="C46" s="1" t="s">
        <v>181</v>
      </c>
      <c r="E46">
        <f t="shared" si="3"/>
        <v>1</v>
      </c>
      <c r="F46">
        <f t="shared" si="4"/>
        <v>0</v>
      </c>
    </row>
    <row r="47" spans="2:6" x14ac:dyDescent="0.25">
      <c r="B47" s="1" t="s">
        <v>24</v>
      </c>
      <c r="C47" s="1" t="s">
        <v>181</v>
      </c>
      <c r="E47">
        <f t="shared" si="3"/>
        <v>1</v>
      </c>
      <c r="F47">
        <f t="shared" si="4"/>
        <v>0</v>
      </c>
    </row>
    <row r="48" spans="2:6" x14ac:dyDescent="0.25">
      <c r="B48" s="1" t="s">
        <v>40</v>
      </c>
      <c r="C48" s="1" t="s">
        <v>181</v>
      </c>
      <c r="E48">
        <f t="shared" si="3"/>
        <v>2</v>
      </c>
      <c r="F48">
        <f t="shared" si="4"/>
        <v>0</v>
      </c>
    </row>
    <row r="49" spans="2:6" x14ac:dyDescent="0.25">
      <c r="B49" s="1" t="s">
        <v>24</v>
      </c>
      <c r="C49" s="1" t="s">
        <v>170</v>
      </c>
      <c r="E49">
        <f t="shared" si="3"/>
        <v>1</v>
      </c>
      <c r="F49">
        <f t="shared" si="4"/>
        <v>1</v>
      </c>
    </row>
    <row r="50" spans="2:6" x14ac:dyDescent="0.25">
      <c r="B50" s="1" t="s">
        <v>24</v>
      </c>
      <c r="C50" s="1" t="s">
        <v>170</v>
      </c>
      <c r="E50">
        <f t="shared" si="3"/>
        <v>1</v>
      </c>
      <c r="F50">
        <f t="shared" si="4"/>
        <v>1</v>
      </c>
    </row>
    <row r="51" spans="2:6" x14ac:dyDescent="0.25">
      <c r="B51" s="1" t="s">
        <v>24</v>
      </c>
      <c r="C51" s="1" t="s">
        <v>181</v>
      </c>
      <c r="E51">
        <f t="shared" si="3"/>
        <v>1</v>
      </c>
      <c r="F51">
        <f t="shared" si="4"/>
        <v>0</v>
      </c>
    </row>
    <row r="52" spans="2:6" x14ac:dyDescent="0.25">
      <c r="B52" s="1" t="s">
        <v>40</v>
      </c>
      <c r="C52" s="1" t="s">
        <v>181</v>
      </c>
      <c r="E52">
        <f t="shared" si="3"/>
        <v>2</v>
      </c>
      <c r="F52">
        <f t="shared" si="4"/>
        <v>0</v>
      </c>
    </row>
    <row r="53" spans="2:6" x14ac:dyDescent="0.25">
      <c r="B53" s="1" t="s">
        <v>24</v>
      </c>
      <c r="C53" s="1" t="s">
        <v>181</v>
      </c>
      <c r="E53">
        <f t="shared" si="3"/>
        <v>1</v>
      </c>
      <c r="F53">
        <f t="shared" si="4"/>
        <v>0</v>
      </c>
    </row>
    <row r="54" spans="2:6" x14ac:dyDescent="0.25">
      <c r="B54" s="1" t="s">
        <v>35</v>
      </c>
      <c r="C54" s="1" t="s">
        <v>181</v>
      </c>
      <c r="E54">
        <f t="shared" si="3"/>
        <v>0</v>
      </c>
      <c r="F54">
        <f t="shared" si="4"/>
        <v>0</v>
      </c>
    </row>
    <row r="55" spans="2:6" x14ac:dyDescent="0.25">
      <c r="B55" s="1" t="s">
        <v>24</v>
      </c>
      <c r="C55" s="1" t="s">
        <v>170</v>
      </c>
      <c r="E55">
        <f t="shared" si="3"/>
        <v>1</v>
      </c>
      <c r="F55">
        <f t="shared" si="4"/>
        <v>1</v>
      </c>
    </row>
    <row r="56" spans="2:6" x14ac:dyDescent="0.25">
      <c r="B56" s="1" t="s">
        <v>35</v>
      </c>
      <c r="C56" s="1" t="s">
        <v>170</v>
      </c>
      <c r="E56">
        <f t="shared" si="3"/>
        <v>0</v>
      </c>
      <c r="F56">
        <f t="shared" si="4"/>
        <v>1</v>
      </c>
    </row>
    <row r="57" spans="2:6" x14ac:dyDescent="0.25">
      <c r="B57" s="1" t="s">
        <v>24</v>
      </c>
      <c r="C57" s="1" t="s">
        <v>181</v>
      </c>
      <c r="E57">
        <f t="shared" si="3"/>
        <v>1</v>
      </c>
      <c r="F57">
        <f t="shared" si="4"/>
        <v>0</v>
      </c>
    </row>
    <row r="58" spans="2:6" x14ac:dyDescent="0.25">
      <c r="B58" s="1" t="s">
        <v>24</v>
      </c>
      <c r="C58" s="1" t="s">
        <v>181</v>
      </c>
      <c r="E58">
        <f t="shared" si="3"/>
        <v>1</v>
      </c>
      <c r="F58">
        <f t="shared" si="4"/>
        <v>0</v>
      </c>
    </row>
    <row r="59" spans="2:6" x14ac:dyDescent="0.25">
      <c r="B59" s="1" t="s">
        <v>24</v>
      </c>
      <c r="C59" s="1" t="s">
        <v>170</v>
      </c>
      <c r="E59">
        <f t="shared" si="3"/>
        <v>1</v>
      </c>
      <c r="F59">
        <f t="shared" si="4"/>
        <v>1</v>
      </c>
    </row>
    <row r="60" spans="2:6" x14ac:dyDescent="0.25">
      <c r="B60" s="1" t="s">
        <v>24</v>
      </c>
      <c r="C60" s="1" t="s">
        <v>181</v>
      </c>
      <c r="E60">
        <f t="shared" si="3"/>
        <v>1</v>
      </c>
      <c r="F60">
        <f t="shared" si="4"/>
        <v>0</v>
      </c>
    </row>
    <row r="61" spans="2:6" x14ac:dyDescent="0.25">
      <c r="B61" s="1" t="s">
        <v>24</v>
      </c>
      <c r="C61" s="1" t="s">
        <v>170</v>
      </c>
      <c r="E61">
        <f t="shared" si="3"/>
        <v>1</v>
      </c>
      <c r="F61">
        <f t="shared" si="4"/>
        <v>1</v>
      </c>
    </row>
    <row r="62" spans="2:6" x14ac:dyDescent="0.25">
      <c r="B62" s="1" t="s">
        <v>35</v>
      </c>
      <c r="C62" s="1" t="s">
        <v>170</v>
      </c>
      <c r="E62">
        <f t="shared" si="3"/>
        <v>0</v>
      </c>
      <c r="F62">
        <f t="shared" si="4"/>
        <v>1</v>
      </c>
    </row>
    <row r="63" spans="2:6" x14ac:dyDescent="0.25">
      <c r="B63" s="1" t="s">
        <v>24</v>
      </c>
      <c r="C63" s="1" t="s">
        <v>181</v>
      </c>
      <c r="E63">
        <f t="shared" si="3"/>
        <v>1</v>
      </c>
      <c r="F63">
        <f t="shared" si="4"/>
        <v>0</v>
      </c>
    </row>
    <row r="64" spans="2:6" x14ac:dyDescent="0.25">
      <c r="B64" s="1" t="s">
        <v>24</v>
      </c>
      <c r="C64" s="1" t="s">
        <v>170</v>
      </c>
      <c r="E64">
        <f t="shared" si="3"/>
        <v>1</v>
      </c>
      <c r="F64">
        <f t="shared" si="4"/>
        <v>1</v>
      </c>
    </row>
    <row r="65" spans="2:6" x14ac:dyDescent="0.25">
      <c r="B65" s="1" t="s">
        <v>35</v>
      </c>
      <c r="C65" s="1" t="s">
        <v>170</v>
      </c>
      <c r="E65">
        <f t="shared" si="3"/>
        <v>0</v>
      </c>
      <c r="F65">
        <f t="shared" si="4"/>
        <v>1</v>
      </c>
    </row>
    <row r="66" spans="2:6" x14ac:dyDescent="0.25">
      <c r="B66" s="1" t="s">
        <v>24</v>
      </c>
      <c r="C66" s="1" t="s">
        <v>181</v>
      </c>
      <c r="E66">
        <f t="shared" si="3"/>
        <v>1</v>
      </c>
      <c r="F66">
        <f t="shared" si="4"/>
        <v>0</v>
      </c>
    </row>
    <row r="67" spans="2:6" x14ac:dyDescent="0.25">
      <c r="B67" s="1" t="s">
        <v>40</v>
      </c>
      <c r="C67" s="1" t="s">
        <v>181</v>
      </c>
      <c r="E67">
        <f t="shared" si="3"/>
        <v>2</v>
      </c>
      <c r="F67">
        <f t="shared" si="4"/>
        <v>0</v>
      </c>
    </row>
    <row r="68" spans="2:6" x14ac:dyDescent="0.25">
      <c r="B68" s="1" t="s">
        <v>35</v>
      </c>
      <c r="C68" s="1" t="s">
        <v>181</v>
      </c>
      <c r="E68">
        <f t="shared" si="3"/>
        <v>0</v>
      </c>
      <c r="F68">
        <f t="shared" si="4"/>
        <v>0</v>
      </c>
    </row>
    <row r="69" spans="2:6" x14ac:dyDescent="0.25">
      <c r="B69" s="1" t="s">
        <v>24</v>
      </c>
      <c r="C69" s="1" t="s">
        <v>170</v>
      </c>
      <c r="E69">
        <f t="shared" si="3"/>
        <v>1</v>
      </c>
      <c r="F69">
        <f t="shared" si="4"/>
        <v>1</v>
      </c>
    </row>
    <row r="70" spans="2:6" x14ac:dyDescent="0.25">
      <c r="B70" s="1" t="s">
        <v>24</v>
      </c>
      <c r="C70" s="1" t="s">
        <v>181</v>
      </c>
      <c r="E70">
        <f t="shared" si="3"/>
        <v>1</v>
      </c>
      <c r="F70">
        <f t="shared" si="4"/>
        <v>0</v>
      </c>
    </row>
    <row r="71" spans="2:6" x14ac:dyDescent="0.25">
      <c r="B71" s="1" t="s">
        <v>40</v>
      </c>
      <c r="C71" s="1" t="s">
        <v>181</v>
      </c>
      <c r="E71">
        <f t="shared" si="3"/>
        <v>2</v>
      </c>
      <c r="F71">
        <f t="shared" si="4"/>
        <v>0</v>
      </c>
    </row>
    <row r="72" spans="2:6" x14ac:dyDescent="0.25">
      <c r="B72" s="1" t="s">
        <v>24</v>
      </c>
      <c r="C72" s="1" t="s">
        <v>181</v>
      </c>
      <c r="E72">
        <f t="shared" si="3"/>
        <v>1</v>
      </c>
      <c r="F72">
        <f t="shared" si="4"/>
        <v>0</v>
      </c>
    </row>
    <row r="73" spans="2:6" x14ac:dyDescent="0.25">
      <c r="B73" s="1" t="s">
        <v>24</v>
      </c>
      <c r="C73" s="1" t="s">
        <v>181</v>
      </c>
      <c r="E73">
        <f t="shared" si="3"/>
        <v>1</v>
      </c>
      <c r="F73">
        <f t="shared" si="4"/>
        <v>0</v>
      </c>
    </row>
    <row r="74" spans="2:6" x14ac:dyDescent="0.25">
      <c r="B74" s="1" t="s">
        <v>35</v>
      </c>
      <c r="C74" s="1" t="s">
        <v>181</v>
      </c>
      <c r="E74">
        <f t="shared" si="3"/>
        <v>0</v>
      </c>
      <c r="F74">
        <f t="shared" si="4"/>
        <v>0</v>
      </c>
    </row>
    <row r="75" spans="2:6" x14ac:dyDescent="0.25">
      <c r="B75" s="1" t="s">
        <v>24</v>
      </c>
      <c r="C75" s="1" t="s">
        <v>170</v>
      </c>
      <c r="E75">
        <f t="shared" si="3"/>
        <v>1</v>
      </c>
      <c r="F75">
        <f t="shared" si="4"/>
        <v>1</v>
      </c>
    </row>
    <row r="76" spans="2:6" x14ac:dyDescent="0.25">
      <c r="B76" s="1" t="s">
        <v>24</v>
      </c>
      <c r="C76" s="1" t="s">
        <v>181</v>
      </c>
      <c r="E76">
        <f t="shared" si="3"/>
        <v>1</v>
      </c>
      <c r="F76">
        <f t="shared" si="4"/>
        <v>0</v>
      </c>
    </row>
    <row r="77" spans="2:6" x14ac:dyDescent="0.25">
      <c r="B77" s="1" t="s">
        <v>40</v>
      </c>
      <c r="C77" s="1" t="s">
        <v>181</v>
      </c>
      <c r="E77">
        <f t="shared" si="3"/>
        <v>2</v>
      </c>
      <c r="F77">
        <f t="shared" si="4"/>
        <v>0</v>
      </c>
    </row>
    <row r="78" spans="2:6" x14ac:dyDescent="0.25">
      <c r="B78" s="1" t="s">
        <v>44</v>
      </c>
      <c r="C78" s="1" t="s">
        <v>181</v>
      </c>
      <c r="E78">
        <f t="shared" si="3"/>
        <v>1</v>
      </c>
      <c r="F78">
        <f t="shared" si="4"/>
        <v>0</v>
      </c>
    </row>
    <row r="79" spans="2:6" x14ac:dyDescent="0.25">
      <c r="B79" s="1" t="s">
        <v>40</v>
      </c>
      <c r="C79" s="1" t="s">
        <v>181</v>
      </c>
      <c r="E79">
        <f t="shared" ref="E79:E142" si="5">_xlfn.IFS(B79=$B$7, 0, B79=$B$9, 1, B79=$B$6, 1, B79=$B$8, 2)</f>
        <v>2</v>
      </c>
      <c r="F79">
        <f t="shared" ref="F79:F142" si="6">_xlfn.IFS(C79=$C$4, 1, C79=$D$4, 0)</f>
        <v>0</v>
      </c>
    </row>
    <row r="80" spans="2:6" x14ac:dyDescent="0.25">
      <c r="B80" s="1" t="s">
        <v>24</v>
      </c>
      <c r="C80" s="1" t="s">
        <v>181</v>
      </c>
      <c r="E80">
        <f t="shared" si="5"/>
        <v>1</v>
      </c>
      <c r="F80">
        <f t="shared" si="6"/>
        <v>0</v>
      </c>
    </row>
    <row r="81" spans="2:6" x14ac:dyDescent="0.25">
      <c r="B81" s="1" t="s">
        <v>24</v>
      </c>
      <c r="C81" s="1" t="s">
        <v>170</v>
      </c>
      <c r="E81">
        <f t="shared" si="5"/>
        <v>1</v>
      </c>
      <c r="F81">
        <f t="shared" si="6"/>
        <v>1</v>
      </c>
    </row>
    <row r="82" spans="2:6" x14ac:dyDescent="0.25">
      <c r="B82" s="1" t="s">
        <v>40</v>
      </c>
      <c r="C82" s="1" t="s">
        <v>181</v>
      </c>
      <c r="E82">
        <f t="shared" si="5"/>
        <v>2</v>
      </c>
      <c r="F82">
        <f t="shared" si="6"/>
        <v>0</v>
      </c>
    </row>
    <row r="83" spans="2:6" x14ac:dyDescent="0.25">
      <c r="B83" s="1" t="s">
        <v>44</v>
      </c>
      <c r="C83" s="1" t="s">
        <v>181</v>
      </c>
      <c r="E83">
        <f t="shared" si="5"/>
        <v>1</v>
      </c>
      <c r="F83">
        <f t="shared" si="6"/>
        <v>0</v>
      </c>
    </row>
    <row r="84" spans="2:6" x14ac:dyDescent="0.25">
      <c r="B84" s="1" t="s">
        <v>24</v>
      </c>
      <c r="C84" s="1" t="s">
        <v>181</v>
      </c>
      <c r="E84">
        <f t="shared" si="5"/>
        <v>1</v>
      </c>
      <c r="F84">
        <f t="shared" si="6"/>
        <v>0</v>
      </c>
    </row>
    <row r="85" spans="2:6" x14ac:dyDescent="0.25">
      <c r="B85" s="1" t="s">
        <v>24</v>
      </c>
      <c r="C85" s="1" t="s">
        <v>181</v>
      </c>
      <c r="E85">
        <f t="shared" si="5"/>
        <v>1</v>
      </c>
      <c r="F85">
        <f t="shared" si="6"/>
        <v>0</v>
      </c>
    </row>
    <row r="86" spans="2:6" x14ac:dyDescent="0.25">
      <c r="B86" s="1" t="s">
        <v>40</v>
      </c>
      <c r="C86" s="1" t="s">
        <v>181</v>
      </c>
      <c r="E86">
        <f t="shared" si="5"/>
        <v>2</v>
      </c>
      <c r="F86">
        <f t="shared" si="6"/>
        <v>0</v>
      </c>
    </row>
    <row r="87" spans="2:6" x14ac:dyDescent="0.25">
      <c r="B87" s="1" t="s">
        <v>35</v>
      </c>
      <c r="C87" s="1" t="s">
        <v>181</v>
      </c>
      <c r="E87">
        <f t="shared" si="5"/>
        <v>0</v>
      </c>
      <c r="F87">
        <f t="shared" si="6"/>
        <v>0</v>
      </c>
    </row>
    <row r="88" spans="2:6" x14ac:dyDescent="0.25">
      <c r="B88" s="1" t="s">
        <v>35</v>
      </c>
      <c r="C88" s="1" t="s">
        <v>181</v>
      </c>
      <c r="E88">
        <f t="shared" si="5"/>
        <v>0</v>
      </c>
      <c r="F88">
        <f t="shared" si="6"/>
        <v>0</v>
      </c>
    </row>
    <row r="89" spans="2:6" x14ac:dyDescent="0.25">
      <c r="B89" s="1" t="s">
        <v>40</v>
      </c>
      <c r="C89" s="1" t="s">
        <v>181</v>
      </c>
      <c r="E89">
        <f t="shared" si="5"/>
        <v>2</v>
      </c>
      <c r="F89">
        <f t="shared" si="6"/>
        <v>0</v>
      </c>
    </row>
    <row r="90" spans="2:6" x14ac:dyDescent="0.25">
      <c r="B90" s="1" t="s">
        <v>24</v>
      </c>
      <c r="C90" s="1" t="s">
        <v>181</v>
      </c>
      <c r="E90">
        <f t="shared" si="5"/>
        <v>1</v>
      </c>
      <c r="F90">
        <f t="shared" si="6"/>
        <v>0</v>
      </c>
    </row>
    <row r="91" spans="2:6" x14ac:dyDescent="0.25">
      <c r="B91" s="1" t="s">
        <v>35</v>
      </c>
      <c r="C91" s="1" t="s">
        <v>181</v>
      </c>
      <c r="E91">
        <f t="shared" si="5"/>
        <v>0</v>
      </c>
      <c r="F91">
        <f t="shared" si="6"/>
        <v>0</v>
      </c>
    </row>
    <row r="92" spans="2:6" x14ac:dyDescent="0.25">
      <c r="B92" s="1" t="s">
        <v>35</v>
      </c>
      <c r="C92" s="1" t="s">
        <v>170</v>
      </c>
      <c r="E92">
        <f t="shared" si="5"/>
        <v>0</v>
      </c>
      <c r="F92">
        <f t="shared" si="6"/>
        <v>1</v>
      </c>
    </row>
    <row r="93" spans="2:6" x14ac:dyDescent="0.25">
      <c r="B93" s="1" t="s">
        <v>40</v>
      </c>
      <c r="C93" s="1" t="s">
        <v>170</v>
      </c>
      <c r="E93">
        <f t="shared" si="5"/>
        <v>2</v>
      </c>
      <c r="F93">
        <f t="shared" si="6"/>
        <v>1</v>
      </c>
    </row>
    <row r="94" spans="2:6" x14ac:dyDescent="0.25">
      <c r="B94" s="1" t="s">
        <v>35</v>
      </c>
      <c r="C94" s="1" t="s">
        <v>181</v>
      </c>
      <c r="E94">
        <f t="shared" si="5"/>
        <v>0</v>
      </c>
      <c r="F94">
        <f t="shared" si="6"/>
        <v>0</v>
      </c>
    </row>
    <row r="95" spans="2:6" x14ac:dyDescent="0.25">
      <c r="B95" s="1" t="s">
        <v>40</v>
      </c>
      <c r="C95" s="1" t="s">
        <v>170</v>
      </c>
      <c r="E95">
        <f t="shared" si="5"/>
        <v>2</v>
      </c>
      <c r="F95">
        <f t="shared" si="6"/>
        <v>1</v>
      </c>
    </row>
    <row r="96" spans="2:6" x14ac:dyDescent="0.25">
      <c r="B96" s="1" t="s">
        <v>24</v>
      </c>
      <c r="C96" s="1" t="s">
        <v>181</v>
      </c>
      <c r="E96">
        <f t="shared" si="5"/>
        <v>1</v>
      </c>
      <c r="F96">
        <f t="shared" si="6"/>
        <v>0</v>
      </c>
    </row>
    <row r="97" spans="2:6" x14ac:dyDescent="0.25">
      <c r="B97" s="1" t="s">
        <v>24</v>
      </c>
      <c r="C97" s="1" t="s">
        <v>181</v>
      </c>
      <c r="E97">
        <f t="shared" si="5"/>
        <v>1</v>
      </c>
      <c r="F97">
        <f t="shared" si="6"/>
        <v>0</v>
      </c>
    </row>
    <row r="98" spans="2:6" x14ac:dyDescent="0.25">
      <c r="B98" s="1" t="s">
        <v>40</v>
      </c>
      <c r="C98" s="1" t="s">
        <v>181</v>
      </c>
      <c r="E98">
        <f t="shared" si="5"/>
        <v>2</v>
      </c>
      <c r="F98">
        <f t="shared" si="6"/>
        <v>0</v>
      </c>
    </row>
    <row r="99" spans="2:6" x14ac:dyDescent="0.25">
      <c r="B99" s="1" t="s">
        <v>24</v>
      </c>
      <c r="C99" s="1" t="s">
        <v>181</v>
      </c>
      <c r="E99">
        <f t="shared" si="5"/>
        <v>1</v>
      </c>
      <c r="F99">
        <f t="shared" si="6"/>
        <v>0</v>
      </c>
    </row>
    <row r="100" spans="2:6" x14ac:dyDescent="0.25">
      <c r="B100" s="1" t="s">
        <v>24</v>
      </c>
      <c r="C100" s="1" t="s">
        <v>170</v>
      </c>
      <c r="E100">
        <f t="shared" si="5"/>
        <v>1</v>
      </c>
      <c r="F100">
        <f t="shared" si="6"/>
        <v>1</v>
      </c>
    </row>
    <row r="101" spans="2:6" x14ac:dyDescent="0.25">
      <c r="B101" s="1" t="s">
        <v>40</v>
      </c>
      <c r="C101" s="1" t="s">
        <v>181</v>
      </c>
      <c r="E101">
        <f t="shared" si="5"/>
        <v>2</v>
      </c>
      <c r="F101">
        <f t="shared" si="6"/>
        <v>0</v>
      </c>
    </row>
    <row r="102" spans="2:6" x14ac:dyDescent="0.25">
      <c r="B102" s="1" t="s">
        <v>40</v>
      </c>
      <c r="C102" s="1" t="s">
        <v>181</v>
      </c>
      <c r="E102">
        <f t="shared" si="5"/>
        <v>2</v>
      </c>
      <c r="F102">
        <f t="shared" si="6"/>
        <v>0</v>
      </c>
    </row>
    <row r="103" spans="2:6" x14ac:dyDescent="0.25">
      <c r="B103" s="1" t="s">
        <v>40</v>
      </c>
      <c r="C103" s="1" t="s">
        <v>181</v>
      </c>
      <c r="E103">
        <f t="shared" si="5"/>
        <v>2</v>
      </c>
      <c r="F103">
        <f t="shared" si="6"/>
        <v>0</v>
      </c>
    </row>
    <row r="104" spans="2:6" x14ac:dyDescent="0.25">
      <c r="B104" s="1" t="s">
        <v>24</v>
      </c>
      <c r="C104" s="1" t="s">
        <v>170</v>
      </c>
      <c r="E104">
        <f t="shared" si="5"/>
        <v>1</v>
      </c>
      <c r="F104">
        <f t="shared" si="6"/>
        <v>1</v>
      </c>
    </row>
    <row r="105" spans="2:6" x14ac:dyDescent="0.25">
      <c r="B105" s="1" t="s">
        <v>24</v>
      </c>
      <c r="C105" s="1" t="s">
        <v>181</v>
      </c>
      <c r="E105">
        <f t="shared" si="5"/>
        <v>1</v>
      </c>
      <c r="F105">
        <f t="shared" si="6"/>
        <v>0</v>
      </c>
    </row>
    <row r="106" spans="2:6" x14ac:dyDescent="0.25">
      <c r="B106" s="1" t="s">
        <v>24</v>
      </c>
      <c r="C106" s="1" t="s">
        <v>181</v>
      </c>
      <c r="E106">
        <f t="shared" si="5"/>
        <v>1</v>
      </c>
      <c r="F106">
        <f t="shared" si="6"/>
        <v>0</v>
      </c>
    </row>
    <row r="107" spans="2:6" x14ac:dyDescent="0.25">
      <c r="B107" s="1" t="s">
        <v>40</v>
      </c>
      <c r="C107" s="1" t="s">
        <v>181</v>
      </c>
      <c r="E107">
        <f t="shared" si="5"/>
        <v>2</v>
      </c>
      <c r="F107">
        <f t="shared" si="6"/>
        <v>0</v>
      </c>
    </row>
    <row r="108" spans="2:6" x14ac:dyDescent="0.25">
      <c r="B108" s="1" t="s">
        <v>40</v>
      </c>
      <c r="C108" s="1" t="s">
        <v>170</v>
      </c>
      <c r="E108">
        <f t="shared" si="5"/>
        <v>2</v>
      </c>
      <c r="F108">
        <f t="shared" si="6"/>
        <v>1</v>
      </c>
    </row>
    <row r="109" spans="2:6" x14ac:dyDescent="0.25">
      <c r="B109" s="1" t="s">
        <v>40</v>
      </c>
      <c r="C109" s="1" t="s">
        <v>181</v>
      </c>
      <c r="E109">
        <f t="shared" si="5"/>
        <v>2</v>
      </c>
      <c r="F109">
        <f t="shared" si="6"/>
        <v>0</v>
      </c>
    </row>
    <row r="110" spans="2:6" x14ac:dyDescent="0.25">
      <c r="B110" s="1" t="s">
        <v>24</v>
      </c>
      <c r="C110" s="1" t="s">
        <v>170</v>
      </c>
      <c r="E110">
        <f t="shared" si="5"/>
        <v>1</v>
      </c>
      <c r="F110">
        <f t="shared" si="6"/>
        <v>1</v>
      </c>
    </row>
    <row r="111" spans="2:6" x14ac:dyDescent="0.25">
      <c r="B111" s="1" t="s">
        <v>24</v>
      </c>
      <c r="C111" s="1" t="s">
        <v>181</v>
      </c>
      <c r="E111">
        <f t="shared" si="5"/>
        <v>1</v>
      </c>
      <c r="F111">
        <f t="shared" si="6"/>
        <v>0</v>
      </c>
    </row>
    <row r="112" spans="2:6" x14ac:dyDescent="0.25">
      <c r="B112" s="1" t="s">
        <v>40</v>
      </c>
      <c r="C112" s="1" t="s">
        <v>170</v>
      </c>
      <c r="E112">
        <f t="shared" si="5"/>
        <v>2</v>
      </c>
      <c r="F112">
        <f t="shared" si="6"/>
        <v>1</v>
      </c>
    </row>
    <row r="113" spans="2:6" x14ac:dyDescent="0.25">
      <c r="B113" s="1" t="s">
        <v>24</v>
      </c>
      <c r="C113" s="1" t="s">
        <v>181</v>
      </c>
      <c r="E113">
        <f t="shared" si="5"/>
        <v>1</v>
      </c>
      <c r="F113">
        <f t="shared" si="6"/>
        <v>0</v>
      </c>
    </row>
    <row r="114" spans="2:6" x14ac:dyDescent="0.25">
      <c r="B114" s="1" t="s">
        <v>40</v>
      </c>
      <c r="C114" s="1" t="s">
        <v>181</v>
      </c>
      <c r="E114">
        <f t="shared" si="5"/>
        <v>2</v>
      </c>
      <c r="F114">
        <f t="shared" si="6"/>
        <v>0</v>
      </c>
    </row>
    <row r="115" spans="2:6" x14ac:dyDescent="0.25">
      <c r="B115" s="1" t="s">
        <v>40</v>
      </c>
      <c r="C115" s="1" t="s">
        <v>170</v>
      </c>
      <c r="E115">
        <f t="shared" si="5"/>
        <v>2</v>
      </c>
      <c r="F115">
        <f t="shared" si="6"/>
        <v>1</v>
      </c>
    </row>
    <row r="116" spans="2:6" x14ac:dyDescent="0.25">
      <c r="B116" s="1" t="s">
        <v>24</v>
      </c>
      <c r="C116" s="1" t="s">
        <v>170</v>
      </c>
      <c r="E116">
        <f t="shared" si="5"/>
        <v>1</v>
      </c>
      <c r="F116">
        <f t="shared" si="6"/>
        <v>1</v>
      </c>
    </row>
    <row r="117" spans="2:6" x14ac:dyDescent="0.25">
      <c r="B117" s="1" t="s">
        <v>35</v>
      </c>
      <c r="C117" s="1" t="s">
        <v>170</v>
      </c>
      <c r="E117">
        <f t="shared" si="5"/>
        <v>0</v>
      </c>
      <c r="F117">
        <f t="shared" si="6"/>
        <v>1</v>
      </c>
    </row>
    <row r="118" spans="2:6" x14ac:dyDescent="0.25">
      <c r="B118" s="1" t="s">
        <v>24</v>
      </c>
      <c r="C118" s="1" t="s">
        <v>181</v>
      </c>
      <c r="E118">
        <f t="shared" si="5"/>
        <v>1</v>
      </c>
      <c r="F118">
        <f t="shared" si="6"/>
        <v>0</v>
      </c>
    </row>
    <row r="119" spans="2:6" x14ac:dyDescent="0.25">
      <c r="B119" s="1" t="s">
        <v>24</v>
      </c>
      <c r="C119" s="1" t="s">
        <v>170</v>
      </c>
      <c r="E119">
        <f t="shared" si="5"/>
        <v>1</v>
      </c>
      <c r="F119">
        <f t="shared" si="6"/>
        <v>1</v>
      </c>
    </row>
    <row r="120" spans="2:6" x14ac:dyDescent="0.25">
      <c r="B120" s="1" t="s">
        <v>40</v>
      </c>
      <c r="C120" s="1" t="s">
        <v>181</v>
      </c>
      <c r="E120">
        <f t="shared" si="5"/>
        <v>2</v>
      </c>
      <c r="F120">
        <f t="shared" si="6"/>
        <v>0</v>
      </c>
    </row>
    <row r="121" spans="2:6" x14ac:dyDescent="0.25">
      <c r="B121" s="1" t="s">
        <v>24</v>
      </c>
      <c r="C121" s="1" t="s">
        <v>170</v>
      </c>
      <c r="E121">
        <f t="shared" si="5"/>
        <v>1</v>
      </c>
      <c r="F121">
        <f t="shared" si="6"/>
        <v>1</v>
      </c>
    </row>
    <row r="122" spans="2:6" x14ac:dyDescent="0.25">
      <c r="B122" s="1" t="s">
        <v>24</v>
      </c>
      <c r="C122" s="1" t="s">
        <v>181</v>
      </c>
      <c r="E122">
        <f t="shared" si="5"/>
        <v>1</v>
      </c>
      <c r="F122">
        <f t="shared" si="6"/>
        <v>0</v>
      </c>
    </row>
    <row r="123" spans="2:6" x14ac:dyDescent="0.25">
      <c r="B123" s="1" t="s">
        <v>35</v>
      </c>
      <c r="C123" s="1" t="s">
        <v>181</v>
      </c>
      <c r="E123">
        <f t="shared" si="5"/>
        <v>0</v>
      </c>
      <c r="F123">
        <f t="shared" si="6"/>
        <v>0</v>
      </c>
    </row>
    <row r="124" spans="2:6" x14ac:dyDescent="0.25">
      <c r="B124" s="1" t="s">
        <v>35</v>
      </c>
      <c r="C124" s="1" t="s">
        <v>181</v>
      </c>
      <c r="E124">
        <f t="shared" si="5"/>
        <v>0</v>
      </c>
      <c r="F124">
        <f t="shared" si="6"/>
        <v>0</v>
      </c>
    </row>
    <row r="125" spans="2:6" x14ac:dyDescent="0.25">
      <c r="B125" s="1" t="s">
        <v>24</v>
      </c>
      <c r="C125" s="1" t="s">
        <v>170</v>
      </c>
      <c r="E125">
        <f t="shared" si="5"/>
        <v>1</v>
      </c>
      <c r="F125">
        <f t="shared" si="6"/>
        <v>1</v>
      </c>
    </row>
    <row r="126" spans="2:6" x14ac:dyDescent="0.25">
      <c r="B126" s="1" t="s">
        <v>24</v>
      </c>
      <c r="C126" s="1" t="s">
        <v>181</v>
      </c>
      <c r="E126">
        <f t="shared" si="5"/>
        <v>1</v>
      </c>
      <c r="F126">
        <f t="shared" si="6"/>
        <v>0</v>
      </c>
    </row>
    <row r="127" spans="2:6" x14ac:dyDescent="0.25">
      <c r="B127" s="1" t="s">
        <v>24</v>
      </c>
      <c r="C127" s="1" t="s">
        <v>170</v>
      </c>
      <c r="E127">
        <f t="shared" si="5"/>
        <v>1</v>
      </c>
      <c r="F127">
        <f t="shared" si="6"/>
        <v>1</v>
      </c>
    </row>
    <row r="128" spans="2:6" x14ac:dyDescent="0.25">
      <c r="B128" s="1" t="s">
        <v>40</v>
      </c>
      <c r="C128" s="1" t="s">
        <v>170</v>
      </c>
      <c r="E128">
        <f t="shared" si="5"/>
        <v>2</v>
      </c>
      <c r="F128">
        <f t="shared" si="6"/>
        <v>1</v>
      </c>
    </row>
    <row r="129" spans="2:6" x14ac:dyDescent="0.25">
      <c r="B129" s="1" t="s">
        <v>24</v>
      </c>
      <c r="C129" s="1" t="s">
        <v>181</v>
      </c>
      <c r="E129">
        <f t="shared" si="5"/>
        <v>1</v>
      </c>
      <c r="F129">
        <f t="shared" si="6"/>
        <v>0</v>
      </c>
    </row>
    <row r="130" spans="2:6" x14ac:dyDescent="0.25">
      <c r="B130" s="1" t="s">
        <v>24</v>
      </c>
      <c r="C130" s="1" t="s">
        <v>181</v>
      </c>
      <c r="E130">
        <f t="shared" si="5"/>
        <v>1</v>
      </c>
      <c r="F130">
        <f t="shared" si="6"/>
        <v>0</v>
      </c>
    </row>
    <row r="131" spans="2:6" x14ac:dyDescent="0.25">
      <c r="B131" s="1" t="s">
        <v>35</v>
      </c>
      <c r="C131" s="1" t="s">
        <v>181</v>
      </c>
      <c r="E131">
        <f t="shared" si="5"/>
        <v>0</v>
      </c>
      <c r="F131">
        <f t="shared" si="6"/>
        <v>0</v>
      </c>
    </row>
    <row r="132" spans="2:6" x14ac:dyDescent="0.25">
      <c r="B132" s="1" t="s">
        <v>35</v>
      </c>
      <c r="C132" s="1" t="s">
        <v>170</v>
      </c>
      <c r="E132">
        <f t="shared" si="5"/>
        <v>0</v>
      </c>
      <c r="F132">
        <f t="shared" si="6"/>
        <v>1</v>
      </c>
    </row>
    <row r="133" spans="2:6" x14ac:dyDescent="0.25">
      <c r="B133" s="1" t="s">
        <v>24</v>
      </c>
      <c r="C133" s="1" t="s">
        <v>170</v>
      </c>
      <c r="E133">
        <f t="shared" si="5"/>
        <v>1</v>
      </c>
      <c r="F133">
        <f t="shared" si="6"/>
        <v>1</v>
      </c>
    </row>
    <row r="134" spans="2:6" x14ac:dyDescent="0.25">
      <c r="B134" s="1" t="s">
        <v>40</v>
      </c>
      <c r="C134" s="1" t="s">
        <v>181</v>
      </c>
      <c r="E134">
        <f t="shared" si="5"/>
        <v>2</v>
      </c>
      <c r="F134">
        <f t="shared" si="6"/>
        <v>0</v>
      </c>
    </row>
    <row r="135" spans="2:6" x14ac:dyDescent="0.25">
      <c r="B135" s="1" t="s">
        <v>24</v>
      </c>
      <c r="C135" s="1" t="s">
        <v>170</v>
      </c>
      <c r="E135">
        <f t="shared" si="5"/>
        <v>1</v>
      </c>
      <c r="F135">
        <f t="shared" si="6"/>
        <v>1</v>
      </c>
    </row>
    <row r="136" spans="2:6" x14ac:dyDescent="0.25">
      <c r="B136" s="1" t="s">
        <v>40</v>
      </c>
      <c r="C136" s="1" t="s">
        <v>181</v>
      </c>
      <c r="E136">
        <f t="shared" si="5"/>
        <v>2</v>
      </c>
      <c r="F136">
        <f t="shared" si="6"/>
        <v>0</v>
      </c>
    </row>
    <row r="137" spans="2:6" x14ac:dyDescent="0.25">
      <c r="B137" s="1" t="s">
        <v>24</v>
      </c>
      <c r="C137" s="1" t="s">
        <v>181</v>
      </c>
      <c r="E137">
        <f t="shared" si="5"/>
        <v>1</v>
      </c>
      <c r="F137">
        <f t="shared" si="6"/>
        <v>0</v>
      </c>
    </row>
    <row r="138" spans="2:6" x14ac:dyDescent="0.25">
      <c r="B138" s="1" t="s">
        <v>35</v>
      </c>
      <c r="C138" s="1" t="s">
        <v>181</v>
      </c>
      <c r="E138">
        <f t="shared" si="5"/>
        <v>0</v>
      </c>
      <c r="F138">
        <f t="shared" si="6"/>
        <v>0</v>
      </c>
    </row>
    <row r="139" spans="2:6" x14ac:dyDescent="0.25">
      <c r="B139" s="1" t="s">
        <v>24</v>
      </c>
      <c r="C139" s="1" t="s">
        <v>181</v>
      </c>
      <c r="E139">
        <f t="shared" si="5"/>
        <v>1</v>
      </c>
      <c r="F139">
        <f t="shared" si="6"/>
        <v>0</v>
      </c>
    </row>
    <row r="140" spans="2:6" x14ac:dyDescent="0.25">
      <c r="B140" s="1" t="s">
        <v>24</v>
      </c>
      <c r="C140" s="1" t="s">
        <v>181</v>
      </c>
      <c r="E140">
        <f t="shared" si="5"/>
        <v>1</v>
      </c>
      <c r="F140">
        <f t="shared" si="6"/>
        <v>0</v>
      </c>
    </row>
    <row r="141" spans="2:6" x14ac:dyDescent="0.25">
      <c r="B141" s="1" t="s">
        <v>40</v>
      </c>
      <c r="C141" s="1" t="s">
        <v>181</v>
      </c>
      <c r="E141">
        <f t="shared" si="5"/>
        <v>2</v>
      </c>
      <c r="F141">
        <f t="shared" si="6"/>
        <v>0</v>
      </c>
    </row>
    <row r="142" spans="2:6" x14ac:dyDescent="0.25">
      <c r="B142" s="1" t="s">
        <v>35</v>
      </c>
      <c r="C142" s="1" t="s">
        <v>181</v>
      </c>
      <c r="E142">
        <f t="shared" si="5"/>
        <v>0</v>
      </c>
      <c r="F142">
        <f t="shared" si="6"/>
        <v>0</v>
      </c>
    </row>
    <row r="143" spans="2:6" x14ac:dyDescent="0.25">
      <c r="B143" s="1" t="s">
        <v>40</v>
      </c>
      <c r="C143" s="1" t="s">
        <v>170</v>
      </c>
      <c r="E143">
        <f t="shared" ref="E143:E200" si="7">_xlfn.IFS(B143=$B$7, 0, B143=$B$9, 1, B143=$B$6, 1, B143=$B$8, 2)</f>
        <v>2</v>
      </c>
      <c r="F143">
        <f t="shared" ref="F143:F200" si="8">_xlfn.IFS(C143=$C$4, 1, C143=$D$4, 0)</f>
        <v>1</v>
      </c>
    </row>
    <row r="144" spans="2:6" x14ac:dyDescent="0.25">
      <c r="B144" s="1" t="s">
        <v>24</v>
      </c>
      <c r="C144" s="1" t="s">
        <v>181</v>
      </c>
      <c r="E144">
        <f t="shared" si="7"/>
        <v>1</v>
      </c>
      <c r="F144">
        <f t="shared" si="8"/>
        <v>0</v>
      </c>
    </row>
    <row r="145" spans="2:6" x14ac:dyDescent="0.25">
      <c r="B145" s="1" t="s">
        <v>35</v>
      </c>
      <c r="C145" s="1" t="s">
        <v>181</v>
      </c>
      <c r="E145">
        <f t="shared" si="7"/>
        <v>0</v>
      </c>
      <c r="F145">
        <f t="shared" si="8"/>
        <v>0</v>
      </c>
    </row>
    <row r="146" spans="2:6" x14ac:dyDescent="0.25">
      <c r="B146" s="1" t="s">
        <v>40</v>
      </c>
      <c r="C146" s="1" t="s">
        <v>181</v>
      </c>
      <c r="E146">
        <f t="shared" si="7"/>
        <v>2</v>
      </c>
      <c r="F146">
        <f t="shared" si="8"/>
        <v>0</v>
      </c>
    </row>
    <row r="147" spans="2:6" x14ac:dyDescent="0.25">
      <c r="B147" s="1" t="s">
        <v>40</v>
      </c>
      <c r="C147" s="1" t="s">
        <v>181</v>
      </c>
      <c r="E147">
        <f t="shared" si="7"/>
        <v>2</v>
      </c>
      <c r="F147">
        <f t="shared" si="8"/>
        <v>0</v>
      </c>
    </row>
    <row r="148" spans="2:6" x14ac:dyDescent="0.25">
      <c r="B148" s="1" t="s">
        <v>24</v>
      </c>
      <c r="C148" s="1" t="s">
        <v>181</v>
      </c>
      <c r="E148">
        <f t="shared" si="7"/>
        <v>1</v>
      </c>
      <c r="F148">
        <f t="shared" si="8"/>
        <v>0</v>
      </c>
    </row>
    <row r="149" spans="2:6" x14ac:dyDescent="0.25">
      <c r="B149" s="1" t="s">
        <v>40</v>
      </c>
      <c r="C149" s="1" t="s">
        <v>181</v>
      </c>
      <c r="E149">
        <f t="shared" si="7"/>
        <v>2</v>
      </c>
      <c r="F149">
        <f t="shared" si="8"/>
        <v>0</v>
      </c>
    </row>
    <row r="150" spans="2:6" x14ac:dyDescent="0.25">
      <c r="B150" s="1" t="s">
        <v>24</v>
      </c>
      <c r="C150" s="1" t="s">
        <v>170</v>
      </c>
      <c r="E150">
        <f t="shared" si="7"/>
        <v>1</v>
      </c>
      <c r="F150">
        <f t="shared" si="8"/>
        <v>1</v>
      </c>
    </row>
    <row r="151" spans="2:6" x14ac:dyDescent="0.25">
      <c r="B151" s="1" t="s">
        <v>24</v>
      </c>
      <c r="C151" s="1" t="s">
        <v>181</v>
      </c>
      <c r="E151">
        <f t="shared" si="7"/>
        <v>1</v>
      </c>
      <c r="F151">
        <f t="shared" si="8"/>
        <v>0</v>
      </c>
    </row>
    <row r="152" spans="2:6" x14ac:dyDescent="0.25">
      <c r="B152" s="1" t="s">
        <v>40</v>
      </c>
      <c r="C152" s="1" t="s">
        <v>181</v>
      </c>
      <c r="E152">
        <f t="shared" si="7"/>
        <v>2</v>
      </c>
      <c r="F152">
        <f t="shared" si="8"/>
        <v>0</v>
      </c>
    </row>
    <row r="153" spans="2:6" x14ac:dyDescent="0.25">
      <c r="B153" s="1" t="s">
        <v>40</v>
      </c>
      <c r="C153" s="1" t="s">
        <v>181</v>
      </c>
      <c r="E153">
        <f t="shared" si="7"/>
        <v>2</v>
      </c>
      <c r="F153">
        <f t="shared" si="8"/>
        <v>0</v>
      </c>
    </row>
    <row r="154" spans="2:6" x14ac:dyDescent="0.25">
      <c r="B154" s="1" t="s">
        <v>40</v>
      </c>
      <c r="C154" s="1" t="s">
        <v>181</v>
      </c>
      <c r="E154">
        <f t="shared" si="7"/>
        <v>2</v>
      </c>
      <c r="F154">
        <f t="shared" si="8"/>
        <v>0</v>
      </c>
    </row>
    <row r="155" spans="2:6" x14ac:dyDescent="0.25">
      <c r="B155" s="1" t="s">
        <v>40</v>
      </c>
      <c r="C155" s="1" t="s">
        <v>170</v>
      </c>
      <c r="E155">
        <f t="shared" si="7"/>
        <v>2</v>
      </c>
      <c r="F155">
        <f t="shared" si="8"/>
        <v>1</v>
      </c>
    </row>
    <row r="156" spans="2:6" x14ac:dyDescent="0.25">
      <c r="B156" s="1" t="s">
        <v>40</v>
      </c>
      <c r="C156" s="1" t="s">
        <v>181</v>
      </c>
      <c r="E156">
        <f t="shared" si="7"/>
        <v>2</v>
      </c>
      <c r="F156">
        <f t="shared" si="8"/>
        <v>0</v>
      </c>
    </row>
    <row r="157" spans="2:6" x14ac:dyDescent="0.25">
      <c r="B157" s="1" t="s">
        <v>35</v>
      </c>
      <c r="C157" s="1" t="s">
        <v>181</v>
      </c>
      <c r="E157">
        <f t="shared" si="7"/>
        <v>0</v>
      </c>
      <c r="F157">
        <f t="shared" si="8"/>
        <v>0</v>
      </c>
    </row>
    <row r="158" spans="2:6" x14ac:dyDescent="0.25">
      <c r="B158" s="1" t="s">
        <v>24</v>
      </c>
      <c r="C158" s="1" t="s">
        <v>170</v>
      </c>
      <c r="E158">
        <f t="shared" si="7"/>
        <v>1</v>
      </c>
      <c r="F158">
        <f t="shared" si="8"/>
        <v>1</v>
      </c>
    </row>
    <row r="159" spans="2:6" x14ac:dyDescent="0.25">
      <c r="B159" s="1" t="s">
        <v>40</v>
      </c>
      <c r="C159" s="1" t="s">
        <v>181</v>
      </c>
      <c r="E159">
        <f t="shared" si="7"/>
        <v>2</v>
      </c>
      <c r="F159">
        <f t="shared" si="8"/>
        <v>0</v>
      </c>
    </row>
    <row r="160" spans="2:6" x14ac:dyDescent="0.25">
      <c r="B160" s="1" t="s">
        <v>40</v>
      </c>
      <c r="C160" s="1" t="s">
        <v>181</v>
      </c>
      <c r="E160">
        <f t="shared" si="7"/>
        <v>2</v>
      </c>
      <c r="F160">
        <f t="shared" si="8"/>
        <v>0</v>
      </c>
    </row>
    <row r="161" spans="2:6" x14ac:dyDescent="0.25">
      <c r="B161" s="1" t="s">
        <v>40</v>
      </c>
      <c r="C161" s="1" t="s">
        <v>170</v>
      </c>
      <c r="E161">
        <f t="shared" si="7"/>
        <v>2</v>
      </c>
      <c r="F161">
        <f t="shared" si="8"/>
        <v>1</v>
      </c>
    </row>
    <row r="162" spans="2:6" x14ac:dyDescent="0.25">
      <c r="B162" s="1" t="s">
        <v>40</v>
      </c>
      <c r="C162" s="1" t="s">
        <v>181</v>
      </c>
      <c r="E162">
        <f t="shared" si="7"/>
        <v>2</v>
      </c>
      <c r="F162">
        <f t="shared" si="8"/>
        <v>0</v>
      </c>
    </row>
    <row r="163" spans="2:6" x14ac:dyDescent="0.25">
      <c r="B163" s="1" t="s">
        <v>35</v>
      </c>
      <c r="C163" s="1" t="s">
        <v>181</v>
      </c>
      <c r="E163">
        <f t="shared" si="7"/>
        <v>0</v>
      </c>
      <c r="F163">
        <f t="shared" si="8"/>
        <v>0</v>
      </c>
    </row>
    <row r="164" spans="2:6" x14ac:dyDescent="0.25">
      <c r="B164" s="1" t="s">
        <v>40</v>
      </c>
      <c r="C164" s="1" t="s">
        <v>181</v>
      </c>
      <c r="E164">
        <f t="shared" si="7"/>
        <v>2</v>
      </c>
      <c r="F164">
        <f t="shared" si="8"/>
        <v>0</v>
      </c>
    </row>
    <row r="165" spans="2:6" x14ac:dyDescent="0.25">
      <c r="B165" s="1" t="s">
        <v>40</v>
      </c>
      <c r="C165" s="1" t="s">
        <v>181</v>
      </c>
      <c r="E165">
        <f t="shared" si="7"/>
        <v>2</v>
      </c>
      <c r="F165">
        <f t="shared" si="8"/>
        <v>0</v>
      </c>
    </row>
    <row r="166" spans="2:6" x14ac:dyDescent="0.25">
      <c r="B166" s="1" t="s">
        <v>40</v>
      </c>
      <c r="C166" s="1" t="s">
        <v>181</v>
      </c>
      <c r="E166">
        <f t="shared" si="7"/>
        <v>2</v>
      </c>
      <c r="F166">
        <f t="shared" si="8"/>
        <v>0</v>
      </c>
    </row>
    <row r="167" spans="2:6" x14ac:dyDescent="0.25">
      <c r="B167" s="1" t="s">
        <v>24</v>
      </c>
      <c r="C167" s="1" t="s">
        <v>181</v>
      </c>
      <c r="E167">
        <f t="shared" si="7"/>
        <v>1</v>
      </c>
      <c r="F167">
        <f t="shared" si="8"/>
        <v>0</v>
      </c>
    </row>
    <row r="168" spans="2:6" x14ac:dyDescent="0.25">
      <c r="B168" s="1" t="s">
        <v>35</v>
      </c>
      <c r="C168" s="1" t="s">
        <v>181</v>
      </c>
      <c r="E168">
        <f t="shared" si="7"/>
        <v>0</v>
      </c>
      <c r="F168">
        <f t="shared" si="8"/>
        <v>0</v>
      </c>
    </row>
    <row r="169" spans="2:6" x14ac:dyDescent="0.25">
      <c r="B169" s="1" t="s">
        <v>40</v>
      </c>
      <c r="C169" s="1" t="s">
        <v>181</v>
      </c>
      <c r="E169">
        <f t="shared" si="7"/>
        <v>2</v>
      </c>
      <c r="F169">
        <f t="shared" si="8"/>
        <v>0</v>
      </c>
    </row>
    <row r="170" spans="2:6" x14ac:dyDescent="0.25">
      <c r="B170" s="1" t="s">
        <v>24</v>
      </c>
      <c r="C170" s="1" t="s">
        <v>170</v>
      </c>
      <c r="E170">
        <f t="shared" si="7"/>
        <v>1</v>
      </c>
      <c r="F170">
        <f t="shared" si="8"/>
        <v>1</v>
      </c>
    </row>
    <row r="171" spans="2:6" x14ac:dyDescent="0.25">
      <c r="B171" s="1" t="s">
        <v>35</v>
      </c>
      <c r="C171" s="1" t="s">
        <v>181</v>
      </c>
      <c r="E171">
        <f t="shared" si="7"/>
        <v>0</v>
      </c>
      <c r="F171">
        <f t="shared" si="8"/>
        <v>0</v>
      </c>
    </row>
    <row r="172" spans="2:6" x14ac:dyDescent="0.25">
      <c r="B172" s="1" t="s">
        <v>24</v>
      </c>
      <c r="C172" s="1" t="s">
        <v>170</v>
      </c>
      <c r="E172">
        <f t="shared" si="7"/>
        <v>1</v>
      </c>
      <c r="F172">
        <f t="shared" si="8"/>
        <v>1</v>
      </c>
    </row>
    <row r="173" spans="2:6" x14ac:dyDescent="0.25">
      <c r="B173" s="1" t="s">
        <v>24</v>
      </c>
      <c r="C173" s="1" t="s">
        <v>181</v>
      </c>
      <c r="E173">
        <f t="shared" si="7"/>
        <v>1</v>
      </c>
      <c r="F173">
        <f t="shared" si="8"/>
        <v>0</v>
      </c>
    </row>
    <row r="174" spans="2:6" x14ac:dyDescent="0.25">
      <c r="B174" s="1" t="s">
        <v>35</v>
      </c>
      <c r="C174" s="1" t="s">
        <v>181</v>
      </c>
      <c r="E174">
        <f t="shared" si="7"/>
        <v>0</v>
      </c>
      <c r="F174">
        <f t="shared" si="8"/>
        <v>0</v>
      </c>
    </row>
    <row r="175" spans="2:6" x14ac:dyDescent="0.25">
      <c r="B175" s="1" t="s">
        <v>35</v>
      </c>
      <c r="C175" s="1" t="s">
        <v>181</v>
      </c>
      <c r="E175">
        <f t="shared" si="7"/>
        <v>0</v>
      </c>
      <c r="F175">
        <f t="shared" si="8"/>
        <v>0</v>
      </c>
    </row>
    <row r="176" spans="2:6" x14ac:dyDescent="0.25">
      <c r="B176" s="1" t="s">
        <v>24</v>
      </c>
      <c r="C176" s="1" t="s">
        <v>170</v>
      </c>
      <c r="E176">
        <f t="shared" si="7"/>
        <v>1</v>
      </c>
      <c r="F176">
        <f t="shared" si="8"/>
        <v>1</v>
      </c>
    </row>
    <row r="177" spans="2:6" x14ac:dyDescent="0.25">
      <c r="B177" s="1" t="s">
        <v>40</v>
      </c>
      <c r="C177" s="1" t="s">
        <v>170</v>
      </c>
      <c r="E177">
        <f t="shared" si="7"/>
        <v>2</v>
      </c>
      <c r="F177">
        <f t="shared" si="8"/>
        <v>1</v>
      </c>
    </row>
    <row r="178" spans="2:6" x14ac:dyDescent="0.25">
      <c r="B178" s="1" t="s">
        <v>40</v>
      </c>
      <c r="C178" s="1" t="s">
        <v>181</v>
      </c>
      <c r="E178">
        <f t="shared" si="7"/>
        <v>2</v>
      </c>
      <c r="F178">
        <f t="shared" si="8"/>
        <v>0</v>
      </c>
    </row>
    <row r="179" spans="2:6" x14ac:dyDescent="0.25">
      <c r="B179" s="1" t="s">
        <v>40</v>
      </c>
      <c r="C179" s="1" t="s">
        <v>170</v>
      </c>
      <c r="E179">
        <f t="shared" si="7"/>
        <v>2</v>
      </c>
      <c r="F179">
        <f t="shared" si="8"/>
        <v>1</v>
      </c>
    </row>
    <row r="180" spans="2:6" x14ac:dyDescent="0.25">
      <c r="B180" s="1" t="s">
        <v>44</v>
      </c>
      <c r="C180" s="1" t="s">
        <v>181</v>
      </c>
      <c r="E180">
        <f t="shared" si="7"/>
        <v>1</v>
      </c>
      <c r="F180">
        <f t="shared" si="8"/>
        <v>0</v>
      </c>
    </row>
    <row r="181" spans="2:6" x14ac:dyDescent="0.25">
      <c r="B181" s="1" t="s">
        <v>40</v>
      </c>
      <c r="C181" s="1" t="s">
        <v>181</v>
      </c>
      <c r="E181">
        <f t="shared" si="7"/>
        <v>2</v>
      </c>
      <c r="F181">
        <f t="shared" si="8"/>
        <v>0</v>
      </c>
    </row>
    <row r="182" spans="2:6" x14ac:dyDescent="0.25">
      <c r="B182" s="1" t="s">
        <v>40</v>
      </c>
      <c r="C182" s="1" t="s">
        <v>181</v>
      </c>
      <c r="E182">
        <f t="shared" si="7"/>
        <v>2</v>
      </c>
      <c r="F182">
        <f t="shared" si="8"/>
        <v>0</v>
      </c>
    </row>
    <row r="183" spans="2:6" x14ac:dyDescent="0.25">
      <c r="B183" s="1" t="s">
        <v>35</v>
      </c>
      <c r="C183" s="1" t="s">
        <v>170</v>
      </c>
      <c r="E183">
        <f t="shared" si="7"/>
        <v>0</v>
      </c>
      <c r="F183">
        <f t="shared" si="8"/>
        <v>1</v>
      </c>
    </row>
    <row r="184" spans="2:6" x14ac:dyDescent="0.25">
      <c r="B184" s="1" t="s">
        <v>24</v>
      </c>
      <c r="C184" s="1" t="s">
        <v>170</v>
      </c>
      <c r="E184">
        <f t="shared" si="7"/>
        <v>1</v>
      </c>
      <c r="F184">
        <f t="shared" si="8"/>
        <v>1</v>
      </c>
    </row>
    <row r="185" spans="2:6" x14ac:dyDescent="0.25">
      <c r="B185" s="1" t="s">
        <v>40</v>
      </c>
      <c r="C185" s="1" t="s">
        <v>170</v>
      </c>
      <c r="E185">
        <f t="shared" si="7"/>
        <v>2</v>
      </c>
      <c r="F185">
        <f t="shared" si="8"/>
        <v>1</v>
      </c>
    </row>
    <row r="186" spans="2:6" x14ac:dyDescent="0.25">
      <c r="B186" s="1" t="s">
        <v>24</v>
      </c>
      <c r="C186" s="1" t="s">
        <v>181</v>
      </c>
      <c r="E186">
        <f t="shared" si="7"/>
        <v>1</v>
      </c>
      <c r="F186">
        <f t="shared" si="8"/>
        <v>0</v>
      </c>
    </row>
    <row r="187" spans="2:6" x14ac:dyDescent="0.25">
      <c r="B187" s="1" t="s">
        <v>40</v>
      </c>
      <c r="C187" s="1" t="s">
        <v>170</v>
      </c>
      <c r="E187">
        <f t="shared" si="7"/>
        <v>2</v>
      </c>
      <c r="F187">
        <f t="shared" si="8"/>
        <v>1</v>
      </c>
    </row>
    <row r="188" spans="2:6" x14ac:dyDescent="0.25">
      <c r="B188" s="1" t="s">
        <v>40</v>
      </c>
      <c r="C188" s="1" t="s">
        <v>181</v>
      </c>
      <c r="E188">
        <f t="shared" si="7"/>
        <v>2</v>
      </c>
      <c r="F188">
        <f t="shared" si="8"/>
        <v>0</v>
      </c>
    </row>
    <row r="189" spans="2:6" x14ac:dyDescent="0.25">
      <c r="B189" s="1" t="s">
        <v>24</v>
      </c>
      <c r="C189" s="1" t="s">
        <v>181</v>
      </c>
      <c r="E189">
        <f t="shared" si="7"/>
        <v>1</v>
      </c>
      <c r="F189">
        <f t="shared" si="8"/>
        <v>0</v>
      </c>
    </row>
    <row r="190" spans="2:6" x14ac:dyDescent="0.25">
      <c r="B190" s="1" t="s">
        <v>24</v>
      </c>
      <c r="C190" s="1" t="s">
        <v>181</v>
      </c>
      <c r="E190">
        <f t="shared" si="7"/>
        <v>1</v>
      </c>
      <c r="F190">
        <f t="shared" si="8"/>
        <v>0</v>
      </c>
    </row>
    <row r="191" spans="2:6" x14ac:dyDescent="0.25">
      <c r="B191" s="1" t="s">
        <v>24</v>
      </c>
      <c r="C191" s="1" t="s">
        <v>181</v>
      </c>
      <c r="E191">
        <f t="shared" si="7"/>
        <v>1</v>
      </c>
      <c r="F191">
        <f t="shared" si="8"/>
        <v>0</v>
      </c>
    </row>
    <row r="192" spans="2:6" x14ac:dyDescent="0.25">
      <c r="B192" s="1" t="s">
        <v>40</v>
      </c>
      <c r="C192" s="1" t="s">
        <v>170</v>
      </c>
      <c r="E192">
        <f t="shared" si="7"/>
        <v>2</v>
      </c>
      <c r="F192">
        <f t="shared" si="8"/>
        <v>1</v>
      </c>
    </row>
    <row r="193" spans="2:6" x14ac:dyDescent="0.25">
      <c r="B193" s="1" t="s">
        <v>40</v>
      </c>
      <c r="C193" s="1" t="s">
        <v>170</v>
      </c>
      <c r="E193">
        <f t="shared" si="7"/>
        <v>2</v>
      </c>
      <c r="F193">
        <f t="shared" si="8"/>
        <v>1</v>
      </c>
    </row>
    <row r="194" spans="2:6" x14ac:dyDescent="0.25">
      <c r="B194" s="1" t="s">
        <v>40</v>
      </c>
      <c r="C194" s="1" t="s">
        <v>170</v>
      </c>
      <c r="E194">
        <f t="shared" si="7"/>
        <v>2</v>
      </c>
      <c r="F194">
        <f t="shared" si="8"/>
        <v>1</v>
      </c>
    </row>
    <row r="195" spans="2:6" x14ac:dyDescent="0.25">
      <c r="B195" s="1" t="s">
        <v>35</v>
      </c>
      <c r="C195" s="1" t="s">
        <v>181</v>
      </c>
      <c r="E195">
        <f t="shared" si="7"/>
        <v>0</v>
      </c>
      <c r="F195">
        <f t="shared" si="8"/>
        <v>0</v>
      </c>
    </row>
    <row r="196" spans="2:6" x14ac:dyDescent="0.25">
      <c r="B196" s="1" t="s">
        <v>24</v>
      </c>
      <c r="C196" s="1" t="s">
        <v>181</v>
      </c>
      <c r="E196">
        <f t="shared" si="7"/>
        <v>1</v>
      </c>
      <c r="F196">
        <f t="shared" si="8"/>
        <v>0</v>
      </c>
    </row>
    <row r="197" spans="2:6" x14ac:dyDescent="0.25">
      <c r="B197" s="1" t="s">
        <v>44</v>
      </c>
      <c r="C197" s="1" t="s">
        <v>181</v>
      </c>
      <c r="E197">
        <f t="shared" si="7"/>
        <v>1</v>
      </c>
      <c r="F197">
        <f t="shared" si="8"/>
        <v>0</v>
      </c>
    </row>
    <row r="198" spans="2:6" x14ac:dyDescent="0.25">
      <c r="B198" s="1" t="s">
        <v>40</v>
      </c>
      <c r="C198" s="1" t="s">
        <v>181</v>
      </c>
      <c r="E198">
        <f t="shared" si="7"/>
        <v>2</v>
      </c>
      <c r="F198">
        <f t="shared" si="8"/>
        <v>0</v>
      </c>
    </row>
    <row r="199" spans="2:6" x14ac:dyDescent="0.25">
      <c r="B199" s="1" t="s">
        <v>24</v>
      </c>
      <c r="C199" s="1" t="s">
        <v>170</v>
      </c>
      <c r="E199">
        <f t="shared" si="7"/>
        <v>1</v>
      </c>
      <c r="F199">
        <f t="shared" si="8"/>
        <v>1</v>
      </c>
    </row>
    <row r="200" spans="2:6" x14ac:dyDescent="0.25">
      <c r="B200" s="1" t="s">
        <v>24</v>
      </c>
      <c r="C200" s="1" t="s">
        <v>170</v>
      </c>
      <c r="E200">
        <f t="shared" si="7"/>
        <v>1</v>
      </c>
      <c r="F200">
        <f t="shared" si="8"/>
        <v>1</v>
      </c>
    </row>
  </sheetData>
  <mergeCells count="3">
    <mergeCell ref="E13:F13"/>
    <mergeCell ref="B3:E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Ответы на форму (1)</vt:lpstr>
      <vt:lpstr>Лист1</vt:lpstr>
      <vt:lpstr>Лист2</vt:lpstr>
      <vt:lpstr>Для 3 гипотезы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Лист12</vt:lpstr>
      <vt:lpstr>Лист13</vt:lpstr>
      <vt:lpstr>Для 4 гипотезы</vt:lpstr>
      <vt:lpstr>Лист14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 Денисов</dc:creator>
  <cp:lastModifiedBy>Артем Денисов</cp:lastModifiedBy>
  <dcterms:created xsi:type="dcterms:W3CDTF">2023-05-31T00:34:30Z</dcterms:created>
  <dcterms:modified xsi:type="dcterms:W3CDTF">2023-05-31T22:36:56Z</dcterms:modified>
</cp:coreProperties>
</file>