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Test-cases_greenexp.ru" sheetId="8" r:id="rId1"/>
    <sheet name="Приоритет" sheetId="5" state="hidden" r:id="rId2"/>
    <sheet name="для отчёта" sheetId="10" r:id="rId3"/>
  </sheets>
  <definedNames>
    <definedName name="_xlnm._FilterDatabase" localSheetId="0" hidden="1">'Test-cases_greenexp.ru'!$A$4:$M$45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0" l="1"/>
  <c r="C27" i="10"/>
  <c r="B27" i="10"/>
  <c r="E22" i="10"/>
  <c r="E23" i="10"/>
  <c r="E24" i="10"/>
  <c r="E25" i="10"/>
  <c r="E26" i="10"/>
  <c r="E21" i="10"/>
  <c r="E27" i="10" l="1"/>
  <c r="B48" i="8"/>
  <c r="B47" i="8"/>
</calcChain>
</file>

<file path=xl/sharedStrings.xml><?xml version="1.0" encoding="utf-8"?>
<sst xmlns="http://schemas.openxmlformats.org/spreadsheetml/2006/main" count="443" uniqueCount="233">
  <si>
    <t>Pass</t>
  </si>
  <si>
    <t>Заголовок
Summary</t>
  </si>
  <si>
    <t>Приоритет
Priority</t>
  </si>
  <si>
    <t>Требование
Requirement</t>
  </si>
  <si>
    <t>Модуль
Module</t>
  </si>
  <si>
    <t>Предусловия
Pre-requirements</t>
  </si>
  <si>
    <t>Шаги
Steps</t>
  </si>
  <si>
    <t>Ожидаемый результат
Expected result</t>
  </si>
  <si>
    <t>Дата (выполнения)
Date</t>
  </si>
  <si>
    <t>Версия
Build</t>
  </si>
  <si>
    <t>Фактический результат
Actual Result</t>
  </si>
  <si>
    <t>Результат
Pass/Fail</t>
  </si>
  <si>
    <t>Fail</t>
  </si>
  <si>
    <t>Дефект
Bug Report</t>
  </si>
  <si>
    <t>ID</t>
  </si>
  <si>
    <t>Critical</t>
  </si>
  <si>
    <t>High</t>
  </si>
  <si>
    <t>Medium</t>
  </si>
  <si>
    <t>Low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</si>
  <si>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</si>
  <si>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</si>
  <si>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</si>
  <si>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</si>
  <si>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</si>
  <si>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</si>
  <si>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</si>
  <si>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</si>
  <si>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</si>
  <si>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</si>
  <si>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</si>
  <si>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</si>
  <si>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greenexp_1.0</t>
  </si>
  <si>
    <t>UI_5.1</t>
  </si>
  <si>
    <t>1. Открыта главная страница сайта greenexp.ru</t>
  </si>
  <si>
    <t>Авторизация на сайте через социальную сеть ВКонтакте</t>
  </si>
  <si>
    <t>1. Открыта главная страница сайта greenexp.ru
2. Действующий аккаунт в социальной сети ВКонтакте</t>
  </si>
  <si>
    <t>1. Нажать на кнопку "Войти"
2. Нажать на кнопку "Войти через ВКонтакте"
3. Ввести в поле "Телефон или email" телефон, к которому привязан действующий аккаунт ВКонтакте
4. Ввести в поле "Пароль" пароль от аккаунта ВКонтакте
5. Нажать кнопку "Войти"
6. Нажать кнопку "Разрешить" на запрос "Приложение Путешествия по России (GE Auth) запрашивает доступ к вашему аккаунту"</t>
  </si>
  <si>
    <t>1. Открылось окно для входа на сайт с помощью логина/пароля или через аккаунт Вконтакте
2. Открылось окно для ввода данных аккаунта Вконтакте
3. Телефон отображается в поле "Телефон или email"
4. Пароль введён и скрыт
5. Открылось окно с запросом "Приложение Путешествия по России (GE Auth) запрашивает доступ к вашему аккаунту."
6. Произошла авторизация на сайте через аккаунт соцсети ВКонтакте</t>
  </si>
  <si>
    <t>При выполенении шага 6 происходит ошибка авторизации. Появляется окно с текстом "Error 500
Упс, что-то пошло не так! Вы испытали техническую ошибку. Мы приносим свои извинения. Мы прилагаем все усилия, чтобы исправить эту проблему. Пожалуйста, подождите несколько минут и повторите попытку. Скорее всего, проблема заключается в том, что:
Извините, произошла ошибка при авторизации через социальную сеть. Администратор уже оповещен об ошибке и вскоре устранит проблему. Пожалуйста, попробуйте авторизоваться позднее."</t>
  </si>
  <si>
    <t>FAIL</t>
  </si>
  <si>
    <t>BR_001</t>
  </si>
  <si>
    <t>Переход к достопримечательностям города с использованием функции "Установить моё местоположение"</t>
  </si>
  <si>
    <t>1. Нажать на кнопку "Установить моё местоположение"</t>
  </si>
  <si>
    <t>1. Открывается список достопримечательностей Уфы</t>
  </si>
  <si>
    <t>На странице отображается список достопримечательностей Москвы</t>
  </si>
  <si>
    <t>BR_002</t>
  </si>
  <si>
    <t>1. Нажать на кнопку "Область/город"
2. Ввести "Самара"
3. Нажать на "Самара, Самарская область"</t>
  </si>
  <si>
    <t>1. Появилось поле для ввода города
2. Появился список городов, удовлетврояющих условиям поиска по слову "Самара"
3. Открылась страница со списком достопримечательностей Самары</t>
  </si>
  <si>
    <t>PASS</t>
  </si>
  <si>
    <t>Фильтрация достопримечательностей по категории</t>
  </si>
  <si>
    <t>1. Открыт раздел "Интересные места" https://greenexp.ru/places/
2. В фильтре "Область/город" выбрана Самара</t>
  </si>
  <si>
    <t>1. Нажать на кнопку фильтра "Категория"
2. Выбрать "Заброшенные объекты"</t>
  </si>
  <si>
    <t>1. Появился выпадающий список с наименованием категорий достопримечательностей
2. Открылась страница со списком достопримечательностей из категории "Заброшенные объекты"</t>
  </si>
  <si>
    <t>1. Нажать на кнопку сортировки "По дате изменения/По количеству просмотров/По удалённости от моего города"
2. Выбрать "По количеству просмотров"
3. Нажать на кнопку сортировки "В порядке убывания/В порядке возрастания"
4. Выбрать "В порядке убывания"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</si>
  <si>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достопримечательностей отсортировался по количеству просмотров
3. Появился выпадающий список с вариантами сортировки "В порядке убывания", "В порядке возрастания"
4. Список достопримечательностей отсортировался по количеству просмотров в порядке убывания</t>
  </si>
  <si>
    <t>1. Оценить заметку по 5-балльной шкале (например, 5 звёзд)</t>
  </si>
  <si>
    <t xml:space="preserve">1. 5 звёзд поменяли расцветку на золотую, появилось сообщение "Спасибо за Ваше мнение"
2. После перезагрузки страницы количество голосов увеличилось на 1 </t>
  </si>
  <si>
    <t>Копирование ссылки на страницу достопримечательности</t>
  </si>
  <si>
    <t>Скачивание трека маршрута</t>
  </si>
  <si>
    <t>UI_3.1</t>
  </si>
  <si>
    <t>1. Открыта страница с туристическим маршрутом (например, https://greenexp.ru/tracks/27-Золотое кольцо)</t>
  </si>
  <si>
    <t>1. Нажать на ссылку "Скачать трек"</t>
  </si>
  <si>
    <t>1. Трек скачан и сохранён на жёстком диске компьютера</t>
  </si>
  <si>
    <t>Тест-кейсы для тестирования сайта greenexp.ru</t>
  </si>
  <si>
    <t>Выбор города отличного от текущего местоположения</t>
  </si>
  <si>
    <t>1. Нажать на название города - текущего местоположения</t>
  </si>
  <si>
    <t>1. Появилось окно для ввода названия города (?)</t>
  </si>
  <si>
    <t>Появляется сообщение "Ваш город был определен автоматически, информация на сайте будет формироваться с учетом вашего местоположения (изменить город можно в профиле участника)"</t>
  </si>
  <si>
    <t>Переход на сайт "Управления особо охраняемыми природными территориями Республики Крым" по ссылке внизу главной страницы</t>
  </si>
  <si>
    <t>1. Нажать на иконку сайта "Управления особо охраняемыми природными территориями Республики Крым" внизу главной страницы</t>
  </si>
  <si>
    <t>1. Открылся сайт "Управления особо охраняемыми природными территориями Республики Крым"</t>
  </si>
  <si>
    <t>Сайт недоступен, появляется сообщение "Не удается получить доступ к сайту"</t>
  </si>
  <si>
    <t>BR_003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</si>
  <si>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</si>
  <si>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</si>
  <si>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</si>
  <si>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</si>
  <si>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</si>
  <si>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</si>
  <si>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</si>
  <si>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</si>
  <si>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</si>
  <si>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</si>
  <si>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</si>
  <si>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</si>
  <si>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</si>
  <si>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</si>
  <si>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</si>
  <si>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</si>
  <si>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</si>
  <si>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</si>
  <si>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</si>
  <si>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</si>
  <si>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</si>
  <si>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</si>
  <si>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</si>
  <si>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</si>
  <si>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</si>
  <si>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</si>
  <si>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</si>
  <si>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Поиск по сайту с пустым запросом</t>
  </si>
  <si>
    <t>1. Нажать на кнопку "Поиск"
2. Нажать кнопку "Найти"</t>
  </si>
  <si>
    <t>1. Появилось поле для ввода поискового запроса
2. Поисковый запрос не был отправлен, осталась открытой главная страница с полем поискового запроса</t>
  </si>
  <si>
    <t>Открылась страницы с результатами поиска и сообщением "По вашему запросу ничего не найдено. Измените условия поиска и попробуйте снова"</t>
  </si>
  <si>
    <t>BR_004</t>
  </si>
  <si>
    <t>Поиск по сайту с пробелами до и/или после данных для поиска</t>
  </si>
  <si>
    <t>1. Нажать на кнопку "Поиск"
2. Ввести название достопримечательности (например, "пещера"), добавить пробелы до и/или после названия
3. Нажать кнопку "Найти"</t>
  </si>
  <si>
    <t>1. Появилось поле для ввода поискового запроса
2. В поле поискового запроса отображается "   пещера   "
3. Открылась страница с результатами поиска по запросу "пещера"</t>
  </si>
  <si>
    <t>Переход на сайт Министерства физической культуры, спорта и туризма Оренбургской области после нажатия на баннер "Туризм и отдых в Оренбургской области" на главной странице</t>
  </si>
  <si>
    <t>1. Нажать на баннер "Туризм и отдых в Оренбургской области"</t>
  </si>
  <si>
    <t>1. Открылся сайт Министерства физической культуры, спорта и туризма Оренбургской области</t>
  </si>
  <si>
    <t>Открылся сайт интернет-казино "Вавада"</t>
  </si>
  <si>
    <t>BR_005</t>
  </si>
  <si>
    <t>Отображение всех элементов главной страницы сайта на мобильных устройствах</t>
  </si>
  <si>
    <t>1. Перейти в режим отображения сайта на экране мобильных устройств - выбрать iPhone12Pro</t>
  </si>
  <si>
    <t>1. Открыта главная страница сайта greenexp.ru
2. Открыт инструментарий Chrome DevTools</t>
  </si>
  <si>
    <t>1. На экране отображаются все элементы главной страницы сайта</t>
  </si>
  <si>
    <t>1. Не отображаются кнопки выбора города и поиска по сайту
2. Обрезается заголовок сайта</t>
  </si>
  <si>
    <t>BR_006</t>
  </si>
  <si>
    <t>Главная страница</t>
  </si>
  <si>
    <t>Карта</t>
  </si>
  <si>
    <t>Поиск по карте</t>
  </si>
  <si>
    <t>1. Открыт модуль "Карта" - https://greenexp.ru/places/map/</t>
  </si>
  <si>
    <t>1. Нажать на кнопку "Поиск"
2. Ввести адрес (например, название улицы - Зорге)
3. Нажать Enter</t>
  </si>
  <si>
    <t>1. Появилось поле для ввода поискового запроса
2. В поле поискового запроса отображается "Зорге"
3. На карте выделяется улица Зорге, карта перемещается к данной улице</t>
  </si>
  <si>
    <t>Карта не перемещается, искомая улица не выделяется</t>
  </si>
  <si>
    <t>BR_011</t>
  </si>
  <si>
    <t>Отображение всех элементов страницы "Карта" на мобильных устройствах</t>
  </si>
  <si>
    <t>1. Открыт модуль "Карта" - https://greenexp.ru/places/map/
2. Открыт инструментарий Chrome DevTools</t>
  </si>
  <si>
    <t>Не отображаются кнопки слоёв и увеличения масштаба</t>
  </si>
  <si>
    <t>1. Нажать на кнопку выбора слоя карты
2. Нажать на Open Cycle Map</t>
  </si>
  <si>
    <t>1. Нажать на кнопку выбора слоя карты
2. Нажать на Open Topo Map</t>
  </si>
  <si>
    <t>1. Нажать на кнопку выбора слоя карты
2. Нажать на Яндекс.Карта</t>
  </si>
  <si>
    <t>1. Нажать на кнопку выбора слоя карты
2. Нажать на Спутник Google</t>
  </si>
  <si>
    <t>1. Нажать на кнопку выбора слоя карты
2. Нажать на Спутник Яндекс</t>
  </si>
  <si>
    <t>1. Нажать на кнопку выбора слоя карты
2. Поставить галочку в чекбоксе рядом с пунктом "Рельеф"</t>
  </si>
  <si>
    <t>1. Нажать на кнопку выбора слоя карты
2. Поставить галочку в чекбоксе рядом с пунктом "Фотографии"</t>
  </si>
  <si>
    <t>1. Нажать на кнопку выбора слоя карты
2. Поставить галочку в чекбоксе рядом с пунктом "Вконтакте"</t>
  </si>
  <si>
    <t>Отображение слоя Open Cycle Map на модуле "Карта"</t>
  </si>
  <si>
    <t>Отображение слоя Open Topo Map на модуле "Карта"</t>
  </si>
  <si>
    <t>Отображение слоя Яндекс.Карта на модуле "Карта"</t>
  </si>
  <si>
    <t>Отображение слоя Спутник Google на модуле "Карта"</t>
  </si>
  <si>
    <t>Отображение слоя Спутник Яндекс на модуле "Карта"</t>
  </si>
  <si>
    <t>Отображение элемента Рельеф на карте</t>
  </si>
  <si>
    <t>Отображение элемента Фотографии на карте</t>
  </si>
  <si>
    <t>Отображение элемента Вконтакте на карте</t>
  </si>
  <si>
    <t>1. Открывается список слоёв и элементов
2. Радиокнопка проставлена на Open Cycle Map
3. На карте отображается слой Open Cycle Map</t>
  </si>
  <si>
    <t>1. Открывается список слоёв и элементов
2. Радиокнопка проставлена на Open Topo Map
3. На карте отображается слой Open Topo Map</t>
  </si>
  <si>
    <t>1. Открывается список слоёв и элементов
2. Радиокнопка проставлена на Яндекс.Карта
3. На карте отображается слой Ягдекс.Карта</t>
  </si>
  <si>
    <t>1. Открывается список слоёв и элементов
2. Радиокнопка проставлена на Спутник Google
3. На карте отображается слой Спутник Google</t>
  </si>
  <si>
    <t>1. Открывается список слоёв и элементов
2. Радиокнопка проставлена на Спутник Яндекс
3. На карте отображается слой Спутник Яндекс</t>
  </si>
  <si>
    <t>1. Открыт модуль "Карта" - https://greenexp.ru/places/map/
2. По умолчанию отображатся слой Open Street Map
3. Дополнительные элементы для отображения на карте не выбраны (чек-боксы пустые)</t>
  </si>
  <si>
    <t>Слой Open Cycle Map на карте не отображается</t>
  </si>
  <si>
    <t>BR_015</t>
  </si>
  <si>
    <t>BR_016</t>
  </si>
  <si>
    <t>При загрузке карты возникает ошибка</t>
  </si>
  <si>
    <t>1. Открывается список слоёв и элементов
2. Проставлена галочка в чекбоксе рядом с пунктом "Рельеф"
3. На карте отображается элемент "Рельеф"</t>
  </si>
  <si>
    <t>1. Открывается список слоёв и элементов
2. Проставлена галочка в чекбоксе рядом с пунктом "Фотографии"
3. На карте отображается элемент "Фотографии"</t>
  </si>
  <si>
    <t>1. Открывается список слоёв и элементов
2. Проставлена галочка в чекбоксе рядом с пунктом "Вконтакте"
3. На карте отображается элемент "Вконтакте"</t>
  </si>
  <si>
    <t>Элемент "Рельеф" на карте не отображается</t>
  </si>
  <si>
    <t>Элемент "Вконтакте" на карте не отображается</t>
  </si>
  <si>
    <t>BR_017</t>
  </si>
  <si>
    <t>BR_018</t>
  </si>
  <si>
    <t>1. Нажать на иконку достопримечательности на карте
2. Нажать на фото достопримечательности на её карточке</t>
  </si>
  <si>
    <t>Переход к странице достопримечательности при нажатии на фото достопримечательности на её карточке на карте</t>
  </si>
  <si>
    <t>1. Открылась карточка достопримечательности поверх карты
2. В отдельном окне браузера открылась страница достопримечательности</t>
  </si>
  <si>
    <t>Места</t>
  </si>
  <si>
    <t>1. Открыт модуль "Места" https://greenexp.ru/places/</t>
  </si>
  <si>
    <t>TC_040</t>
  </si>
  <si>
    <t>1. Открыт модуль "Места" https://greenexp.ru/places/
2. В фильтре "Область/город" выбран город отличный от текущего местоположения - Уфы (например, Москва)</t>
  </si>
  <si>
    <t>Сортировка достопримечательностей по дате изменения в порядке убывания</t>
  </si>
  <si>
    <t>Сортировка достопримечательностей по дате изменения в порядке возрастания</t>
  </si>
  <si>
    <t>Сортировка достопримечательностей по количеству просмотров в порядке убывания</t>
  </si>
  <si>
    <t>Сортировка достопримечательностей по количеству просмотров в порядке возрастания</t>
  </si>
  <si>
    <t>Сортировка достопримечательностей по удалённости от моего города в порядке убывания</t>
  </si>
  <si>
    <t>Сортировка достопримечательностей по удалённости от моего города в порядке возрастания</t>
  </si>
  <si>
    <t>1. Нажать на кнопку сортировки "По дате изменения/По количеству просмотров/По удалённости от моего города"
2. Выбрать "По количеству просмотров"
3. Нажать на кнопку сортировки "В порядке убывания/В порядке возрастания"
4. Выбрать "В порядке возрастания"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</si>
  <si>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достопримечательностей отсортировался по количеству просмотров
3. Появился выпадающий список с вариантами сортировки "В порядке убывания", "В порядке возрастания"
4. Список достопримечательностей отсортировался по количеству просмотров в порядке возрастания</t>
  </si>
  <si>
    <t>1. Нажать на кнопку сортировки "По дате изменения/По количеству просмотров/По удалённости от моего города"
2. Выбрать "По дате изменения"
3. Нажать на кнопку сортировки "В порядке убывания/В порядке возрастания"
4. Выбрать "В порядке возрастания"</t>
  </si>
  <si>
    <t>1. Нажать на кнопку сортировки "По дате изменения/По количеству просмотров/По удалённости от моего города"
2. Выбрать "По дате изменения"
3. Нажать на кнопку сортировки "В порядке убывания/В порядке возрастания"
4. Выбрать "В порядке убывания"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</si>
  <si>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достопримечательностей отсортировался по дате изменения
3. Появился выпадающий список с вариантами сортировки "В порядке убывания", "В порядке возрастания"
4. Список достопримечательностей отсортировался по дате изменения в порядке возрастания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</si>
  <si>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достопримечательностей отсортировался по дате изменения
3. Появился выпадающий список с вариантами сортировки "В порядке убывания", "В порядке возрастания"
4. Список достопримечательностей отсортировался по дате изменения в порядке убывания</t>
  </si>
  <si>
    <t>1. Нажать на кнопку сортировки "По дате изменения/По количеству просмотров/По удалённости от моего города"
2. Выбрать "По удалённости от моего города"
3. Нажать на кнопку сортировки "В порядке убывания/В порядке возрастания"
4. Выбрать "В порядке убывания"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</si>
  <si>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достопримечательностей отсортировался по удалённости от моего города
3. Появился выпадающий список с вариантами сортировки "В порядке убывания", "В порядке возрастания"
4. Список достопримечательностей отсортировался по удалённости от моего города в порядке убывания</t>
  </si>
  <si>
    <t>1. Нажать на кнопку сортировки "По дате изменения/По количеству просмотров/По удалённости от моего города"
2. Выбрать "По удалённости от моего города"
3. Нажать на кнопку сортировки "В порядке убывания/В порядке возрастания"
4. Выбрать "В порядке возрастания"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</si>
  <si>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достопримечательностей отсортировался по удалённости от моего города
3. Появился выпадающий список с вариантами сортировки "В порядке убывания", "В порядке возрастания"
4. Список достопримечательностей отсортировался по удалённости от моего города в порядке возрастания</t>
  </si>
  <si>
    <t>Появление списка вариантов городов/областей после введения 3 символов в поле фильтра "Область/город"</t>
  </si>
  <si>
    <t>Переход к достопримечательностям города с использованием фильтра "Область/город"</t>
  </si>
  <si>
    <t>1. Нажать на кнопку "Область/город"
2. Ввести "Сам"</t>
  </si>
  <si>
    <t>1. Появилось поле для ввода города
2. Появился список городов/областей, удовлетворяющих условиям поиска по сочетанию "Сам"</t>
  </si>
  <si>
    <t>Список вариантов городов/областей не появляется после введения менее 3 символов в поле фильтра "Область/город"</t>
  </si>
  <si>
    <t>1. Нажать на кнопку "Область/город"
2. Ввести "Са"</t>
  </si>
  <si>
    <t>1. Появилось поле для ввода города
2. Не появился список городов/областей, удовлетворяющих условиям поиска по сочетанию "Са"</t>
  </si>
  <si>
    <t>Фильтрация маршрутов по категории</t>
  </si>
  <si>
    <t>Сортировка маршрутов по дате изменения в порядке убывания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</si>
  <si>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маршрутов отсортировался по дате изменения
3. Появился выпадающий список с вариантами сортировки "В порядке убывания", "В порядке возрастания"
4. Список маршрутов отсортировался по дате изменения в порядке убывания</t>
  </si>
  <si>
    <t>Сортировка маршрутов по дате изменения в порядке возрастания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</si>
  <si>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маршрутов отсортировался по дате изменения
3. Появился выпадающий список с вариантами сортировки "В порядке убывания", "В порядке возрастания"
4. Список маршрутов отсортировался по дате изменения в порядке возрастания</t>
  </si>
  <si>
    <t>Сортировка маршрутов по количеству просмотров в порядке убывания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</si>
  <si>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маршрутов отсортировался по количеству просмотров
3. Появился выпадающий список с вариантами сортировки "В порядке убывания", "В порядке возрастания"
4. Список маршрутов отсортировался по количеству просмотров в порядке убывания</t>
  </si>
  <si>
    <t>Сортировка маршрутов по количеству просмотров в порядке возрастания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</si>
  <si>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маршрутов отсортировался по количеству просмотров
3. Появился выпадающий список с вариантами сортировки "В порядке убывания", "В порядке возрастания"
4. Список маршрутов отсортировался по количеству просмотров в порядке возрастания</t>
  </si>
  <si>
    <t>Сортировка маршрутов по удалённости от моего города в порядке убывания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</si>
  <si>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маршрутов отсортировался по удалённости от моего города
3. Появился выпадающий список с вариантами сортировки "В порядке убывания", "В порядке возрастания"
4. Список маршрутов отсортировался по удалённости от моего города в порядке убывания</t>
  </si>
  <si>
    <t>Сортировка маршрутов по удалённости от моего города в порядке возрастания</t>
  </si>
  <si>
    <t>1. Появился выпадающий список с вариантами сортировки "По дате изменения", "По количеству просмотров", "По удалённости от моего города"
2. Список маршрутов отсортировался по удалённости от моего города
3. Появился выпадающий список с вариантами сортировки "В порядке убывания", "В порядке возрастания"
4. Список маршрутов отсортировался по удалённости от моего города в порядке возрастания</t>
  </si>
  <si>
    <t>Маршруты</t>
  </si>
  <si>
    <t>1. Открыт раздел "Маршруты" https://greenexp.ru/tracks/</t>
  </si>
  <si>
    <t>1. Нажать на кнопку фильтра "Категория"
2. Выбрать "Водный транспорт"</t>
  </si>
  <si>
    <t>1. Появился выпадающий список с наименованием категорий маршрутов
2. Открылась страница со списком маршрутов из категории "Водный транспорт"</t>
  </si>
  <si>
    <t>TC_041</t>
  </si>
  <si>
    <t>1. Нажать на кнопку "Ссылка на эту страницу"
2. Вставить ссылку в адресную стрку в новом окне браузера
3. Нажать Enter</t>
  </si>
  <si>
    <t>1. Появилось сообщение "Короткая ссылка скопирована в буфер обмена"
2. Скопированная ссылка отображается в адресной строке браузера
3. Открылась страница данной достопримечательности</t>
  </si>
  <si>
    <t>1. Открыта страница о достопримечательности (например, https://greenexp.ru/places/Киндерлинская_пещера_(Победа))</t>
  </si>
  <si>
    <t>1. Открыта страница о достопримечательности (например, https://greenexp.ru/places/Киндерлинская_пещера_(Победа))
2. Оценка данной статье ранее не выставлялась</t>
  </si>
  <si>
    <t>1. Открыта заметка о достопримечательности (например, https://greenexp.ru/places/Киндерлинская_пещера_(Победа))
2. Оценка данной статье уже была проставлена ранее</t>
  </si>
  <si>
    <t>Невозможность поставить повторную оценку статье одной и той же достопримечательности</t>
  </si>
  <si>
    <t>Оценка статьи о достопримечательности</t>
  </si>
  <si>
    <t>1. Появилось сообщение "Вы не можете голосовать повторно или оценить свой материал"
2. После перезагрузки страницы количество голосов не изменилось</t>
  </si>
  <si>
    <t>Отправка ссылки на статью о достопримечательности через функцию "Поделиться с друзьями в соцсети"</t>
  </si>
  <si>
    <t>1. Открыта заметка о достопримечательности (например, https://greenexp.ru/places/Киндерлинская_пещера_(Победа))
2. Действующий аккаунт в социальной сети ВКонтакте</t>
  </si>
  <si>
    <t>1. Нажать на иконку соцсети ВКонтакте на странице статьи
2. Заполнить форму отправки: отправить личным сообщением, выбрать получателя, ввести комментарий
3. Нажать кнопку отправить
4. Проверить мессенджер в аккаунте Вконтакте</t>
  </si>
  <si>
    <t>1. Открылась форма для отправки сообщения
2. Отмечена радиокнопка "Отправить личным сообщением", выбранный адресат отражается в поле "Адресат", введённый комментарий отражается в поле "Комментарий"
3. Сообщение отправлено, появился текст "Поздравляем! Сообщение успешно отправлено.
Это окно закроется через несколько секунд."
4. В мессенджере в аккаунте ВКонтакте отображается отправленное сообщение со ссылкой на страницу статьи</t>
  </si>
  <si>
    <t>Достопримечательность_маршрут_заметка</t>
  </si>
  <si>
    <t>BR_019</t>
  </si>
  <si>
    <t>BR_021</t>
  </si>
  <si>
    <t>Общий итог</t>
  </si>
  <si>
    <t>Итого</t>
  </si>
  <si>
    <t>Priority</t>
  </si>
  <si>
    <t>Заметки</t>
  </si>
  <si>
    <t>Достопримечательность/маршрут/заметка</t>
  </si>
  <si>
    <t>Модуль</t>
  </si>
  <si>
    <t xml:space="preserve"> 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</si>
</sst>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8" fillId="2" borderId="0" xfId="1" applyFont="1" applyFill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4" fontId="4" fillId="0" borderId="10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0" fontId="1" fillId="4" borderId="13" xfId="0" applyFont="1" applyFill="1" applyBorder="1"/>
    <xf numFmtId="0" fontId="0" fillId="0" borderId="0" xfId="0" applyNumberFormat="1"/>
    <xf numFmtId="0" fontId="1" fillId="4" borderId="14" xfId="0" applyNumberFormat="1" applyFont="1" applyFill="1" applyBorder="1"/>
    <xf numFmtId="0" fontId="0" fillId="0" borderId="0" xfId="0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0" borderId="0" xfId="0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A50021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'для отчёта'!$B$1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100000">
                  <a:srgbClr val="FF9966"/>
                </a:gs>
              </a:gsLst>
              <a:lin ang="5400000" scaled="0"/>
            </a:gradFill>
          </c:spPr>
          <c:invertIfNegative val="0"/>
          <c:dLbls>
            <c:txPr>
              <a:bodyPr/>
              <a:lstStyle/>
              <a:p>
                <a:pPr>
                  <a:defRPr sz="1100" b="1">
                    <a:solidFill>
                      <a:srgbClr val="A5002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'для отчёта'!$A$2:$A$5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'для отчёта'!$B$2:$B$5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'для отчёта'!$C$1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dLbls>
            <c:txPr>
              <a:bodyPr/>
              <a:lstStyle/>
              <a:p>
                <a:pPr>
                  <a:defRPr sz="1100" b="1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'для отчёта'!$A$2:$A$5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'для отчёта'!$C$2:$C$5</c:f>
              <c:numCache>
                <c:formatCode>General</c:formatCode>
                <c:ptCount val="4"/>
                <c:pt idx="1">
                  <c:v>10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60923904"/>
        <c:axId val="145012928"/>
      </c:barChart>
      <c:catAx>
        <c:axId val="60923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45012928"/>
        <c:crosses val="autoZero"/>
        <c:auto val="1"/>
        <c:lblAlgn val="ctr"/>
        <c:lblOffset val="100"/>
        <c:noMultiLvlLbl val="0"/>
      </c:catAx>
      <c:valAx>
        <c:axId val="14501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6092390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'для отчёта'!$B$20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100000">
                  <a:srgbClr val="FF9966"/>
                </a:gs>
              </a:gsLst>
              <a:lin ang="5400000" scaled="0"/>
            </a:gradFill>
          </c:spPr>
          <c:invertIfNegative val="0"/>
          <c:dLbls>
            <c:txPr>
              <a:bodyPr/>
              <a:lstStyle/>
              <a:p>
                <a:pPr>
                  <a:defRPr sz="1100" b="1">
                    <a:solidFill>
                      <a:srgbClr val="A5002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'для отчёта'!$A$21:$A$26</c:f>
              <c:strCache>
                <c:ptCount val="6"/>
                <c:pt idx="0">
                  <c:v>Главная страница</c:v>
                </c:pt>
                <c:pt idx="1">
                  <c:v>Карта</c:v>
                </c:pt>
                <c:pt idx="2">
                  <c:v>Места</c:v>
                </c:pt>
                <c:pt idx="3">
                  <c:v>Маршруты</c:v>
                </c:pt>
                <c:pt idx="4">
                  <c:v>Заметки</c:v>
                </c:pt>
                <c:pt idx="5">
                  <c:v>Достопримечательность/маршрут/заметка</c:v>
                </c:pt>
              </c:strCache>
            </c:strRef>
          </c:cat>
          <c:val>
            <c:numRef>
              <c:f>'для отчёта'!$B$21:$B$26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'для отчёта'!$C$20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dLbls>
            <c:txPr>
              <a:bodyPr/>
              <a:lstStyle/>
              <a:p>
                <a:pPr>
                  <a:defRPr sz="1100" b="1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'для отчёта'!$A$21:$A$26</c:f>
              <c:strCache>
                <c:ptCount val="6"/>
                <c:pt idx="0">
                  <c:v>Главная страница</c:v>
                </c:pt>
                <c:pt idx="1">
                  <c:v>Карта</c:v>
                </c:pt>
                <c:pt idx="2">
                  <c:v>Места</c:v>
                </c:pt>
                <c:pt idx="3">
                  <c:v>Маршруты</c:v>
                </c:pt>
                <c:pt idx="4">
                  <c:v>Заметки</c:v>
                </c:pt>
                <c:pt idx="5">
                  <c:v>Достопримечательность/маршрут/заметка</c:v>
                </c:pt>
              </c:strCache>
            </c:strRef>
          </c:cat>
          <c:val>
            <c:numRef>
              <c:f>'для отчёта'!$C$21:$C$26</c:f>
              <c:numCache>
                <c:formatCode>General</c:formatCode>
                <c:ptCount val="6"/>
                <c:pt idx="0">
                  <c:v>100</c:v>
                </c:pt>
                <c:pt idx="1">
                  <c:v>89</c:v>
                </c:pt>
                <c:pt idx="2">
                  <c:v>65</c:v>
                </c:pt>
                <c:pt idx="3">
                  <c:v>47</c:v>
                </c:pt>
                <c:pt idx="4">
                  <c:v>24</c:v>
                </c:pt>
                <c:pt idx="5">
                  <c:v>63</c:v>
                </c:pt>
              </c:numCache>
            </c:numRef>
          </c:val>
        </c:ser>
        <c:ser>
          <c:idx val="2"/>
          <c:order val="2"/>
          <c:tx>
            <c:strRef>
              <c:f>'для отчёта'!$D$20</c:f>
              <c:strCache>
                <c:ptCount val="1"/>
                <c:pt idx="0">
                  <c:v> -*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50" b="1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'для отчёта'!$A$21:$A$26</c:f>
              <c:strCache>
                <c:ptCount val="6"/>
                <c:pt idx="0">
                  <c:v>Главная страница</c:v>
                </c:pt>
                <c:pt idx="1">
                  <c:v>Карта</c:v>
                </c:pt>
                <c:pt idx="2">
                  <c:v>Места</c:v>
                </c:pt>
                <c:pt idx="3">
                  <c:v>Маршруты</c:v>
                </c:pt>
                <c:pt idx="4">
                  <c:v>Заметки</c:v>
                </c:pt>
                <c:pt idx="5">
                  <c:v>Достопримечательность/маршрут/заметка</c:v>
                </c:pt>
              </c:strCache>
            </c:strRef>
          </c:cat>
          <c:val>
            <c:numRef>
              <c:f>'для отчёта'!$D$21:$D$26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49747712"/>
        <c:axId val="145000128"/>
      </c:barChart>
      <c:catAx>
        <c:axId val="149747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45000128"/>
        <c:crosses val="autoZero"/>
        <c:auto val="1"/>
        <c:lblAlgn val="ctr"/>
        <c:lblOffset val="100"/>
        <c:noMultiLvlLbl val="0"/>
      </c:catAx>
      <c:valAx>
        <c:axId val="14500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4974771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1389530</xdr:colOff>
      <xdr:row>6</xdr:row>
      <xdr:rowOff>324971</xdr:rowOff>
    </xdr:from>
    <xdr:to>
      <xdr:col>6</xdr:col>
      <xdr:colOff>1799054</xdr:colOff>
      <xdr:row>6</xdr:row>
      <xdr:rowOff>734495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8736" y="4773706"/>
          <a:ext cx="409524" cy="4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280147</xdr:colOff>
      <xdr:row>5</xdr:row>
      <xdr:rowOff>649941</xdr:rowOff>
    </xdr:from>
    <xdr:to>
      <xdr:col>10</xdr:col>
      <xdr:colOff>2857500</xdr:colOff>
      <xdr:row>5</xdr:row>
      <xdr:rowOff>1644463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84706" y="3361765"/>
          <a:ext cx="2577353" cy="994522"/>
        </a:xfrm>
        <a:prstGeom prst="rect">
          <a:avLst/>
        </a:prstGeom>
      </xdr:spPr>
    </xdr:pic>
    <xdr:clientData/>
  </xdr:twoCellAnchor>
  <xdr:twoCellAnchor editAs="oneCell">
    <xdr:from>
      <xdr:col>10</xdr:col>
      <xdr:colOff>33618</xdr:colOff>
      <xdr:row>10</xdr:row>
      <xdr:rowOff>313768</xdr:rowOff>
    </xdr:from>
    <xdr:to>
      <xdr:col>10</xdr:col>
      <xdr:colOff>3126441</xdr:colOff>
      <xdr:row>10</xdr:row>
      <xdr:rowOff>1598597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8177" y="7395886"/>
          <a:ext cx="3092823" cy="1284829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44825</xdr:colOff>
      <xdr:row>12</xdr:row>
      <xdr:rowOff>168090</xdr:rowOff>
    </xdr:from>
    <xdr:to>
      <xdr:col>10</xdr:col>
      <xdr:colOff>3100405</xdr:colOff>
      <xdr:row>12</xdr:row>
      <xdr:rowOff>1692089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34766" y="9334502"/>
          <a:ext cx="3055580" cy="1523999"/>
        </a:xfrm>
        <a:prstGeom prst="rect">
          <a:avLst/>
        </a:prstGeom>
      </xdr:spPr>
    </xdr:pic>
    <xdr:clientData/>
  </xdr:twoCellAnchor>
  <xdr:twoCellAnchor editAs="oneCell">
    <xdr:from>
      <xdr:col>10</xdr:col>
      <xdr:colOff>67236</xdr:colOff>
      <xdr:row>13</xdr:row>
      <xdr:rowOff>179295</xdr:rowOff>
    </xdr:from>
    <xdr:to>
      <xdr:col>10</xdr:col>
      <xdr:colOff>3092824</xdr:colOff>
      <xdr:row>13</xdr:row>
      <xdr:rowOff>1655723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57177" y="10499913"/>
          <a:ext cx="3025588" cy="1476428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44823</xdr:colOff>
      <xdr:row>16</xdr:row>
      <xdr:rowOff>190501</xdr:rowOff>
    </xdr:from>
    <xdr:to>
      <xdr:col>10</xdr:col>
      <xdr:colOff>3104031</xdr:colOff>
      <xdr:row>16</xdr:row>
      <xdr:rowOff>1571560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34764" y="14758148"/>
          <a:ext cx="3059208" cy="1381059"/>
        </a:xfrm>
        <a:prstGeom prst="rect">
          <a:avLst/>
        </a:prstGeom>
      </xdr:spPr>
    </xdr:pic>
    <xdr:clientData/>
  </xdr:twoCellAnchor>
  <xdr:twoCellAnchor editAs="oneCell">
    <xdr:from>
      <xdr:col>10</xdr:col>
      <xdr:colOff>56029</xdr:colOff>
      <xdr:row>16</xdr:row>
      <xdr:rowOff>1624854</xdr:rowOff>
    </xdr:from>
    <xdr:to>
      <xdr:col>10</xdr:col>
      <xdr:colOff>3102568</xdr:colOff>
      <xdr:row>16</xdr:row>
      <xdr:rowOff>2790266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45970" y="16192501"/>
          <a:ext cx="3046539" cy="1165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123825</xdr:rowOff>
    </xdr:from>
    <xdr:to>
      <xdr:col>13</xdr:col>
      <xdr:colOff>238125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238124</xdr:colOff>
      <xdr:row>18</xdr:row>
      <xdr:rowOff>66675</xdr:rowOff>
    </xdr:from>
    <xdr:to>
      <xdr:col>18</xdr:col>
      <xdr:colOff>609599</xdr:colOff>
      <xdr:row>37</xdr:row>
      <xdr:rowOff>123825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1.25" outlineLevelCol="1" x14ac:dyDescent="0.2"/>
  <cols>
    <col min="1" max="1" width="6.85546875" style="13" customWidth="1"/>
    <col min="2" max="2" width="31.42578125" style="2" customWidth="1"/>
    <col min="3" max="3" width="10.85546875" style="3" bestFit="1" customWidth="1"/>
    <col min="4" max="4" width="12.7109375" style="3" hidden="1" customWidth="1" outlineLevel="1"/>
    <col min="5" max="5" width="11.7109375" style="3" customWidth="1" collapsed="1"/>
    <col min="6" max="6" width="35.7109375" style="2" customWidth="1"/>
    <col min="7" max="7" width="53" style="2" customWidth="1"/>
    <col min="8" max="8" width="79.42578125" style="2" customWidth="1"/>
    <col min="9" max="9" width="9" style="3" customWidth="1"/>
    <col min="10" max="10" width="11.42578125" style="3" hidden="1" customWidth="1" outlineLevel="1"/>
    <col min="11" max="11" width="47.28515625" style="2" customWidth="1" collapsed="1"/>
    <col min="12" max="12" width="8.140625" style="3" customWidth="1"/>
    <col min="13" max="13" width="14.7109375" style="2" customWidth="1"/>
    <col min="14" max="16384" width="9.140625" style="2"/>
  </cols>
  <sheetData>
    <row r="1" spans="1:13" ht="20.25" x14ac:dyDescent="0.3">
      <c r="A1" s="14" t="s">
        <v>63</v>
      </c>
      <c r="B1" s="16"/>
      <c r="C1" s="17"/>
      <c r="D1" s="17"/>
      <c r="E1" s="17"/>
      <c r="F1" s="16"/>
    </row>
    <row r="3" spans="1:13" ht="12" thickBot="1" x14ac:dyDescent="0.25"/>
    <row r="4" spans="1:13" s="1" customFormat="1" ht="45.75" thickBot="1" x14ac:dyDescent="0.3">
      <c r="A4" s="20" t="s">
        <v>14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2" t="s">
        <v>11</v>
      </c>
      <c r="M4" s="15" t="s">
        <v>13</v>
      </c>
    </row>
    <row r="5" spans="1:13" s="6" customFormat="1" ht="123.75" x14ac:dyDescent="0.25">
      <c r="A5" s="23" t="s">
        <v>19</v>
      </c>
      <c r="B5" s="4" t="s">
        <v>34</v>
      </c>
      <c r="C5" s="5" t="s">
        <v>15</v>
      </c>
      <c r="D5" s="5"/>
      <c r="E5" s="5" t="s">
        <v>119</v>
      </c>
      <c r="F5" s="4" t="s">
        <v>35</v>
      </c>
      <c r="G5" s="4" t="s">
        <v>36</v>
      </c>
      <c r="H5" s="4" t="s">
        <v>37</v>
      </c>
      <c r="I5" s="7">
        <v>44932</v>
      </c>
      <c r="J5" s="5" t="s">
        <v>31</v>
      </c>
      <c r="K5" s="4" t="s">
        <v>38</v>
      </c>
      <c r="L5" s="18" t="s">
        <v>39</v>
      </c>
      <c r="M5" s="24" t="s">
        <v>40</v>
      </c>
    </row>
    <row r="6" spans="1:13" s="6" customFormat="1" ht="136.5" customHeight="1" x14ac:dyDescent="0.25">
      <c r="A6" s="23" t="s">
        <v>20</v>
      </c>
      <c r="B6" s="4" t="s">
        <v>64</v>
      </c>
      <c r="C6" s="5" t="s">
        <v>16</v>
      </c>
      <c r="D6" s="5"/>
      <c r="E6" s="5" t="s">
        <v>119</v>
      </c>
      <c r="F6" s="4" t="s">
        <v>33</v>
      </c>
      <c r="G6" s="4" t="s">
        <v>65</v>
      </c>
      <c r="H6" s="4" t="s">
        <v>66</v>
      </c>
      <c r="I6" s="7">
        <v>44932</v>
      </c>
      <c r="J6" s="5" t="s">
        <v>31</v>
      </c>
      <c r="K6" s="19" t="s">
        <v>67</v>
      </c>
      <c r="L6" s="18" t="s">
        <v>39</v>
      </c>
      <c r="M6" s="24" t="s">
        <v>45</v>
      </c>
    </row>
    <row r="7" spans="1:13" s="6" customFormat="1" ht="60.75" customHeight="1" x14ac:dyDescent="0.25">
      <c r="A7" s="23" t="s">
        <v>21</v>
      </c>
      <c r="B7" s="4" t="s">
        <v>68</v>
      </c>
      <c r="C7" s="5" t="s">
        <v>18</v>
      </c>
      <c r="D7" s="5"/>
      <c r="E7" s="5" t="s">
        <v>119</v>
      </c>
      <c r="F7" s="4" t="s">
        <v>33</v>
      </c>
      <c r="G7" s="19" t="s">
        <v>69</v>
      </c>
      <c r="H7" s="4" t="s">
        <v>70</v>
      </c>
      <c r="I7" s="7">
        <v>44932</v>
      </c>
      <c r="J7" s="5" t="s">
        <v>31</v>
      </c>
      <c r="K7" s="4" t="s">
        <v>71</v>
      </c>
      <c r="L7" s="18" t="s">
        <v>39</v>
      </c>
      <c r="M7" s="24" t="s">
        <v>72</v>
      </c>
    </row>
    <row r="8" spans="1:13" s="6" customFormat="1" ht="33.75" x14ac:dyDescent="0.25">
      <c r="A8" s="23" t="s">
        <v>22</v>
      </c>
      <c r="B8" s="4" t="s">
        <v>100</v>
      </c>
      <c r="C8" s="5" t="s">
        <v>17</v>
      </c>
      <c r="D8" s="5"/>
      <c r="E8" s="5" t="s">
        <v>119</v>
      </c>
      <c r="F8" s="4" t="s">
        <v>33</v>
      </c>
      <c r="G8" s="4" t="s">
        <v>101</v>
      </c>
      <c r="H8" s="4" t="s">
        <v>102</v>
      </c>
      <c r="I8" s="7">
        <v>44932</v>
      </c>
      <c r="J8" s="5" t="s">
        <v>31</v>
      </c>
      <c r="K8" s="4" t="s">
        <v>103</v>
      </c>
      <c r="L8" s="18" t="s">
        <v>39</v>
      </c>
      <c r="M8" s="24" t="s">
        <v>104</v>
      </c>
    </row>
    <row r="9" spans="1:13" s="6" customFormat="1" ht="45" x14ac:dyDescent="0.25">
      <c r="A9" s="23" t="s">
        <v>23</v>
      </c>
      <c r="B9" s="4" t="s">
        <v>105</v>
      </c>
      <c r="C9" s="5" t="s">
        <v>17</v>
      </c>
      <c r="D9" s="5"/>
      <c r="E9" s="5" t="s">
        <v>119</v>
      </c>
      <c r="F9" s="4" t="s">
        <v>33</v>
      </c>
      <c r="G9" s="4" t="s">
        <v>106</v>
      </c>
      <c r="H9" s="4" t="s">
        <v>107</v>
      </c>
      <c r="I9" s="7">
        <v>44932</v>
      </c>
      <c r="J9" s="5" t="s">
        <v>31</v>
      </c>
      <c r="K9" s="4"/>
      <c r="L9" s="11" t="s">
        <v>48</v>
      </c>
      <c r="M9" s="24"/>
    </row>
    <row r="10" spans="1:13" s="6" customFormat="1" ht="67.5" x14ac:dyDescent="0.25">
      <c r="A10" s="23" t="s">
        <v>24</v>
      </c>
      <c r="B10" s="4" t="s">
        <v>108</v>
      </c>
      <c r="C10" s="5" t="s">
        <v>17</v>
      </c>
      <c r="D10" s="5"/>
      <c r="E10" s="5" t="s">
        <v>119</v>
      </c>
      <c r="F10" s="4" t="s">
        <v>33</v>
      </c>
      <c r="G10" s="4" t="s">
        <v>109</v>
      </c>
      <c r="H10" s="4" t="s">
        <v>110</v>
      </c>
      <c r="I10" s="7">
        <v>44932</v>
      </c>
      <c r="J10" s="5" t="s">
        <v>31</v>
      </c>
      <c r="K10" s="4" t="s">
        <v>111</v>
      </c>
      <c r="L10" s="18" t="s">
        <v>39</v>
      </c>
      <c r="M10" s="24" t="s">
        <v>112</v>
      </c>
    </row>
    <row r="11" spans="1:13" s="6" customFormat="1" ht="130.5" customHeight="1" x14ac:dyDescent="0.25">
      <c r="A11" s="23" t="s">
        <v>25</v>
      </c>
      <c r="B11" s="4" t="s">
        <v>113</v>
      </c>
      <c r="C11" s="5" t="s">
        <v>15</v>
      </c>
      <c r="D11" s="5"/>
      <c r="E11" s="5" t="s">
        <v>119</v>
      </c>
      <c r="F11" s="4" t="s">
        <v>115</v>
      </c>
      <c r="G11" s="4" t="s">
        <v>114</v>
      </c>
      <c r="H11" s="4" t="s">
        <v>116</v>
      </c>
      <c r="I11" s="7">
        <v>44932</v>
      </c>
      <c r="J11" s="5" t="s">
        <v>31</v>
      </c>
      <c r="K11" s="19" t="s">
        <v>117</v>
      </c>
      <c r="L11" s="18" t="s">
        <v>39</v>
      </c>
      <c r="M11" s="24" t="s">
        <v>118</v>
      </c>
    </row>
    <row r="12" spans="1:13" s="6" customFormat="1" ht="33.75" x14ac:dyDescent="0.25">
      <c r="A12" s="23" t="s">
        <v>26</v>
      </c>
      <c r="B12" s="4" t="s">
        <v>121</v>
      </c>
      <c r="C12" s="5" t="s">
        <v>15</v>
      </c>
      <c r="D12" s="5"/>
      <c r="E12" s="5" t="s">
        <v>120</v>
      </c>
      <c r="F12" s="4" t="s">
        <v>122</v>
      </c>
      <c r="G12" s="4" t="s">
        <v>123</v>
      </c>
      <c r="H12" s="4" t="s">
        <v>124</v>
      </c>
      <c r="I12" s="7">
        <v>44932</v>
      </c>
      <c r="J12" s="5" t="s">
        <v>31</v>
      </c>
      <c r="K12" s="4" t="s">
        <v>125</v>
      </c>
      <c r="L12" s="18" t="s">
        <v>39</v>
      </c>
      <c r="M12" s="24" t="s">
        <v>126</v>
      </c>
    </row>
    <row r="13" spans="1:13" s="6" customFormat="1" ht="135.75" customHeight="1" x14ac:dyDescent="0.25">
      <c r="A13" s="23" t="s">
        <v>27</v>
      </c>
      <c r="B13" s="4" t="s">
        <v>127</v>
      </c>
      <c r="C13" s="5" t="s">
        <v>15</v>
      </c>
      <c r="D13" s="5"/>
      <c r="E13" s="5" t="s">
        <v>120</v>
      </c>
      <c r="F13" s="4" t="s">
        <v>128</v>
      </c>
      <c r="G13" s="4" t="s">
        <v>114</v>
      </c>
      <c r="H13" s="4" t="s">
        <v>116</v>
      </c>
      <c r="I13" s="7">
        <v>44932</v>
      </c>
      <c r="J13" s="5" t="s">
        <v>31</v>
      </c>
      <c r="K13" s="19" t="s">
        <v>129</v>
      </c>
      <c r="L13" s="18" t="s">
        <v>39</v>
      </c>
      <c r="M13" s="24" t="s">
        <v>153</v>
      </c>
    </row>
    <row r="14" spans="1:13" s="10" customFormat="1" ht="132" customHeight="1" x14ac:dyDescent="0.25">
      <c r="A14" s="23" t="s">
        <v>28</v>
      </c>
      <c r="B14" s="8" t="s">
        <v>138</v>
      </c>
      <c r="C14" s="5" t="s">
        <v>16</v>
      </c>
      <c r="D14" s="5"/>
      <c r="E14" s="5" t="s">
        <v>120</v>
      </c>
      <c r="F14" s="4" t="s">
        <v>151</v>
      </c>
      <c r="G14" s="8" t="s">
        <v>130</v>
      </c>
      <c r="H14" s="8" t="s">
        <v>146</v>
      </c>
      <c r="I14" s="7">
        <v>44932</v>
      </c>
      <c r="J14" s="9" t="s">
        <v>31</v>
      </c>
      <c r="K14" s="34" t="s">
        <v>152</v>
      </c>
      <c r="L14" s="18" t="s">
        <v>39</v>
      </c>
      <c r="M14" s="24" t="s">
        <v>154</v>
      </c>
    </row>
    <row r="15" spans="1:13" s="10" customFormat="1" ht="78.75" x14ac:dyDescent="0.25">
      <c r="A15" s="23" t="s">
        <v>29</v>
      </c>
      <c r="B15" s="8" t="s">
        <v>139</v>
      </c>
      <c r="C15" s="5" t="s">
        <v>16</v>
      </c>
      <c r="D15" s="5"/>
      <c r="E15" s="5" t="s">
        <v>120</v>
      </c>
      <c r="F15" s="4" t="s">
        <v>151</v>
      </c>
      <c r="G15" s="8" t="s">
        <v>131</v>
      </c>
      <c r="H15" s="8" t="s">
        <v>147</v>
      </c>
      <c r="I15" s="7">
        <v>44932</v>
      </c>
      <c r="J15" s="9" t="s">
        <v>31</v>
      </c>
      <c r="K15" s="8"/>
      <c r="L15" s="11" t="s">
        <v>48</v>
      </c>
      <c r="M15" s="25"/>
    </row>
    <row r="16" spans="1:13" s="10" customFormat="1" ht="78.75" x14ac:dyDescent="0.25">
      <c r="A16" s="23" t="s">
        <v>30</v>
      </c>
      <c r="B16" s="8" t="s">
        <v>140</v>
      </c>
      <c r="C16" s="5" t="s">
        <v>16</v>
      </c>
      <c r="D16" s="5"/>
      <c r="E16" s="5" t="s">
        <v>120</v>
      </c>
      <c r="F16" s="4" t="s">
        <v>151</v>
      </c>
      <c r="G16" s="8" t="s">
        <v>132</v>
      </c>
      <c r="H16" s="8" t="s">
        <v>148</v>
      </c>
      <c r="I16" s="7">
        <v>44932</v>
      </c>
      <c r="J16" s="9" t="s">
        <v>31</v>
      </c>
      <c r="K16" s="8"/>
      <c r="L16" s="11" t="s">
        <v>48</v>
      </c>
      <c r="M16" s="25"/>
    </row>
    <row r="17" spans="1:13" s="6" customFormat="1" ht="223.5" customHeight="1" x14ac:dyDescent="0.25">
      <c r="A17" s="23" t="s">
        <v>73</v>
      </c>
      <c r="B17" s="4" t="s">
        <v>141</v>
      </c>
      <c r="C17" s="5" t="s">
        <v>16</v>
      </c>
      <c r="D17" s="5"/>
      <c r="E17" s="5" t="s">
        <v>120</v>
      </c>
      <c r="F17" s="4" t="s">
        <v>151</v>
      </c>
      <c r="G17" s="8" t="s">
        <v>133</v>
      </c>
      <c r="H17" s="8" t="s">
        <v>149</v>
      </c>
      <c r="I17" s="7">
        <v>44932</v>
      </c>
      <c r="J17" s="5" t="s">
        <v>31</v>
      </c>
      <c r="K17" s="19" t="s">
        <v>155</v>
      </c>
      <c r="L17" s="18" t="s">
        <v>39</v>
      </c>
      <c r="M17" s="24" t="s">
        <v>161</v>
      </c>
    </row>
    <row r="18" spans="1:13" s="6" customFormat="1" ht="78.75" x14ac:dyDescent="0.25">
      <c r="A18" s="23" t="s">
        <v>74</v>
      </c>
      <c r="B18" s="4" t="s">
        <v>142</v>
      </c>
      <c r="C18" s="5" t="s">
        <v>16</v>
      </c>
      <c r="D18" s="5"/>
      <c r="E18" s="5" t="s">
        <v>120</v>
      </c>
      <c r="F18" s="4" t="s">
        <v>151</v>
      </c>
      <c r="G18" s="8" t="s">
        <v>134</v>
      </c>
      <c r="H18" s="8" t="s">
        <v>150</v>
      </c>
      <c r="I18" s="7">
        <v>44932</v>
      </c>
      <c r="J18" s="5" t="s">
        <v>31</v>
      </c>
      <c r="K18" s="4"/>
      <c r="L18" s="11" t="s">
        <v>48</v>
      </c>
      <c r="M18" s="24"/>
    </row>
    <row r="19" spans="1:13" s="6" customFormat="1" ht="78.75" x14ac:dyDescent="0.25">
      <c r="A19" s="23" t="s">
        <v>75</v>
      </c>
      <c r="B19" s="4" t="s">
        <v>143</v>
      </c>
      <c r="C19" s="5" t="s">
        <v>16</v>
      </c>
      <c r="D19" s="5"/>
      <c r="E19" s="5" t="s">
        <v>120</v>
      </c>
      <c r="F19" s="4" t="s">
        <v>151</v>
      </c>
      <c r="G19" s="8" t="s">
        <v>135</v>
      </c>
      <c r="H19" s="8" t="s">
        <v>156</v>
      </c>
      <c r="I19" s="7">
        <v>44932</v>
      </c>
      <c r="J19" s="5" t="s">
        <v>31</v>
      </c>
      <c r="K19" s="4" t="s">
        <v>159</v>
      </c>
      <c r="L19" s="18" t="s">
        <v>39</v>
      </c>
      <c r="M19" s="24" t="s">
        <v>162</v>
      </c>
    </row>
    <row r="20" spans="1:13" s="6" customFormat="1" ht="78.75" x14ac:dyDescent="0.25">
      <c r="A20" s="23" t="s">
        <v>76</v>
      </c>
      <c r="B20" s="4" t="s">
        <v>144</v>
      </c>
      <c r="C20" s="5" t="s">
        <v>16</v>
      </c>
      <c r="D20" s="5"/>
      <c r="E20" s="5" t="s">
        <v>120</v>
      </c>
      <c r="F20" s="4" t="s">
        <v>151</v>
      </c>
      <c r="G20" s="8" t="s">
        <v>136</v>
      </c>
      <c r="H20" s="8" t="s">
        <v>157</v>
      </c>
      <c r="I20" s="7">
        <v>44932</v>
      </c>
      <c r="J20" s="5" t="s">
        <v>31</v>
      </c>
      <c r="K20" s="4"/>
      <c r="L20" s="11" t="s">
        <v>48</v>
      </c>
      <c r="M20" s="24"/>
    </row>
    <row r="21" spans="1:13" s="6" customFormat="1" ht="78.75" x14ac:dyDescent="0.25">
      <c r="A21" s="23" t="s">
        <v>77</v>
      </c>
      <c r="B21" s="4" t="s">
        <v>145</v>
      </c>
      <c r="C21" s="5" t="s">
        <v>17</v>
      </c>
      <c r="D21" s="5"/>
      <c r="E21" s="5" t="s">
        <v>120</v>
      </c>
      <c r="F21" s="4" t="s">
        <v>151</v>
      </c>
      <c r="G21" s="8" t="s">
        <v>137</v>
      </c>
      <c r="H21" s="8" t="s">
        <v>158</v>
      </c>
      <c r="I21" s="7">
        <v>44932</v>
      </c>
      <c r="J21" s="5" t="s">
        <v>31</v>
      </c>
      <c r="K21" s="4" t="s">
        <v>160</v>
      </c>
      <c r="L21" s="18" t="s">
        <v>39</v>
      </c>
      <c r="M21" s="24" t="s">
        <v>224</v>
      </c>
    </row>
    <row r="22" spans="1:13" s="6" customFormat="1" ht="78.75" x14ac:dyDescent="0.25">
      <c r="A22" s="23" t="s">
        <v>78</v>
      </c>
      <c r="B22" s="4" t="s">
        <v>164</v>
      </c>
      <c r="C22" s="5" t="s">
        <v>16</v>
      </c>
      <c r="D22" s="5"/>
      <c r="E22" s="5" t="s">
        <v>120</v>
      </c>
      <c r="F22" s="4" t="s">
        <v>151</v>
      </c>
      <c r="G22" s="4" t="s">
        <v>163</v>
      </c>
      <c r="H22" s="4" t="s">
        <v>165</v>
      </c>
      <c r="I22" s="7">
        <v>44932</v>
      </c>
      <c r="J22" s="5" t="s">
        <v>31</v>
      </c>
      <c r="K22" s="4"/>
      <c r="L22" s="11" t="s">
        <v>48</v>
      </c>
      <c r="M22" s="24"/>
    </row>
    <row r="23" spans="1:13" s="6" customFormat="1" ht="56.25" x14ac:dyDescent="0.25">
      <c r="A23" s="23" t="s">
        <v>79</v>
      </c>
      <c r="B23" s="4" t="s">
        <v>41</v>
      </c>
      <c r="C23" s="5" t="s">
        <v>16</v>
      </c>
      <c r="D23" s="5" t="s">
        <v>32</v>
      </c>
      <c r="E23" s="5" t="s">
        <v>166</v>
      </c>
      <c r="F23" s="4" t="s">
        <v>169</v>
      </c>
      <c r="G23" s="4" t="s">
        <v>42</v>
      </c>
      <c r="H23" s="4" t="s">
        <v>43</v>
      </c>
      <c r="I23" s="7">
        <v>44933</v>
      </c>
      <c r="J23" s="5" t="s">
        <v>31</v>
      </c>
      <c r="K23" s="4" t="s">
        <v>44</v>
      </c>
      <c r="L23" s="18" t="s">
        <v>39</v>
      </c>
      <c r="M23" s="24" t="s">
        <v>225</v>
      </c>
    </row>
    <row r="24" spans="1:13" s="6" customFormat="1" ht="33.75" x14ac:dyDescent="0.25">
      <c r="A24" s="23" t="s">
        <v>80</v>
      </c>
      <c r="B24" s="4" t="s">
        <v>187</v>
      </c>
      <c r="C24" s="5" t="s">
        <v>16</v>
      </c>
      <c r="D24" s="5" t="s">
        <v>32</v>
      </c>
      <c r="E24" s="5" t="s">
        <v>166</v>
      </c>
      <c r="F24" s="4" t="s">
        <v>167</v>
      </c>
      <c r="G24" s="4" t="s">
        <v>46</v>
      </c>
      <c r="H24" s="4" t="s">
        <v>47</v>
      </c>
      <c r="I24" s="7">
        <v>44933</v>
      </c>
      <c r="J24" s="5" t="s">
        <v>31</v>
      </c>
      <c r="K24" s="4"/>
      <c r="L24" s="11" t="s">
        <v>48</v>
      </c>
      <c r="M24" s="24"/>
    </row>
    <row r="25" spans="1:13" s="10" customFormat="1" ht="45" x14ac:dyDescent="0.25">
      <c r="A25" s="23" t="s">
        <v>81</v>
      </c>
      <c r="B25" s="8" t="s">
        <v>49</v>
      </c>
      <c r="C25" s="5" t="s">
        <v>16</v>
      </c>
      <c r="D25" s="5"/>
      <c r="E25" s="5" t="s">
        <v>166</v>
      </c>
      <c r="F25" s="4" t="s">
        <v>50</v>
      </c>
      <c r="G25" s="8" t="s">
        <v>51</v>
      </c>
      <c r="H25" s="8" t="s">
        <v>52</v>
      </c>
      <c r="I25" s="7">
        <v>44933</v>
      </c>
      <c r="J25" s="9" t="s">
        <v>31</v>
      </c>
      <c r="K25" s="8"/>
      <c r="L25" s="11" t="s">
        <v>48</v>
      </c>
      <c r="M25" s="25"/>
    </row>
    <row r="26" spans="1:13" s="10" customFormat="1" ht="67.5" x14ac:dyDescent="0.25">
      <c r="A26" s="23" t="s">
        <v>82</v>
      </c>
      <c r="B26" s="8" t="s">
        <v>170</v>
      </c>
      <c r="C26" s="5" t="s">
        <v>17</v>
      </c>
      <c r="D26" s="5"/>
      <c r="E26" s="5" t="s">
        <v>166</v>
      </c>
      <c r="F26" s="4" t="s">
        <v>50</v>
      </c>
      <c r="G26" s="4" t="s">
        <v>179</v>
      </c>
      <c r="H26" s="4" t="s">
        <v>181</v>
      </c>
      <c r="I26" s="7">
        <v>44933</v>
      </c>
      <c r="J26" s="9" t="s">
        <v>31</v>
      </c>
      <c r="K26" s="8"/>
      <c r="L26" s="11" t="s">
        <v>48</v>
      </c>
      <c r="M26" s="25"/>
    </row>
    <row r="27" spans="1:13" s="6" customFormat="1" ht="67.5" x14ac:dyDescent="0.25">
      <c r="A27" s="23" t="s">
        <v>83</v>
      </c>
      <c r="B27" s="4" t="s">
        <v>171</v>
      </c>
      <c r="C27" s="5" t="s">
        <v>17</v>
      </c>
      <c r="D27" s="5"/>
      <c r="E27" s="5" t="s">
        <v>166</v>
      </c>
      <c r="F27" s="4" t="s">
        <v>50</v>
      </c>
      <c r="G27" s="4" t="s">
        <v>178</v>
      </c>
      <c r="H27" s="4" t="s">
        <v>180</v>
      </c>
      <c r="I27" s="7">
        <v>44933</v>
      </c>
      <c r="J27" s="5" t="s">
        <v>31</v>
      </c>
      <c r="K27" s="4"/>
      <c r="L27" s="11" t="s">
        <v>48</v>
      </c>
      <c r="M27" s="24"/>
    </row>
    <row r="28" spans="1:13" s="6" customFormat="1" ht="67.5" x14ac:dyDescent="0.25">
      <c r="A28" s="23" t="s">
        <v>84</v>
      </c>
      <c r="B28" s="4" t="s">
        <v>172</v>
      </c>
      <c r="C28" s="5" t="s">
        <v>17</v>
      </c>
      <c r="D28" s="5"/>
      <c r="E28" s="5" t="s">
        <v>166</v>
      </c>
      <c r="F28" s="4" t="s">
        <v>50</v>
      </c>
      <c r="G28" s="4" t="s">
        <v>53</v>
      </c>
      <c r="H28" s="4" t="s">
        <v>54</v>
      </c>
      <c r="I28" s="7">
        <v>44933</v>
      </c>
      <c r="J28" s="5" t="s">
        <v>31</v>
      </c>
      <c r="K28" s="4"/>
      <c r="L28" s="11" t="s">
        <v>48</v>
      </c>
      <c r="M28" s="24"/>
    </row>
    <row r="29" spans="1:13" s="6" customFormat="1" ht="78.75" x14ac:dyDescent="0.25">
      <c r="A29" s="23" t="s">
        <v>85</v>
      </c>
      <c r="B29" s="4" t="s">
        <v>173</v>
      </c>
      <c r="C29" s="5" t="s">
        <v>17</v>
      </c>
      <c r="D29" s="5"/>
      <c r="E29" s="5" t="s">
        <v>166</v>
      </c>
      <c r="F29" s="4" t="s">
        <v>50</v>
      </c>
      <c r="G29" s="4" t="s">
        <v>176</v>
      </c>
      <c r="H29" s="4" t="s">
        <v>177</v>
      </c>
      <c r="I29" s="7">
        <v>44933</v>
      </c>
      <c r="J29" s="5" t="s">
        <v>31</v>
      </c>
      <c r="K29" s="4"/>
      <c r="L29" s="11" t="s">
        <v>48</v>
      </c>
      <c r="M29" s="24"/>
    </row>
    <row r="30" spans="1:13" s="6" customFormat="1" ht="78.75" x14ac:dyDescent="0.25">
      <c r="A30" s="23" t="s">
        <v>86</v>
      </c>
      <c r="B30" s="4" t="s">
        <v>174</v>
      </c>
      <c r="C30" s="5" t="s">
        <v>17</v>
      </c>
      <c r="D30" s="5"/>
      <c r="E30" s="5" t="s">
        <v>166</v>
      </c>
      <c r="F30" s="4" t="s">
        <v>50</v>
      </c>
      <c r="G30" s="4" t="s">
        <v>182</v>
      </c>
      <c r="H30" s="4" t="s">
        <v>183</v>
      </c>
      <c r="I30" s="7">
        <v>44933</v>
      </c>
      <c r="J30" s="5" t="s">
        <v>31</v>
      </c>
      <c r="K30" s="4"/>
      <c r="L30" s="11" t="s">
        <v>48</v>
      </c>
      <c r="M30" s="24"/>
    </row>
    <row r="31" spans="1:13" s="6" customFormat="1" ht="78.75" x14ac:dyDescent="0.25">
      <c r="A31" s="23" t="s">
        <v>87</v>
      </c>
      <c r="B31" s="4" t="s">
        <v>175</v>
      </c>
      <c r="C31" s="5" t="s">
        <v>17</v>
      </c>
      <c r="D31" s="5"/>
      <c r="E31" s="5" t="s">
        <v>166</v>
      </c>
      <c r="F31" s="4" t="s">
        <v>50</v>
      </c>
      <c r="G31" s="4" t="s">
        <v>184</v>
      </c>
      <c r="H31" s="4" t="s">
        <v>185</v>
      </c>
      <c r="I31" s="7">
        <v>44933</v>
      </c>
      <c r="J31" s="5" t="s">
        <v>31</v>
      </c>
      <c r="K31" s="4"/>
      <c r="L31" s="11" t="s">
        <v>48</v>
      </c>
      <c r="M31" s="24"/>
    </row>
    <row r="32" spans="1:13" s="6" customFormat="1" ht="45" x14ac:dyDescent="0.25">
      <c r="A32" s="23" t="s">
        <v>88</v>
      </c>
      <c r="B32" s="4" t="s">
        <v>186</v>
      </c>
      <c r="C32" s="5" t="s">
        <v>16</v>
      </c>
      <c r="D32" s="5"/>
      <c r="E32" s="5" t="s">
        <v>166</v>
      </c>
      <c r="F32" s="4" t="s">
        <v>167</v>
      </c>
      <c r="G32" s="4" t="s">
        <v>188</v>
      </c>
      <c r="H32" s="4" t="s">
        <v>189</v>
      </c>
      <c r="I32" s="7">
        <v>44933</v>
      </c>
      <c r="J32" s="5" t="s">
        <v>31</v>
      </c>
      <c r="K32" s="4"/>
      <c r="L32" s="11" t="s">
        <v>48</v>
      </c>
      <c r="M32" s="24"/>
    </row>
    <row r="33" spans="1:13" s="10" customFormat="1" ht="45" x14ac:dyDescent="0.25">
      <c r="A33" s="23" t="s">
        <v>89</v>
      </c>
      <c r="B33" s="4" t="s">
        <v>190</v>
      </c>
      <c r="C33" s="5" t="s">
        <v>16</v>
      </c>
      <c r="D33" s="5"/>
      <c r="E33" s="5" t="s">
        <v>166</v>
      </c>
      <c r="F33" s="4" t="s">
        <v>167</v>
      </c>
      <c r="G33" s="4" t="s">
        <v>191</v>
      </c>
      <c r="H33" s="4" t="s">
        <v>192</v>
      </c>
      <c r="I33" s="7">
        <v>44933</v>
      </c>
      <c r="J33" s="9" t="s">
        <v>31</v>
      </c>
      <c r="K33" s="8"/>
      <c r="L33" s="11" t="s">
        <v>48</v>
      </c>
      <c r="M33" s="25"/>
    </row>
    <row r="34" spans="1:13" s="10" customFormat="1" ht="22.5" x14ac:dyDescent="0.25">
      <c r="A34" s="23" t="s">
        <v>90</v>
      </c>
      <c r="B34" s="8" t="s">
        <v>193</v>
      </c>
      <c r="C34" s="5" t="s">
        <v>16</v>
      </c>
      <c r="D34" s="5"/>
      <c r="E34" s="5" t="s">
        <v>206</v>
      </c>
      <c r="F34" s="4" t="s">
        <v>207</v>
      </c>
      <c r="G34" s="8" t="s">
        <v>208</v>
      </c>
      <c r="H34" s="8" t="s">
        <v>209</v>
      </c>
      <c r="I34" s="7">
        <v>44933</v>
      </c>
      <c r="J34" s="9" t="s">
        <v>31</v>
      </c>
      <c r="K34" s="8"/>
      <c r="L34" s="11" t="s">
        <v>48</v>
      </c>
      <c r="M34" s="25"/>
    </row>
    <row r="35" spans="1:13" s="10" customFormat="1" ht="67.5" x14ac:dyDescent="0.25">
      <c r="A35" s="23" t="s">
        <v>91</v>
      </c>
      <c r="B35" s="8" t="s">
        <v>194</v>
      </c>
      <c r="C35" s="5" t="s">
        <v>17</v>
      </c>
      <c r="D35" s="5"/>
      <c r="E35" s="5" t="s">
        <v>206</v>
      </c>
      <c r="F35" s="4" t="s">
        <v>207</v>
      </c>
      <c r="G35" s="4" t="s">
        <v>179</v>
      </c>
      <c r="H35" s="4" t="s">
        <v>195</v>
      </c>
      <c r="I35" s="7">
        <v>44933</v>
      </c>
      <c r="J35" s="9" t="s">
        <v>31</v>
      </c>
      <c r="K35" s="8"/>
      <c r="L35" s="11" t="s">
        <v>48</v>
      </c>
      <c r="M35" s="25"/>
    </row>
    <row r="36" spans="1:13" s="6" customFormat="1" ht="67.5" x14ac:dyDescent="0.25">
      <c r="A36" s="23" t="s">
        <v>92</v>
      </c>
      <c r="B36" s="4" t="s">
        <v>196</v>
      </c>
      <c r="C36" s="5" t="s">
        <v>17</v>
      </c>
      <c r="D36" s="5"/>
      <c r="E36" s="5" t="s">
        <v>206</v>
      </c>
      <c r="F36" s="4" t="s">
        <v>207</v>
      </c>
      <c r="G36" s="4" t="s">
        <v>178</v>
      </c>
      <c r="H36" s="4" t="s">
        <v>197</v>
      </c>
      <c r="I36" s="7">
        <v>44933</v>
      </c>
      <c r="J36" s="5" t="s">
        <v>31</v>
      </c>
      <c r="K36" s="4"/>
      <c r="L36" s="11" t="s">
        <v>48</v>
      </c>
      <c r="M36" s="24"/>
    </row>
    <row r="37" spans="1:13" s="6" customFormat="1" ht="67.5" x14ac:dyDescent="0.25">
      <c r="A37" s="23" t="s">
        <v>93</v>
      </c>
      <c r="B37" s="4" t="s">
        <v>198</v>
      </c>
      <c r="C37" s="5" t="s">
        <v>17</v>
      </c>
      <c r="D37" s="5"/>
      <c r="E37" s="5" t="s">
        <v>206</v>
      </c>
      <c r="F37" s="4" t="s">
        <v>207</v>
      </c>
      <c r="G37" s="4" t="s">
        <v>53</v>
      </c>
      <c r="H37" s="4" t="s">
        <v>199</v>
      </c>
      <c r="I37" s="7">
        <v>44933</v>
      </c>
      <c r="J37" s="5" t="s">
        <v>31</v>
      </c>
      <c r="K37" s="4"/>
      <c r="L37" s="11" t="s">
        <v>48</v>
      </c>
      <c r="M37" s="24"/>
    </row>
    <row r="38" spans="1:13" s="6" customFormat="1" ht="67.5" x14ac:dyDescent="0.25">
      <c r="A38" s="23" t="s">
        <v>94</v>
      </c>
      <c r="B38" s="4" t="s">
        <v>200</v>
      </c>
      <c r="C38" s="5" t="s">
        <v>17</v>
      </c>
      <c r="D38" s="5"/>
      <c r="E38" s="5" t="s">
        <v>206</v>
      </c>
      <c r="F38" s="4" t="s">
        <v>207</v>
      </c>
      <c r="G38" s="4" t="s">
        <v>176</v>
      </c>
      <c r="H38" s="4" t="s">
        <v>201</v>
      </c>
      <c r="I38" s="7">
        <v>44933</v>
      </c>
      <c r="J38" s="5" t="s">
        <v>31</v>
      </c>
      <c r="K38" s="4"/>
      <c r="L38" s="11" t="s">
        <v>48</v>
      </c>
      <c r="M38" s="24"/>
    </row>
    <row r="39" spans="1:13" s="6" customFormat="1" ht="67.5" x14ac:dyDescent="0.25">
      <c r="A39" s="23" t="s">
        <v>95</v>
      </c>
      <c r="B39" s="4" t="s">
        <v>202</v>
      </c>
      <c r="C39" s="5" t="s">
        <v>17</v>
      </c>
      <c r="D39" s="5"/>
      <c r="E39" s="5" t="s">
        <v>206</v>
      </c>
      <c r="F39" s="4" t="s">
        <v>207</v>
      </c>
      <c r="G39" s="4" t="s">
        <v>182</v>
      </c>
      <c r="H39" s="4" t="s">
        <v>203</v>
      </c>
      <c r="I39" s="7">
        <v>44933</v>
      </c>
      <c r="J39" s="5" t="s">
        <v>31</v>
      </c>
      <c r="K39" s="4"/>
      <c r="L39" s="11" t="s">
        <v>48</v>
      </c>
      <c r="M39" s="24"/>
    </row>
    <row r="40" spans="1:13" s="6" customFormat="1" ht="67.5" x14ac:dyDescent="0.25">
      <c r="A40" s="23" t="s">
        <v>96</v>
      </c>
      <c r="B40" s="4" t="s">
        <v>204</v>
      </c>
      <c r="C40" s="5" t="s">
        <v>17</v>
      </c>
      <c r="D40" s="5"/>
      <c r="E40" s="5" t="s">
        <v>206</v>
      </c>
      <c r="F40" s="4" t="s">
        <v>207</v>
      </c>
      <c r="G40" s="4" t="s">
        <v>184</v>
      </c>
      <c r="H40" s="4" t="s">
        <v>205</v>
      </c>
      <c r="I40" s="7">
        <v>44933</v>
      </c>
      <c r="J40" s="5" t="s">
        <v>31</v>
      </c>
      <c r="K40" s="4"/>
      <c r="L40" s="11" t="s">
        <v>48</v>
      </c>
      <c r="M40" s="24"/>
    </row>
    <row r="41" spans="1:13" s="10" customFormat="1" ht="45" x14ac:dyDescent="0.25">
      <c r="A41" s="23" t="s">
        <v>97</v>
      </c>
      <c r="B41" s="8" t="s">
        <v>57</v>
      </c>
      <c r="C41" s="5" t="s">
        <v>18</v>
      </c>
      <c r="D41" s="5" t="s">
        <v>32</v>
      </c>
      <c r="E41" s="5" t="s">
        <v>223</v>
      </c>
      <c r="F41" s="4" t="s">
        <v>213</v>
      </c>
      <c r="G41" s="8" t="s">
        <v>211</v>
      </c>
      <c r="H41" s="8" t="s">
        <v>212</v>
      </c>
      <c r="I41" s="7">
        <v>44933</v>
      </c>
      <c r="J41" s="9" t="s">
        <v>31</v>
      </c>
      <c r="K41" s="8"/>
      <c r="L41" s="11" t="s">
        <v>48</v>
      </c>
      <c r="M41" s="25"/>
    </row>
    <row r="42" spans="1:13" s="6" customFormat="1" ht="67.5" x14ac:dyDescent="0.25">
      <c r="A42" s="23" t="s">
        <v>98</v>
      </c>
      <c r="B42" s="4" t="s">
        <v>217</v>
      </c>
      <c r="C42" s="5" t="s">
        <v>18</v>
      </c>
      <c r="D42" s="5" t="s">
        <v>32</v>
      </c>
      <c r="E42" s="5" t="s">
        <v>223</v>
      </c>
      <c r="F42" s="4" t="s">
        <v>214</v>
      </c>
      <c r="G42" s="4" t="s">
        <v>55</v>
      </c>
      <c r="H42" s="4" t="s">
        <v>56</v>
      </c>
      <c r="I42" s="7">
        <v>44933</v>
      </c>
      <c r="J42" s="5" t="s">
        <v>31</v>
      </c>
      <c r="K42" s="4"/>
      <c r="L42" s="11" t="s">
        <v>48</v>
      </c>
      <c r="M42" s="24"/>
    </row>
    <row r="43" spans="1:13" s="10" customFormat="1" ht="67.5" x14ac:dyDescent="0.25">
      <c r="A43" s="23" t="s">
        <v>99</v>
      </c>
      <c r="B43" s="4" t="s">
        <v>216</v>
      </c>
      <c r="C43" s="5" t="s">
        <v>18</v>
      </c>
      <c r="D43" s="5" t="s">
        <v>32</v>
      </c>
      <c r="E43" s="5" t="s">
        <v>223</v>
      </c>
      <c r="F43" s="4" t="s">
        <v>215</v>
      </c>
      <c r="G43" s="4" t="s">
        <v>55</v>
      </c>
      <c r="H43" s="4" t="s">
        <v>218</v>
      </c>
      <c r="I43" s="7">
        <v>44933</v>
      </c>
      <c r="J43" s="5" t="s">
        <v>31</v>
      </c>
      <c r="K43" s="4"/>
      <c r="L43" s="11" t="s">
        <v>48</v>
      </c>
      <c r="M43" s="25"/>
    </row>
    <row r="44" spans="1:13" s="10" customFormat="1" ht="78.75" x14ac:dyDescent="0.25">
      <c r="A44" s="23" t="s">
        <v>168</v>
      </c>
      <c r="B44" s="8" t="s">
        <v>219</v>
      </c>
      <c r="C44" s="5" t="s">
        <v>17</v>
      </c>
      <c r="D44" s="5" t="s">
        <v>59</v>
      </c>
      <c r="E44" s="5" t="s">
        <v>223</v>
      </c>
      <c r="F44" s="4" t="s">
        <v>220</v>
      </c>
      <c r="G44" s="8" t="s">
        <v>221</v>
      </c>
      <c r="H44" s="8" t="s">
        <v>222</v>
      </c>
      <c r="I44" s="7">
        <v>44933</v>
      </c>
      <c r="J44" s="9" t="s">
        <v>31</v>
      </c>
      <c r="K44" s="8"/>
      <c r="L44" s="11" t="s">
        <v>48</v>
      </c>
      <c r="M44" s="25"/>
    </row>
    <row r="45" spans="1:13" s="10" customFormat="1" ht="45.75" thickBot="1" x14ac:dyDescent="0.3">
      <c r="A45" s="26" t="s">
        <v>210</v>
      </c>
      <c r="B45" s="27" t="s">
        <v>58</v>
      </c>
      <c r="C45" s="28" t="s">
        <v>17</v>
      </c>
      <c r="D45" s="28" t="s">
        <v>59</v>
      </c>
      <c r="E45" s="28" t="s">
        <v>223</v>
      </c>
      <c r="F45" s="29" t="s">
        <v>60</v>
      </c>
      <c r="G45" s="27" t="s">
        <v>61</v>
      </c>
      <c r="H45" s="27" t="s">
        <v>62</v>
      </c>
      <c r="I45" s="30">
        <v>44933</v>
      </c>
      <c r="J45" s="31" t="s">
        <v>31</v>
      </c>
      <c r="K45" s="27"/>
      <c r="L45" s="32" t="s">
        <v>48</v>
      </c>
      <c r="M45" s="33"/>
    </row>
    <row r="46" spans="1:13" s="3" customFormat="1" x14ac:dyDescent="0.2">
      <c r="A46" s="12"/>
      <c r="B46" s="2"/>
      <c r="F46" s="2"/>
      <c r="G46" s="2"/>
      <c r="H46" s="2"/>
      <c r="K46" s="2"/>
      <c r="M46" s="2"/>
    </row>
    <row r="47" spans="1:13" s="3" customFormat="1" x14ac:dyDescent="0.2">
      <c r="A47" s="12" t="s">
        <v>0</v>
      </c>
      <c r="B47" s="2">
        <f>COUNTIF(L:L, "Pass")</f>
        <v>28</v>
      </c>
      <c r="F47" s="2"/>
      <c r="G47" s="2"/>
      <c r="H47" s="2"/>
      <c r="K47" s="2"/>
      <c r="M47" s="2"/>
    </row>
    <row r="48" spans="1:13" s="3" customFormat="1" x14ac:dyDescent="0.2">
      <c r="A48" s="12" t="s">
        <v>12</v>
      </c>
      <c r="B48" s="2">
        <f>COUNTIF(L:L, "Fail")</f>
        <v>13</v>
      </c>
      <c r="F48" s="2"/>
      <c r="G48" s="2"/>
      <c r="H48" s="2"/>
      <c r="K48" s="2"/>
      <c r="M48" s="2"/>
    </row>
    <row r="49" spans="1:13" s="3" customFormat="1" x14ac:dyDescent="0.2">
      <c r="A49" s="12"/>
      <c r="B49" s="2"/>
      <c r="F49" s="2"/>
      <c r="G49" s="2"/>
      <c r="H49" s="2"/>
      <c r="K49" s="2"/>
      <c r="M49" s="2"/>
    </row>
    <row r="50" spans="1:13" s="3" customFormat="1" x14ac:dyDescent="0.2">
      <c r="A50" s="12"/>
      <c r="B50" s="2"/>
      <c r="F50" s="2"/>
      <c r="G50" s="2"/>
      <c r="H50" s="2"/>
      <c r="K50" s="2"/>
      <c r="M50" s="2"/>
    </row>
    <row r="51" spans="1:13" s="3" customFormat="1" x14ac:dyDescent="0.2">
      <c r="A51" s="12"/>
      <c r="B51" s="2"/>
      <c r="F51" s="2"/>
      <c r="G51" s="2"/>
      <c r="H51" s="2"/>
      <c r="K51" s="2"/>
      <c r="M51" s="2"/>
    </row>
    <row r="52" spans="1:13" s="3" customFormat="1" x14ac:dyDescent="0.2">
      <c r="A52" s="12"/>
      <c r="B52" s="2"/>
      <c r="F52" s="2"/>
      <c r="G52" s="2"/>
      <c r="H52" s="2"/>
      <c r="K52" s="2"/>
      <c r="M52" s="2"/>
    </row>
    <row r="53" spans="1:13" s="3" customFormat="1" x14ac:dyDescent="0.2">
      <c r="A53" s="12"/>
      <c r="B53" s="2"/>
      <c r="F53" s="2"/>
      <c r="G53" s="2"/>
      <c r="H53" s="2"/>
      <c r="K53" s="2"/>
      <c r="M53" s="2"/>
    </row>
    <row r="54" spans="1:13" s="3" customFormat="1" x14ac:dyDescent="0.2">
      <c r="A54" s="12"/>
      <c r="B54" s="2"/>
      <c r="F54" s="2"/>
      <c r="G54" s="2"/>
      <c r="H54" s="2"/>
      <c r="K54" s="2"/>
      <c r="M54" s="2"/>
    </row>
    <row r="55" spans="1:13" s="3" customFormat="1" x14ac:dyDescent="0.2">
      <c r="A55" s="12"/>
      <c r="B55" s="2"/>
      <c r="F55" s="2"/>
      <c r="G55" s="2"/>
      <c r="H55" s="2"/>
      <c r="K55" s="2"/>
      <c r="M55" s="2"/>
    </row>
    <row r="56" spans="1:13" s="3" customFormat="1" x14ac:dyDescent="0.2">
      <c r="A56" s="12"/>
      <c r="B56" s="2"/>
      <c r="F56" s="2"/>
      <c r="G56" s="2"/>
      <c r="H56" s="2"/>
      <c r="K56" s="2"/>
      <c r="M56" s="2"/>
    </row>
    <row r="57" spans="1:13" s="3" customFormat="1" x14ac:dyDescent="0.2">
      <c r="A57" s="12"/>
      <c r="B57" s="2"/>
      <c r="F57" s="2"/>
      <c r="G57" s="2"/>
      <c r="H57" s="2"/>
      <c r="K57" s="2"/>
      <c r="M57" s="2"/>
    </row>
    <row r="58" spans="1:13" s="3" customFormat="1" x14ac:dyDescent="0.2">
      <c r="A58" s="12"/>
      <c r="B58" s="2"/>
      <c r="F58" s="2"/>
      <c r="G58" s="2"/>
      <c r="H58" s="2"/>
      <c r="K58" s="2"/>
      <c r="M58" s="2"/>
    </row>
    <row r="59" spans="1:13" s="3" customFormat="1" x14ac:dyDescent="0.2">
      <c r="A59" s="12"/>
      <c r="B59" s="2"/>
      <c r="F59" s="2"/>
      <c r="G59" s="2"/>
      <c r="H59" s="2"/>
      <c r="K59" s="2"/>
      <c r="M59" s="2"/>
    </row>
  </sheetData>
  <autoFilter ref="A4:M45"/>
  <dataConsolidate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Выберите уровень приоритета">
          <x14:formula1>
            <xm:f>Приоритет!$A$1:$A$4</xm:f>
          </x14:formula1>
          <xm:sqref>C5:C45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39" sqref="E3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5" x14ac:dyDescent="0.25"/>
  <cols>
    <col min="1" max="1" width="41.7109375" bestFit="1" customWidth="1"/>
    <col min="2" max="4" width="8.7109375" customWidth="1"/>
  </cols>
  <sheetData>
    <row r="1" spans="1:4" x14ac:dyDescent="0.25">
      <c r="A1" s="35" t="s">
        <v>228</v>
      </c>
      <c r="B1" s="35" t="s">
        <v>39</v>
      </c>
      <c r="C1" s="35" t="s">
        <v>48</v>
      </c>
      <c r="D1" s="35" t="s">
        <v>227</v>
      </c>
    </row>
    <row r="2" spans="1:4" x14ac:dyDescent="0.25">
      <c r="A2" s="38" t="s">
        <v>15</v>
      </c>
      <c r="B2" s="36">
        <v>4</v>
      </c>
      <c r="C2" s="36"/>
      <c r="D2" s="36">
        <v>4</v>
      </c>
    </row>
    <row r="3" spans="1:4" x14ac:dyDescent="0.25">
      <c r="A3" s="38" t="s">
        <v>16</v>
      </c>
      <c r="B3" s="36">
        <v>5</v>
      </c>
      <c r="C3" s="36">
        <v>10</v>
      </c>
      <c r="D3" s="36">
        <v>15</v>
      </c>
    </row>
    <row r="4" spans="1:4" x14ac:dyDescent="0.25">
      <c r="A4" s="38" t="s">
        <v>17</v>
      </c>
      <c r="B4" s="36">
        <v>3</v>
      </c>
      <c r="C4" s="36">
        <v>15</v>
      </c>
      <c r="D4" s="36">
        <v>18</v>
      </c>
    </row>
    <row r="5" spans="1:4" x14ac:dyDescent="0.25">
      <c r="A5" s="38" t="s">
        <v>18</v>
      </c>
      <c r="B5" s="36">
        <v>1</v>
      </c>
      <c r="C5" s="36">
        <v>3</v>
      </c>
      <c r="D5" s="36">
        <v>4</v>
      </c>
    </row>
    <row r="6" spans="1:4" x14ac:dyDescent="0.25">
      <c r="A6" s="39" t="s">
        <v>226</v>
      </c>
      <c r="B6" s="37">
        <v>13</v>
      </c>
      <c r="C6" s="37">
        <v>28</v>
      </c>
      <c r="D6" s="37">
        <v>41</v>
      </c>
    </row>
    <row r="20" spans="1:5" x14ac:dyDescent="0.25">
      <c r="A20" s="40" t="s">
        <v>231</v>
      </c>
      <c r="B20" s="40" t="s">
        <v>39</v>
      </c>
      <c r="C20" s="40" t="s">
        <v>48</v>
      </c>
      <c r="D20" s="40" t="s">
        <v>232</v>
      </c>
      <c r="E20" s="40" t="s">
        <v>227</v>
      </c>
    </row>
    <row r="21" spans="1:5" x14ac:dyDescent="0.25">
      <c r="A21" s="38" t="s">
        <v>119</v>
      </c>
      <c r="B21" s="36">
        <v>9</v>
      </c>
      <c r="C21" s="36">
        <v>100</v>
      </c>
      <c r="D21" s="36">
        <v>24</v>
      </c>
      <c r="E21" s="41">
        <f>SUM(B21:D21)</f>
        <v>133</v>
      </c>
    </row>
    <row r="22" spans="1:5" x14ac:dyDescent="0.25">
      <c r="A22" s="38" t="s">
        <v>120</v>
      </c>
      <c r="B22" s="36">
        <v>9</v>
      </c>
      <c r="C22" s="36">
        <v>89</v>
      </c>
      <c r="D22" s="36">
        <v>12</v>
      </c>
      <c r="E22" s="41">
        <f t="shared" ref="E22:E27" si="0">SUM(B22:D22)</f>
        <v>110</v>
      </c>
    </row>
    <row r="23" spans="1:5" x14ac:dyDescent="0.25">
      <c r="A23" s="38" t="s">
        <v>166</v>
      </c>
      <c r="B23" s="36">
        <v>3</v>
      </c>
      <c r="C23" s="36">
        <v>65</v>
      </c>
      <c r="D23" s="36">
        <v>5</v>
      </c>
      <c r="E23" s="41">
        <f t="shared" si="0"/>
        <v>73</v>
      </c>
    </row>
    <row r="24" spans="1:5" x14ac:dyDescent="0.25">
      <c r="A24" s="38" t="s">
        <v>206</v>
      </c>
      <c r="B24" s="36">
        <v>1</v>
      </c>
      <c r="C24" s="36">
        <v>47</v>
      </c>
      <c r="D24" s="36">
        <v>4</v>
      </c>
      <c r="E24" s="41">
        <f t="shared" si="0"/>
        <v>52</v>
      </c>
    </row>
    <row r="25" spans="1:5" x14ac:dyDescent="0.25">
      <c r="A25" s="38" t="s">
        <v>229</v>
      </c>
      <c r="B25" s="36">
        <v>0</v>
      </c>
      <c r="C25" s="36">
        <v>24</v>
      </c>
      <c r="D25" s="36">
        <v>1</v>
      </c>
      <c r="E25" s="41">
        <f t="shared" si="0"/>
        <v>25</v>
      </c>
    </row>
    <row r="26" spans="1:5" x14ac:dyDescent="0.25">
      <c r="A26" s="38" t="s">
        <v>230</v>
      </c>
      <c r="B26" s="36">
        <v>1</v>
      </c>
      <c r="C26" s="36">
        <v>63</v>
      </c>
      <c r="D26" s="36">
        <v>10</v>
      </c>
      <c r="E26" s="41">
        <f t="shared" si="0"/>
        <v>74</v>
      </c>
    </row>
    <row r="27" spans="1:5" x14ac:dyDescent="0.25">
      <c r="A27" s="39" t="s">
        <v>226</v>
      </c>
      <c r="B27" s="37">
        <f>SUM(B21:B26)</f>
        <v>23</v>
      </c>
      <c r="C27" s="37">
        <f>SUM(C21:C26)</f>
        <v>388</v>
      </c>
      <c r="D27" s="37">
        <f>SUM(D21:D26)</f>
        <v>56</v>
      </c>
      <c r="E27" s="37">
        <f t="shared" si="0"/>
        <v>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Test-cases_greenexp.ru</vt:lpstr>
      <vt:lpstr>Приоритет</vt:lpstr>
      <vt:lpstr>для отчёта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</dc:creator>
  <cp:lastModifiedBy>Артём</cp:lastModifiedBy>
  <dcterms:created xsi:type="dcterms:W3CDTF">2022-08-16T11:20:21Z</dcterms:created>
  <dcterms:modified xsi:type="dcterms:W3CDTF">2023-01-07T14:36:14Z</dcterms:modified>
</cp:coreProperties>
</file>