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te\ChibiArmlet\Hardware\Gerber\Berelcom\"/>
    </mc:Choice>
  </mc:AlternateContent>
  <bookViews>
    <workbookView xWindow="120" yWindow="150" windowWidth="21840" windowHeight="115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5" i="1" l="1"/>
  <c r="I6" i="1"/>
  <c r="I8" i="1"/>
  <c r="I9" i="1"/>
  <c r="I10" i="1"/>
  <c r="I12" i="1"/>
  <c r="I15" i="1"/>
  <c r="I16" i="1"/>
  <c r="I17" i="1"/>
  <c r="I18" i="1"/>
  <c r="I19" i="1"/>
  <c r="I20" i="1"/>
  <c r="I21" i="1"/>
  <c r="I22" i="1"/>
  <c r="I23" i="1"/>
  <c r="I25" i="1"/>
  <c r="I26" i="1"/>
  <c r="I28" i="1"/>
  <c r="I29" i="1"/>
  <c r="I30" i="1"/>
  <c r="I32" i="1"/>
  <c r="I33" i="1"/>
  <c r="I34" i="1"/>
  <c r="I4" i="1" l="1"/>
  <c r="I39" i="1" s="1"/>
</calcChain>
</file>

<file path=xl/sharedStrings.xml><?xml version="1.0" encoding="utf-8"?>
<sst xmlns="http://schemas.openxmlformats.org/spreadsheetml/2006/main" count="123" uniqueCount="107">
  <si>
    <t>DA1</t>
  </si>
  <si>
    <t>Do not mount</t>
  </si>
  <si>
    <t>SOT23-5</t>
  </si>
  <si>
    <t>DD1</t>
  </si>
  <si>
    <t>QFN20</t>
  </si>
  <si>
    <t>DD2</t>
  </si>
  <si>
    <t>SOT23</t>
  </si>
  <si>
    <t>MMBT2222</t>
  </si>
  <si>
    <t>Q3</t>
  </si>
  <si>
    <t>XTAL1</t>
  </si>
  <si>
    <t>Конденсаторы</t>
  </si>
  <si>
    <t>CAP_0402</t>
  </si>
  <si>
    <t>0.1u</t>
  </si>
  <si>
    <t>CAP_0805</t>
  </si>
  <si>
    <t>Резисторы</t>
  </si>
  <si>
    <t>RES_0402</t>
  </si>
  <si>
    <t>RES_0603</t>
  </si>
  <si>
    <t>150R</t>
  </si>
  <si>
    <t>1k</t>
  </si>
  <si>
    <t>4k7</t>
  </si>
  <si>
    <t>56k</t>
  </si>
  <si>
    <t>Индуктивности</t>
  </si>
  <si>
    <t>IND_0402</t>
  </si>
  <si>
    <t>Разъемы</t>
  </si>
  <si>
    <t>Document version</t>
  </si>
  <si>
    <t>Reference</t>
  </si>
  <si>
    <t>Value</t>
  </si>
  <si>
    <t>Footprint</t>
  </si>
  <si>
    <t>Item count</t>
  </si>
  <si>
    <t>Микросхемы</t>
  </si>
  <si>
    <t>Активные компоненты</t>
  </si>
  <si>
    <t>Пассивные компоненты</t>
  </si>
  <si>
    <t>SMD3225</t>
  </si>
  <si>
    <t>27MHz</t>
  </si>
  <si>
    <t>3.3pF NPO</t>
  </si>
  <si>
    <t>100pF NPO</t>
  </si>
  <si>
    <t>Предоставим в ленте</t>
  </si>
  <si>
    <t>Solder Point per cmp</t>
  </si>
  <si>
    <t>SolderPoint total</t>
  </si>
  <si>
    <t>Solder points per brd</t>
  </si>
  <si>
    <t>51R</t>
  </si>
  <si>
    <t>UFQFPN48</t>
  </si>
  <si>
    <t>CC1101</t>
  </si>
  <si>
    <t>Q1</t>
  </si>
  <si>
    <t>LED5050</t>
  </si>
  <si>
    <t>LED_RGB</t>
  </si>
  <si>
    <t>D1</t>
  </si>
  <si>
    <t>SOD-323</t>
  </si>
  <si>
    <t>BAT54WS</t>
  </si>
  <si>
    <t>C1</t>
  </si>
  <si>
    <t>C2</t>
  </si>
  <si>
    <t>1.8pF NPO</t>
  </si>
  <si>
    <t>C3, C8</t>
  </si>
  <si>
    <t>220pF NPO</t>
  </si>
  <si>
    <t>C4, C6, C15</t>
  </si>
  <si>
    <t>10nF</t>
  </si>
  <si>
    <t>C5</t>
  </si>
  <si>
    <t>C7, C11, C13, C14, C21, C23</t>
  </si>
  <si>
    <t>C9, C10</t>
  </si>
  <si>
    <t>10pF</t>
  </si>
  <si>
    <t>C12, C22, C24</t>
  </si>
  <si>
    <t>10uF</t>
  </si>
  <si>
    <t>С16</t>
  </si>
  <si>
    <t>1uF</t>
  </si>
  <si>
    <t>R1, R4</t>
  </si>
  <si>
    <t>R2</t>
  </si>
  <si>
    <t>R3</t>
  </si>
  <si>
    <t>R5, R6</t>
  </si>
  <si>
    <t>R7</t>
  </si>
  <si>
    <t>R8, R9, R10</t>
  </si>
  <si>
    <t>L1</t>
  </si>
  <si>
    <t>5.6nH</t>
  </si>
  <si>
    <t>L2</t>
  </si>
  <si>
    <t>IND_1210</t>
  </si>
  <si>
    <t>22uH</t>
  </si>
  <si>
    <t>BLN1</t>
  </si>
  <si>
    <t>BLN_0805</t>
  </si>
  <si>
    <t>0896BM15A0001E</t>
  </si>
  <si>
    <t>XL1, XL2, XL3</t>
  </si>
  <si>
    <t>XL4</t>
  </si>
  <si>
    <t>DIP4@2mm</t>
  </si>
  <si>
    <t>BZ1</t>
  </si>
  <si>
    <t>DIP2</t>
  </si>
  <si>
    <t>BH3</t>
  </si>
  <si>
    <t>NCP1400ASN33</t>
  </si>
  <si>
    <t>ChibiArmlet-BOM v.20131113.1200</t>
  </si>
  <si>
    <t>Source</t>
  </si>
  <si>
    <t>Price</t>
  </si>
  <si>
    <t>http://www.compel.ru/infosheet/TI/CC1101RTKR/</t>
  </si>
  <si>
    <t>http://www.compel.ru/infosheet/ST/STM32L100C6U6/</t>
  </si>
  <si>
    <t>STM32L100C6U6</t>
  </si>
  <si>
    <t>http://www.compel.ru/infosheet/ONS/NCP1400ASN33T1G/</t>
  </si>
  <si>
    <t>Комментарий</t>
  </si>
  <si>
    <t>http://www.berelcom.ru/shop/show_good.php?idtov=2130716279&amp;grid=</t>
  </si>
  <si>
    <t>http://www.zip-2002.ru/?z=grey&amp;i=119&amp;p=651&amp;id=83360/</t>
  </si>
  <si>
    <t>http://www.berelcom.ru/shop/show_good.php?idtov=2130747219&amp;grid=</t>
  </si>
  <si>
    <t>9303</t>
  </si>
  <si>
    <t>http://www.quartz1.com/price/detail.php?id=15204&amp;group=430</t>
  </si>
  <si>
    <t>Планируем купить 1000, чтобы снизить цену</t>
  </si>
  <si>
    <t>http://www.quartz1.com/price/model.php?akt=8420.12</t>
  </si>
  <si>
    <t>Это специальный конденсатор</t>
  </si>
  <si>
    <t>Это специальная катушка</t>
  </si>
  <si>
    <t>Уже закуплено</t>
  </si>
  <si>
    <t>http://www.compel.ru/infosheet/JOHANSON/0896BM15A0001E/</t>
  </si>
  <si>
    <t>http://www.zip-2002.ru/?z=grey&amp;i=97&amp;p=441&amp;id=63418/</t>
  </si>
  <si>
    <t>http://www.zip-2002.ru/?z=grey&amp;i=109&amp;p=401&amp;id=59649/</t>
  </si>
  <si>
    <t>http://www.berelcom.ru/shop/show_good.php?idtov=2130749267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</si>
</sst>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7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2" fillId="5" borderId="1" xfId="0" applyFont="1" applyFill="1" applyBorder="1" applyAlignment="1">
      <alignment wrapText="1"/>
    </xf>
    <xf numFmtId="49" fontId="2" fillId="5" borderId="1" xfId="0" applyNumberFormat="1" applyFont="1" applyFill="1" applyBorder="1" applyAlignment="1">
      <alignment horizontal="left"/>
    </xf>
    <xf numFmtId="49" fontId="0" fillId="5" borderId="1" xfId="0" applyNumberFormat="1" applyFill="1" applyBorder="1"/>
    <xf numFmtId="0" fontId="0" fillId="5" borderId="1" xfId="0" applyFill="1" applyBorder="1"/>
    <xf numFmtId="0" fontId="2" fillId="0" borderId="1" xfId="0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3" borderId="0" xfId="2" applyBorder="1" applyAlignment="1">
      <alignment horizontal="center" wrapText="1"/>
    </xf>
    <xf numFmtId="49" fontId="3" fillId="3" borderId="0" xfId="2" applyNumberFormat="1" applyBorder="1" applyAlignment="1">
      <alignment horizontal="center"/>
    </xf>
    <xf numFmtId="49" fontId="3" fillId="3" borderId="0" xfId="2" applyNumberFormat="1" applyBorder="1" applyAlignment="1">
      <alignment horizontal="left"/>
    </xf>
    <xf numFmtId="49" fontId="0" fillId="0" borderId="0" xfId="0" applyNumberFormat="1"/>
    <xf numFmtId="49" fontId="1" fillId="2" borderId="0" xfId="1" applyNumberFormat="1"/>
    <xf numFmtId="49" fontId="3" fillId="3" borderId="0" xfId="2" applyNumberFormat="1"/>
    <xf numFmtId="49" fontId="0" fillId="0" borderId="0" xfId="0" applyNumberFormat="1" applyAlignment="1">
      <alignment wrapText="1"/>
    </xf>
    <xf numFmtId="0" fontId="3" fillId="3" borderId="0" xfId="2" applyAlignment="1">
      <alignment wrapText="1"/>
    </xf>
    <xf numFmtId="0" fontId="3" fillId="4" borderId="0" xfId="3" applyAlignment="1">
      <alignment wrapText="1"/>
    </xf>
    <xf numFmtId="0" fontId="0" fillId="0" borderId="2" xfId="0" applyBorder="1"/>
    <xf numFmtId="0" fontId="0" fillId="0" borderId="3" xfId="0" applyBorder="1"/>
    <xf numFmtId="164" fontId="0" fillId="5" borderId="1" xfId="0" applyNumberFormat="1" applyFill="1" applyBorder="1"/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0" fillId="0" borderId="0" xfId="0" applyNumberFormat="1"/>
    <xf numFmtId="0" fontId="5" fillId="0" borderId="0" xfId="5"/>
    <xf numFmtId="0" fontId="5" fillId="6" borderId="0" xfId="5" applyFill="1"/>
    <xf numFmtId="49" fontId="4" fillId="7" borderId="0" xfId="4" applyNumberFormat="1"/>
    <xf numFmtId="49" fontId="2" fillId="0" borderId="0" xfId="0" applyNumberFormat="1" applyFont="1" applyBorder="1" applyAlignment="1">
      <alignment horizontal="center"/>
    </xf>
    <xf numFmtId="49" fontId="5" fillId="0" borderId="0" xfId="5" applyNumberFormat="1"/>
    <xf numFmtId="49" fontId="5" fillId="6" borderId="0" xfId="5" applyNumberFormat="1" applyFill="1"/>
    <xf numFmtId="0" fontId="4" fillId="7" borderId="0" xfId="4"/>
  </cellXfs>
  <cellStyles count="6">
    <cellStyle name="60% - Accent1" xfId="3" builtinId="32"/>
    <cellStyle name="Accent1" xfId="2" builtinId="29"/>
    <cellStyle name="Bad" xfId="1" builtinId="27"/>
    <cellStyle name="Hyperlink" xfId="5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quartz1.com/price/model.php?akt=8420.12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compel.ru/infosheet/ONS/NCP1400ASN33T1G/" TargetMode="External"/><Relationship Id="rId7" Type="http://schemas.openxmlformats.org/officeDocument/2006/relationships/hyperlink" Target="http://www.quartz1.com/price/detail.php?id=15204&amp;group=430" TargetMode="External"/><Relationship Id="rId12" Type="http://schemas.openxmlformats.org/officeDocument/2006/relationships/hyperlink" Target="http://www.berelcom.ru/shop/show_good.php?idtov=2130749267" TargetMode="External"/><Relationship Id="rId2" Type="http://schemas.openxmlformats.org/officeDocument/2006/relationships/hyperlink" Target="http://www.compel.ru/infosheet/ST/STM32L100C6U6/" TargetMode="External"/><Relationship Id="rId1" Type="http://schemas.openxmlformats.org/officeDocument/2006/relationships/hyperlink" Target="http://www.compel.ru/infosheet/TI/CC1101RTKR/" TargetMode="External"/><Relationship Id="rId6" Type="http://schemas.openxmlformats.org/officeDocument/2006/relationships/hyperlink" Target="http://www.berelcom.ru/shop/show_good.php?idtov=2130747219&amp;grid=" TargetMode="External"/><Relationship Id="rId11" Type="http://schemas.openxmlformats.org/officeDocument/2006/relationships/hyperlink" Target="http://www.zip-2002.ru/?z=grey&amp;i=109&amp;p=401&amp;id=59649/" TargetMode="External"/><Relationship Id="rId5" Type="http://schemas.openxmlformats.org/officeDocument/2006/relationships/hyperlink" Target="http://www.zip-2002.ru/?z=grey&amp;i=119&amp;p=651&amp;id=83360/" TargetMode="External"/><Relationship Id="rId10" Type="http://schemas.openxmlformats.org/officeDocument/2006/relationships/hyperlink" Target="http://www.zip-2002.ru/?z=grey&amp;i=97&amp;p=441&amp;id=63418/" TargetMode="External"/><Relationship Id="rId4" Type="http://schemas.openxmlformats.org/officeDocument/2006/relationships/hyperlink" Target="http://www.berelcom.ru/shop/show_good.php?idtov=2130716279&amp;grid=" TargetMode="External"/><Relationship Id="rId9" Type="http://schemas.openxmlformats.org/officeDocument/2006/relationships/hyperlink" Target="http://www.compel.ru/infosheet/JOHANSON/0896BM15A0001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7" workbookViewId="0">
      <selection activeCell="G23" sqref="G23"/>
    </sheetView>
  </sheetViews>
  <sheetFormatPr defaultRowHeight="15" x14ac:dyDescent="0.25"/>
  <cols>
    <col min="1" max="1" width="34.5703125" style="1" customWidth="1"/>
    <col min="2" max="2" width="14.42578125" style="14" customWidth="1"/>
    <col min="3" max="3" width="20.140625" style="14" customWidth="1"/>
    <col min="4" max="4" width="11.28515625" customWidth="1"/>
    <col min="5" max="5" width="23" customWidth="1"/>
    <col min="6" max="6" width="23" style="14" customWidth="1"/>
    <col min="7" max="7" width="6.5703125" style="25" customWidth="1"/>
    <col min="8" max="8" width="21.140625" customWidth="1"/>
    <col min="9" max="9" width="19.140625" customWidth="1"/>
  </cols>
  <sheetData>
    <row r="1" spans="1:9" s="5" customFormat="1" x14ac:dyDescent="0.25">
      <c r="A1" s="2" t="s">
        <v>24</v>
      </c>
      <c r="B1" s="3" t="s">
        <v>85</v>
      </c>
      <c r="C1" s="4"/>
      <c r="F1" s="4"/>
      <c r="G1" s="22"/>
    </row>
    <row r="2" spans="1:9" s="9" customFormat="1" x14ac:dyDescent="0.25">
      <c r="A2" s="6" t="s">
        <v>25</v>
      </c>
      <c r="B2" s="8" t="s">
        <v>27</v>
      </c>
      <c r="C2" s="7" t="s">
        <v>26</v>
      </c>
      <c r="D2" s="9" t="s">
        <v>28</v>
      </c>
      <c r="E2" s="9" t="s">
        <v>86</v>
      </c>
      <c r="F2" s="8" t="s">
        <v>92</v>
      </c>
      <c r="G2" s="23" t="s">
        <v>87</v>
      </c>
      <c r="H2" s="9" t="s">
        <v>37</v>
      </c>
      <c r="I2" s="9" t="s">
        <v>38</v>
      </c>
    </row>
    <row r="3" spans="1:9" s="10" customFormat="1" x14ac:dyDescent="0.25">
      <c r="A3" s="11" t="s">
        <v>29</v>
      </c>
      <c r="B3" s="12"/>
      <c r="C3" s="13"/>
      <c r="F3" s="29"/>
      <c r="G3" s="24"/>
    </row>
    <row r="4" spans="1:9" x14ac:dyDescent="0.25">
      <c r="A4" s="1" t="s">
        <v>3</v>
      </c>
      <c r="B4" s="14" t="s">
        <v>41</v>
      </c>
      <c r="C4" s="14" t="s">
        <v>90</v>
      </c>
      <c r="D4">
        <v>1</v>
      </c>
      <c r="E4" s="26" t="s">
        <v>89</v>
      </c>
      <c r="F4" s="30"/>
      <c r="G4" s="25">
        <v>1.159</v>
      </c>
      <c r="H4">
        <v>49</v>
      </c>
      <c r="I4">
        <f>H4*D4</f>
        <v>49</v>
      </c>
    </row>
    <row r="5" spans="1:9" x14ac:dyDescent="0.25">
      <c r="A5" s="1" t="s">
        <v>5</v>
      </c>
      <c r="B5" s="14" t="s">
        <v>4</v>
      </c>
      <c r="C5" s="14" t="s">
        <v>42</v>
      </c>
      <c r="D5">
        <v>1</v>
      </c>
      <c r="E5" s="26" t="s">
        <v>88</v>
      </c>
      <c r="F5" s="30"/>
      <c r="G5" s="25">
        <v>1.86</v>
      </c>
      <c r="H5">
        <v>20</v>
      </c>
      <c r="I5">
        <f>H5*D5</f>
        <v>20</v>
      </c>
    </row>
    <row r="6" spans="1:9" x14ac:dyDescent="0.25">
      <c r="A6" s="1" t="s">
        <v>0</v>
      </c>
      <c r="B6" s="14" t="s">
        <v>2</v>
      </c>
      <c r="C6" s="14" t="s">
        <v>84</v>
      </c>
      <c r="D6">
        <v>1</v>
      </c>
      <c r="E6" s="26" t="s">
        <v>91</v>
      </c>
      <c r="F6" s="30"/>
      <c r="G6" s="25">
        <v>0.40439999999999998</v>
      </c>
      <c r="H6">
        <v>5</v>
      </c>
      <c r="I6">
        <f>H6*D6</f>
        <v>5</v>
      </c>
    </row>
    <row r="7" spans="1:9" x14ac:dyDescent="0.25">
      <c r="A7" s="18" t="s">
        <v>30</v>
      </c>
      <c r="B7" s="16"/>
      <c r="C7" s="16"/>
    </row>
    <row r="8" spans="1:9" x14ac:dyDescent="0.25">
      <c r="A8" s="1" t="s">
        <v>43</v>
      </c>
      <c r="B8" s="14" t="s">
        <v>6</v>
      </c>
      <c r="C8" s="14" t="s">
        <v>7</v>
      </c>
      <c r="D8">
        <v>1</v>
      </c>
      <c r="E8" s="27" t="s">
        <v>93</v>
      </c>
      <c r="F8" s="31"/>
      <c r="G8" s="25">
        <v>0.02</v>
      </c>
      <c r="H8">
        <v>3</v>
      </c>
      <c r="I8">
        <f>H8*D8</f>
        <v>3</v>
      </c>
    </row>
    <row r="9" spans="1:9" x14ac:dyDescent="0.25">
      <c r="A9" s="1" t="s">
        <v>8</v>
      </c>
      <c r="B9" s="14" t="s">
        <v>44</v>
      </c>
      <c r="C9" s="14" t="s">
        <v>45</v>
      </c>
      <c r="D9">
        <v>1</v>
      </c>
      <c r="E9" s="26" t="s">
        <v>94</v>
      </c>
      <c r="F9" s="30"/>
      <c r="G9" s="25">
        <v>7.0000000000000007E-2</v>
      </c>
      <c r="H9">
        <v>6</v>
      </c>
      <c r="I9">
        <f>H9*D9</f>
        <v>6</v>
      </c>
    </row>
    <row r="10" spans="1:9" x14ac:dyDescent="0.25">
      <c r="A10" s="1" t="s">
        <v>46</v>
      </c>
      <c r="B10" s="14" t="s">
        <v>47</v>
      </c>
      <c r="C10" s="14" t="s">
        <v>48</v>
      </c>
      <c r="D10">
        <v>1</v>
      </c>
      <c r="E10" s="27" t="s">
        <v>95</v>
      </c>
      <c r="F10" s="31"/>
      <c r="G10" s="25">
        <v>0.02</v>
      </c>
      <c r="H10">
        <v>2</v>
      </c>
      <c r="I10">
        <f>H10*D10</f>
        <v>2</v>
      </c>
    </row>
    <row r="11" spans="1:9" x14ac:dyDescent="0.25">
      <c r="A11" s="18" t="s">
        <v>31</v>
      </c>
      <c r="B11" s="16"/>
      <c r="C11" s="16"/>
    </row>
    <row r="12" spans="1:9" x14ac:dyDescent="0.25">
      <c r="A12" s="1" t="s">
        <v>9</v>
      </c>
      <c r="B12" s="14" t="s">
        <v>32</v>
      </c>
      <c r="C12" s="17" t="s">
        <v>33</v>
      </c>
      <c r="D12">
        <v>1</v>
      </c>
      <c r="E12" s="26" t="s">
        <v>97</v>
      </c>
      <c r="F12" t="s">
        <v>98</v>
      </c>
      <c r="G12" s="25">
        <v>0.23</v>
      </c>
      <c r="H12">
        <v>4</v>
      </c>
      <c r="I12">
        <f>H12*D12</f>
        <v>4</v>
      </c>
    </row>
    <row r="13" spans="1:9" x14ac:dyDescent="0.25">
      <c r="A13" s="1" t="s">
        <v>81</v>
      </c>
      <c r="B13" s="28" t="s">
        <v>82</v>
      </c>
      <c r="C13" t="s">
        <v>96</v>
      </c>
      <c r="D13">
        <v>1</v>
      </c>
      <c r="E13" s="26" t="s">
        <v>99</v>
      </c>
      <c r="F13" t="s">
        <v>98</v>
      </c>
      <c r="G13" s="25">
        <v>0.11</v>
      </c>
    </row>
    <row r="14" spans="1:9" x14ac:dyDescent="0.25">
      <c r="A14" s="19" t="s">
        <v>10</v>
      </c>
    </row>
    <row r="15" spans="1:9" x14ac:dyDescent="0.25">
      <c r="A15" s="1" t="s">
        <v>49</v>
      </c>
      <c r="B15" s="14" t="s">
        <v>11</v>
      </c>
      <c r="C15" s="14" t="s">
        <v>35</v>
      </c>
      <c r="D15">
        <v>1</v>
      </c>
      <c r="H15">
        <v>2</v>
      </c>
      <c r="I15">
        <f t="shared" ref="I15:I23" si="0">H15*D15</f>
        <v>2</v>
      </c>
    </row>
    <row r="16" spans="1:9" x14ac:dyDescent="0.25">
      <c r="A16" s="1" t="s">
        <v>50</v>
      </c>
      <c r="B16" s="14" t="s">
        <v>11</v>
      </c>
      <c r="C16" s="14" t="s">
        <v>51</v>
      </c>
      <c r="D16">
        <v>1</v>
      </c>
      <c r="E16" t="s">
        <v>36</v>
      </c>
      <c r="F16" s="14" t="s">
        <v>100</v>
      </c>
      <c r="H16">
        <v>2</v>
      </c>
      <c r="I16">
        <f t="shared" si="0"/>
        <v>2</v>
      </c>
    </row>
    <row r="17" spans="1:9" x14ac:dyDescent="0.25">
      <c r="A17" s="1" t="s">
        <v>52</v>
      </c>
      <c r="B17" s="14" t="s">
        <v>11</v>
      </c>
      <c r="C17" s="14" t="s">
        <v>53</v>
      </c>
      <c r="D17">
        <v>2</v>
      </c>
      <c r="H17">
        <v>2</v>
      </c>
      <c r="I17">
        <f t="shared" si="0"/>
        <v>4</v>
      </c>
    </row>
    <row r="18" spans="1:9" x14ac:dyDescent="0.25">
      <c r="A18" s="1" t="s">
        <v>54</v>
      </c>
      <c r="B18" s="14" t="s">
        <v>11</v>
      </c>
      <c r="C18" s="14" t="s">
        <v>55</v>
      </c>
      <c r="D18">
        <v>3</v>
      </c>
      <c r="H18">
        <v>2</v>
      </c>
      <c r="I18">
        <f t="shared" si="0"/>
        <v>6</v>
      </c>
    </row>
    <row r="19" spans="1:9" x14ac:dyDescent="0.25">
      <c r="A19" s="1" t="s">
        <v>56</v>
      </c>
      <c r="B19" s="14" t="s">
        <v>11</v>
      </c>
      <c r="C19" s="14" t="s">
        <v>34</v>
      </c>
      <c r="D19">
        <v>1</v>
      </c>
      <c r="H19">
        <v>2</v>
      </c>
      <c r="I19">
        <f t="shared" si="0"/>
        <v>2</v>
      </c>
    </row>
    <row r="20" spans="1:9" x14ac:dyDescent="0.25">
      <c r="A20" s="1" t="s">
        <v>57</v>
      </c>
      <c r="B20" s="14" t="s">
        <v>11</v>
      </c>
      <c r="C20" s="14" t="s">
        <v>12</v>
      </c>
      <c r="D20">
        <v>6</v>
      </c>
      <c r="H20">
        <v>2</v>
      </c>
      <c r="I20">
        <f t="shared" si="0"/>
        <v>12</v>
      </c>
    </row>
    <row r="21" spans="1:9" x14ac:dyDescent="0.25">
      <c r="A21" t="s">
        <v>58</v>
      </c>
      <c r="B21" s="14" t="s">
        <v>11</v>
      </c>
      <c r="C21" s="14" t="s">
        <v>59</v>
      </c>
      <c r="D21">
        <v>2</v>
      </c>
      <c r="H21">
        <v>2</v>
      </c>
      <c r="I21">
        <f t="shared" si="0"/>
        <v>4</v>
      </c>
    </row>
    <row r="22" spans="1:9" x14ac:dyDescent="0.25">
      <c r="A22" s="1" t="s">
        <v>60</v>
      </c>
      <c r="B22" s="14" t="s">
        <v>13</v>
      </c>
      <c r="C22" s="14" t="s">
        <v>61</v>
      </c>
      <c r="D22">
        <v>3</v>
      </c>
      <c r="E22" s="27" t="s">
        <v>106</v>
      </c>
      <c r="G22" s="25">
        <v>0.02</v>
      </c>
      <c r="H22">
        <v>2</v>
      </c>
      <c r="I22">
        <f t="shared" si="0"/>
        <v>6</v>
      </c>
    </row>
    <row r="23" spans="1:9" x14ac:dyDescent="0.25">
      <c r="A23" s="1" t="s">
        <v>62</v>
      </c>
      <c r="B23" s="14" t="s">
        <v>11</v>
      </c>
      <c r="C23" s="14" t="s">
        <v>63</v>
      </c>
      <c r="D23">
        <v>1</v>
      </c>
      <c r="H23">
        <v>2</v>
      </c>
      <c r="I23">
        <f t="shared" si="0"/>
        <v>2</v>
      </c>
    </row>
    <row r="24" spans="1:9" x14ac:dyDescent="0.25">
      <c r="A24" s="19" t="s">
        <v>14</v>
      </c>
    </row>
    <row r="25" spans="1:9" x14ac:dyDescent="0.25">
      <c r="A25" s="1" t="s">
        <v>64</v>
      </c>
      <c r="B25" s="14" t="s">
        <v>15</v>
      </c>
      <c r="C25" s="14" t="s">
        <v>18</v>
      </c>
      <c r="D25">
        <v>2</v>
      </c>
      <c r="H25">
        <v>2</v>
      </c>
      <c r="I25">
        <f>H25*D25</f>
        <v>4</v>
      </c>
    </row>
    <row r="26" spans="1:9" x14ac:dyDescent="0.25">
      <c r="A26" s="1" t="s">
        <v>65</v>
      </c>
      <c r="B26" s="14" t="s">
        <v>15</v>
      </c>
      <c r="C26" s="14" t="s">
        <v>20</v>
      </c>
      <c r="D26">
        <v>1</v>
      </c>
      <c r="H26">
        <v>2</v>
      </c>
      <c r="I26">
        <f>H26*D26</f>
        <v>2</v>
      </c>
    </row>
    <row r="27" spans="1:9" x14ac:dyDescent="0.25">
      <c r="A27" s="1" t="s">
        <v>66</v>
      </c>
      <c r="B27" s="14" t="s">
        <v>15</v>
      </c>
      <c r="C27" s="15" t="s">
        <v>1</v>
      </c>
    </row>
    <row r="28" spans="1:9" x14ac:dyDescent="0.25">
      <c r="A28" s="1" t="s">
        <v>67</v>
      </c>
      <c r="B28" s="14" t="s">
        <v>15</v>
      </c>
      <c r="C28" s="14" t="s">
        <v>19</v>
      </c>
      <c r="D28">
        <v>2</v>
      </c>
      <c r="H28">
        <v>2</v>
      </c>
      <c r="I28">
        <f>H28*D28</f>
        <v>4</v>
      </c>
    </row>
    <row r="29" spans="1:9" x14ac:dyDescent="0.25">
      <c r="A29" s="1" t="s">
        <v>68</v>
      </c>
      <c r="B29" s="14" t="s">
        <v>16</v>
      </c>
      <c r="C29" s="14" t="s">
        <v>17</v>
      </c>
      <c r="D29">
        <v>1</v>
      </c>
      <c r="H29">
        <v>2</v>
      </c>
      <c r="I29">
        <f>H29*D29</f>
        <v>2</v>
      </c>
    </row>
    <row r="30" spans="1:9" x14ac:dyDescent="0.25">
      <c r="A30" s="1" t="s">
        <v>69</v>
      </c>
      <c r="B30" s="1" t="s">
        <v>15</v>
      </c>
      <c r="C30" s="1" t="s">
        <v>40</v>
      </c>
      <c r="D30">
        <v>3</v>
      </c>
      <c r="H30">
        <v>2</v>
      </c>
      <c r="I30">
        <f>H30*D30</f>
        <v>6</v>
      </c>
    </row>
    <row r="31" spans="1:9" x14ac:dyDescent="0.25">
      <c r="A31" s="19" t="s">
        <v>21</v>
      </c>
    </row>
    <row r="32" spans="1:9" x14ac:dyDescent="0.25">
      <c r="A32" s="1" t="s">
        <v>70</v>
      </c>
      <c r="B32" s="14" t="s">
        <v>22</v>
      </c>
      <c r="C32" s="14" t="s">
        <v>71</v>
      </c>
      <c r="D32">
        <v>1</v>
      </c>
      <c r="E32" t="s">
        <v>36</v>
      </c>
      <c r="F32" s="14" t="s">
        <v>101</v>
      </c>
      <c r="H32">
        <v>2</v>
      </c>
      <c r="I32">
        <f>H32*D32</f>
        <v>2</v>
      </c>
    </row>
    <row r="33" spans="1:9" x14ac:dyDescent="0.25">
      <c r="A33" s="1" t="s">
        <v>72</v>
      </c>
      <c r="B33" s="14" t="s">
        <v>73</v>
      </c>
      <c r="C33" s="14" t="s">
        <v>74</v>
      </c>
      <c r="D33">
        <v>1</v>
      </c>
      <c r="E33" t="s">
        <v>36</v>
      </c>
      <c r="F33" s="14" t="s">
        <v>102</v>
      </c>
      <c r="H33">
        <v>2</v>
      </c>
      <c r="I33">
        <f>H33*D33</f>
        <v>2</v>
      </c>
    </row>
    <row r="34" spans="1:9" x14ac:dyDescent="0.25">
      <c r="A34" s="1" t="s">
        <v>75</v>
      </c>
      <c r="B34" s="14" t="s">
        <v>76</v>
      </c>
      <c r="C34" s="14" t="s">
        <v>77</v>
      </c>
      <c r="D34">
        <v>1</v>
      </c>
      <c r="E34" s="26" t="s">
        <v>103</v>
      </c>
      <c r="G34" s="25">
        <v>0.52</v>
      </c>
      <c r="H34">
        <v>6</v>
      </c>
      <c r="I34">
        <f>H34*D34</f>
        <v>6</v>
      </c>
    </row>
    <row r="35" spans="1:9" x14ac:dyDescent="0.25">
      <c r="A35" s="18" t="s">
        <v>23</v>
      </c>
      <c r="B35" s="16"/>
      <c r="C35" s="16"/>
    </row>
    <row r="36" spans="1:9" x14ac:dyDescent="0.25">
      <c r="A36" s="1" t="s">
        <v>78</v>
      </c>
      <c r="C36" s="15" t="s">
        <v>1</v>
      </c>
    </row>
    <row r="37" spans="1:9" x14ac:dyDescent="0.25">
      <c r="A37" s="1" t="s">
        <v>79</v>
      </c>
      <c r="B37" s="32" t="s">
        <v>80</v>
      </c>
      <c r="C37"/>
      <c r="D37">
        <v>1</v>
      </c>
      <c r="E37" s="26" t="s">
        <v>104</v>
      </c>
      <c r="G37" s="25">
        <v>0.08</v>
      </c>
    </row>
    <row r="38" spans="1:9" x14ac:dyDescent="0.25">
      <c r="A38" s="1" t="s">
        <v>83</v>
      </c>
      <c r="B38" s="28" t="s">
        <v>82</v>
      </c>
      <c r="C38"/>
      <c r="D38">
        <v>1</v>
      </c>
      <c r="E38" s="26" t="s">
        <v>105</v>
      </c>
      <c r="G38" s="25">
        <v>0.13</v>
      </c>
    </row>
    <row r="39" spans="1:9" x14ac:dyDescent="0.25">
      <c r="H39" s="20" t="s">
        <v>39</v>
      </c>
      <c r="I39" s="21">
        <f>SUM(I4:I37)</f>
        <v>157</v>
      </c>
    </row>
  </sheetData>
  <hyperlinks>
    <hyperlink ref="E5" r:id="rId1"/>
    <hyperlink ref="E4" r:id="rId2"/>
    <hyperlink ref="E6" r:id="rId3"/>
    <hyperlink ref="E8" r:id="rId4"/>
    <hyperlink ref="E9" r:id="rId5"/>
    <hyperlink ref="E10" r:id="rId6"/>
    <hyperlink ref="E12" r:id="rId7"/>
    <hyperlink ref="E13" r:id="rId8"/>
    <hyperlink ref="E34" r:id="rId9"/>
    <hyperlink ref="E37" r:id="rId10"/>
    <hyperlink ref="E38" r:id="rId11"/>
    <hyperlink ref="E22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Ostranna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</dc:creator>
  <cp:lastModifiedBy>Kreyl</cp:lastModifiedBy>
  <dcterms:created xsi:type="dcterms:W3CDTF">2013-03-24T14:56:47Z</dcterms:created>
  <dcterms:modified xsi:type="dcterms:W3CDTF">2013-11-13T09:18:37Z</dcterms:modified>
</cp:coreProperties>
</file>