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C:\Data Analysis Project\Excel Project\Blinkit Analysis\"/>
    </mc:Choice>
  </mc:AlternateContent>
  <xr:revisionPtr revIDLastSave="0" documentId="13_ncr:1_{A53F9042-EED8-4A0B-8CC7-1DD094EF0B77}"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Dashboard" sheetId="3" r:id="rId2"/>
    <sheet name="BlinkIT Grocery Data" sheetId="1" r:id="rId3"/>
  </sheets>
  <definedNames>
    <definedName name="_xlchart.v2.0" hidden="1">Sheet1!$D$64:$D$66</definedName>
    <definedName name="_xlchart.v2.1" hidden="1">Sheet1!$E$64:$E$66</definedName>
    <definedName name="_xlchart.v2.2" hidden="1">Sheet1!$D$64:$D$66</definedName>
    <definedName name="_xlchart.v2.3" hidden="1">Sheet1!$E$64:$E$66</definedName>
    <definedName name="Slicer_Item_Type">#N/A</definedName>
    <definedName name="Slicer_Outlet_Location_Type">#N/A</definedName>
    <definedName name="Slicer_Outlet_Size">#N/A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6" i="2" l="1"/>
  <c r="D65" i="2"/>
  <c r="D64" i="2"/>
  <c r="E64" i="2"/>
  <c r="E65" i="2"/>
  <c r="D6" i="2"/>
  <c r="C6" i="2"/>
  <c r="B6" i="2"/>
  <c r="A6" i="2"/>
  <c r="E66" i="2"/>
</calcChain>
</file>

<file path=xl/sharedStrings.xml><?xml version="1.0" encoding="utf-8"?>
<sst xmlns="http://schemas.openxmlformats.org/spreadsheetml/2006/main" count="59746" uniqueCount="1628">
  <si>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</si>
  <si>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</si>
  <si>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</si>
  <si>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</si>
  <si>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</si>
  <si>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</si>
  <si>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</si>
  <si>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</si>
  <si>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</si>
  <si>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</si>
  <si>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</si>
  <si>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</si>
  <si>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</si>
  <si>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</si>
  <si>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</si>
  <si>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</si>
  <si>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</si>
  <si>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</si>
  <si>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</si>
  <si>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</si>
  <si>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</si>
  <si>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</si>
  <si>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</si>
  <si>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</si>
  <si>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</si>
  <si>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</si>
  <si>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</si>
  <si>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</si>
  <si>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</si>
  <si>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</si>
  <si>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</si>
  <si>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</si>
  <si>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</si>
  <si>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</si>
  <si>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</si>
  <si>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</si>
  <si>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</si>
  <si>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</si>
  <si>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</si>
  <si>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</si>
  <si>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</si>
  <si>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</si>
  <si>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</si>
  <si>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</si>
  <si>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</si>
  <si>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</si>
  <si>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</si>
  <si>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</si>
  <si>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</si>
  <si>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</si>
  <si>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</si>
  <si>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</si>
  <si>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</si>
  <si>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</si>
  <si>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</si>
  <si>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</si>
  <si>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</si>
  <si>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</si>
  <si>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</si>
  <si>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</si>
  <si>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</si>
  <si>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</si>
  <si>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</si>
  <si>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</si>
  <si>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</si>
  <si>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</si>
  <si>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</si>
  <si>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</si>
  <si>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</si>
  <si>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</si>
  <si>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</si>
  <si>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</si>
  <si>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</si>
  <si>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</si>
  <si>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</si>
  <si>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</si>
  <si>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</si>
  <si>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</si>
  <si>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</si>
  <si>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</si>
  <si>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</si>
  <si>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</si>
  <si>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</si>
  <si>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</si>
  <si>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</si>
  <si>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</si>
  <si>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</si>
  <si>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</si>
  <si>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</si>
  <si>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</si>
  <si>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</si>
  <si>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</si>
  <si>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</si>
  <si>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</si>
  <si>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</si>
  <si>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</si>
  <si>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</si>
  <si>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</si>
  <si>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</si>
  <si>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</si>
  <si>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</si>
  <si>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</si>
  <si>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</si>
  <si>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</si>
  <si>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</si>
  <si>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</si>
  <si>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</si>
  <si>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</si>
  <si>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</si>
  <si>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</si>
  <si>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</si>
  <si>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</si>
  <si>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</si>
  <si>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</si>
  <si>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</si>
  <si>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</si>
  <si>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</si>
  <si>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</si>
  <si>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</si>
  <si>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</si>
  <si>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</si>
  <si>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</si>
  <si>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</si>
  <si>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</si>
  <si>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</si>
  <si>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</si>
  <si>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</si>
  <si>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</si>
  <si>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</si>
  <si>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</si>
  <si>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</si>
  <si>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</si>
  <si>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</si>
  <si>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</si>
  <si>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</si>
  <si>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</si>
  <si>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</si>
  <si>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</si>
  <si>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</si>
  <si>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</si>
  <si>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</si>
  <si>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</si>
  <si>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</si>
  <si>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</si>
  <si>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</si>
  <si>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</si>
  <si>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</si>
  <si>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</si>
  <si>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</si>
  <si>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</si>
  <si>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</si>
  <si>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</si>
  <si>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</si>
  <si>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</si>
  <si>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</si>
  <si>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</si>
  <si>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</si>
  <si>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</si>
  <si>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</si>
  <si>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</si>
  <si>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</si>
  <si>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</si>
  <si>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</si>
  <si>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</si>
  <si>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</si>
  <si>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</si>
  <si>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</si>
  <si>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</si>
  <si>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</si>
  <si>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</si>
  <si>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</si>
  <si>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</si>
  <si>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</si>
  <si>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</si>
  <si>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</si>
  <si>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</si>
  <si>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</si>
  <si>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</si>
  <si>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</si>
  <si>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</si>
  <si>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</si>
  <si>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</si>
  <si>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</si>
  <si>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</si>
  <si>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</si>
  <si>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</si>
  <si>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</si>
  <si>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</si>
  <si>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</si>
  <si>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</si>
  <si>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</si>
  <si>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</si>
  <si>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</si>
  <si>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</si>
  <si>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</si>
  <si>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</si>
  <si>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</si>
  <si>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</si>
  <si>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</si>
  <si>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</si>
  <si>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</si>
  <si>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</si>
  <si>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</si>
  <si>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</si>
  <si>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</si>
  <si>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</si>
  <si>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</si>
  <si>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</si>
  <si>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</si>
  <si>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</si>
  <si>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</si>
  <si>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</si>
  <si>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</si>
  <si>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</si>
  <si>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</si>
  <si>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</si>
  <si>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</si>
  <si>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</si>
  <si>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</si>
  <si>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</si>
  <si>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</si>
  <si>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</si>
  <si>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</si>
  <si>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</si>
  <si>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</si>
  <si>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</si>
  <si>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</si>
  <si>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</si>
  <si>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</si>
  <si>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</si>
  <si>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</si>
  <si>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</si>
  <si>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</si>
  <si>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</si>
  <si>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</si>
  <si>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</si>
  <si>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</si>
  <si>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</si>
  <si>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</si>
  <si>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</si>
  <si>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</si>
  <si>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</si>
  <si>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</si>
  <si>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</si>
  <si>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</si>
  <si>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</si>
  <si>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</si>
  <si>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</si>
  <si>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</si>
  <si>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</si>
  <si>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</si>
  <si>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</si>
  <si>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</si>
  <si>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</si>
  <si>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</si>
  <si>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</si>
  <si>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</si>
  <si>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</si>
  <si>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</si>
  <si>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</si>
  <si>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</si>
  <si>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</si>
  <si>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</si>
  <si>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</si>
  <si>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</si>
  <si>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</si>
  <si>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</si>
  <si>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</si>
  <si>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</si>
  <si>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</si>
  <si>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</si>
  <si>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</si>
  <si>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</si>
  <si>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</si>
  <si>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</si>
  <si>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</si>
  <si>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</si>
  <si>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</si>
  <si>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</si>
  <si>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</si>
  <si>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</si>
  <si>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</si>
  <si>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</si>
  <si>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</si>
  <si>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</si>
  <si>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</si>
  <si>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</si>
  <si>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</si>
  <si>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</si>
  <si>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</si>
  <si>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</si>
  <si>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</si>
  <si>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</si>
  <si>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</si>
  <si>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</si>
  <si>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</si>
  <si>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</si>
  <si>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</si>
  <si>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</si>
  <si>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</si>
  <si>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</si>
  <si>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</si>
  <si>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</si>
  <si>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</si>
  <si>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</si>
  <si>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</si>
  <si>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</si>
  <si>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</si>
  <si>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</si>
  <si>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</si>
  <si>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</si>
  <si>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</si>
  <si>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</si>
  <si>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</si>
  <si>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</si>
  <si>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</si>
  <si>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</si>
  <si>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</si>
  <si>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</si>
  <si>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</si>
  <si>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</si>
  <si>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</si>
  <si>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</si>
  <si>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</si>
  <si>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</si>
  <si>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</si>
  <si>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</si>
  <si>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</si>
  <si>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</si>
  <si>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</si>
  <si>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</si>
  <si>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</si>
  <si>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</si>
  <si>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</si>
  <si>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</si>
  <si>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</si>
  <si>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</si>
  <si>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</si>
  <si>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</si>
  <si>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</si>
  <si>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</si>
  <si>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</si>
  <si>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</si>
  <si>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</si>
  <si>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</si>
  <si>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</si>
  <si>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</si>
  <si>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</si>
  <si>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</si>
  <si>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</si>
  <si>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</si>
  <si>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</si>
  <si>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</si>
  <si>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</si>
  <si>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</si>
  <si>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</si>
  <si>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</si>
  <si>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</si>
  <si>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</si>
  <si>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</si>
  <si>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</si>
  <si>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</si>
  <si>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</si>
  <si>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</si>
  <si>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</si>
  <si>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</si>
  <si>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</si>
  <si>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</si>
  <si>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</si>
  <si>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</si>
  <si>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</si>
  <si>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</si>
  <si>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</si>
  <si>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</si>
  <si>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</si>
  <si>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</si>
  <si>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</si>
  <si>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</si>
  <si>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</si>
  <si>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</si>
  <si>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</si>
  <si>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</si>
  <si>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</si>
  <si>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</si>
  <si>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</si>
  <si>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</si>
  <si>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</si>
  <si>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</si>
  <si>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</si>
  <si>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</si>
  <si>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</si>
  <si>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</si>
  <si>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</si>
  <si>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</si>
  <si>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</si>
  <si>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</si>
  <si>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</si>
  <si>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</si>
  <si>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</si>
  <si>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</si>
  <si>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</si>
  <si>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</si>
  <si>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</si>
  <si>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</si>
  <si>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</si>
  <si>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</si>
  <si>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</si>
  <si>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</si>
  <si>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</si>
  <si>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</si>
  <si>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</si>
  <si>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</si>
  <si>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</si>
  <si>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</si>
  <si>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</si>
  <si>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</si>
  <si>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</si>
  <si>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</si>
  <si>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</si>
  <si>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</si>
  <si>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</si>
  <si>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</si>
  <si>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</si>
  <si>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</si>
  <si>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</si>
  <si>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</si>
  <si>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</si>
  <si>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</si>
  <si>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</si>
  <si>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</si>
  <si>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</si>
  <si>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</si>
  <si>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</si>
  <si>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</si>
  <si>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</si>
  <si>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</si>
  <si>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</si>
  <si>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</si>
  <si>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</si>
  <si>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</si>
  <si>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</si>
  <si>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</si>
  <si>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</si>
  <si>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</si>
  <si>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</si>
  <si>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</si>
  <si>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</si>
  <si>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</si>
  <si>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</si>
  <si>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</si>
  <si>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</si>
  <si>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</si>
  <si>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</si>
  <si>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</si>
  <si>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</si>
  <si>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</si>
  <si>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</si>
  <si>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</si>
  <si>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</si>
  <si>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</si>
  <si>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</si>
  <si>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</si>
  <si>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</si>
  <si>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</si>
  <si>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</si>
  <si>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</si>
  <si>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</si>
  <si>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</si>
  <si>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</si>
  <si>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</si>
  <si>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</si>
  <si>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</si>
  <si>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</si>
  <si>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</si>
  <si>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</si>
  <si>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</si>
  <si>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</si>
  <si>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</si>
  <si>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</si>
  <si>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</si>
  <si>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</si>
  <si>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</si>
  <si>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</si>
  <si>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</si>
  <si>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</si>
  <si>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</si>
  <si>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</si>
  <si>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</si>
  <si>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</si>
  <si>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</si>
  <si>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</si>
  <si>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</si>
  <si>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</si>
  <si>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</si>
  <si>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</si>
  <si>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</si>
  <si>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</si>
  <si>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</si>
  <si>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</si>
  <si>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</si>
  <si>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</si>
  <si>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</si>
  <si>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</si>
  <si>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</si>
  <si>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</si>
  <si>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</si>
  <si>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</si>
  <si>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</si>
  <si>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</si>
  <si>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</si>
  <si>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</si>
  <si>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</si>
  <si>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</si>
  <si>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</si>
  <si>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</si>
  <si>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</si>
  <si>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</si>
  <si>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</si>
  <si>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</si>
  <si>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</si>
  <si>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</si>
  <si>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</si>
  <si>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</si>
  <si>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</si>
  <si>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</si>
  <si>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</si>
  <si>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</si>
  <si>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</si>
  <si>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</si>
  <si>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</si>
  <si>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</si>
  <si>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</si>
  <si>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</si>
  <si>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</si>
  <si>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</si>
  <si>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</si>
  <si>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</si>
  <si>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</si>
  <si>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</si>
  <si>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</si>
  <si>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</si>
  <si>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</si>
  <si>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</si>
  <si>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</si>
  <si>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</si>
  <si>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</si>
  <si>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</si>
  <si>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</si>
  <si>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</si>
  <si>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</si>
  <si>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</si>
  <si>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</si>
  <si>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</si>
  <si>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</si>
  <si>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</si>
  <si>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</si>
  <si>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</si>
  <si>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</si>
  <si>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</si>
  <si>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</si>
  <si>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</si>
  <si>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</si>
  <si>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</si>
  <si>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</si>
  <si>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</si>
  <si>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</si>
  <si>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</si>
  <si>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</si>
  <si>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</si>
  <si>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</si>
  <si>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</si>
  <si>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</si>
  <si>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</si>
  <si>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</si>
  <si>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</si>
  <si>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</si>
  <si>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</si>
  <si>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</si>
  <si>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</si>
  <si>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</si>
  <si>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</si>
  <si>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</si>
  <si>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</si>
  <si>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</si>
  <si>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</si>
  <si>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</si>
  <si>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</si>
  <si>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</si>
  <si>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</si>
  <si>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</si>
  <si>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</si>
  <si>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</si>
  <si>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</si>
  <si>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</si>
  <si>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</si>
  <si>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</si>
  <si>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</si>
  <si>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</si>
  <si>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</si>
  <si>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</si>
  <si>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</si>
  <si>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</si>
  <si>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</si>
  <si>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</si>
  <si>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</si>
  <si>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</si>
  <si>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</si>
  <si>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</si>
  <si>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</si>
  <si>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</si>
  <si>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</si>
  <si>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</si>
  <si>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</si>
  <si>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</si>
  <si>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</si>
  <si>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</si>
  <si>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</si>
  <si>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</si>
  <si>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</si>
  <si>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</si>
  <si>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</si>
  <si>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</si>
  <si>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</si>
  <si>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</si>
  <si>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</si>
  <si>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</si>
  <si>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</si>
  <si>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</si>
  <si>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</si>
  <si>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</si>
  <si>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</si>
  <si>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</si>
  <si>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</si>
  <si>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</si>
  <si>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</si>
  <si>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</si>
  <si>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</si>
  <si>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</si>
  <si>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</si>
  <si>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</si>
  <si>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</si>
  <si>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</si>
  <si>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</si>
  <si>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</si>
  <si>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</si>
  <si>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</si>
  <si>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</si>
  <si>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</si>
  <si>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</si>
  <si>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</si>
  <si>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</si>
  <si>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</si>
  <si>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</si>
  <si>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</si>
  <si>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</si>
  <si>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</si>
  <si>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</si>
  <si>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</si>
  <si>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</si>
  <si>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</si>
  <si>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</si>
  <si>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</si>
  <si>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</si>
  <si>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</si>
  <si>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</si>
  <si>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</si>
  <si>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</si>
  <si>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</si>
  <si>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</si>
  <si>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</si>
  <si>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</si>
  <si>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</si>
  <si>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</si>
  <si>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</si>
  <si>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</si>
  <si>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</si>
  <si>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</si>
  <si>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</si>
  <si>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</si>
  <si>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</si>
  <si>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</si>
  <si>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</si>
  <si>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</si>
  <si>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</si>
  <si>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</si>
  <si>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</si>
  <si>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</si>
  <si>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</si>
  <si>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</si>
  <si>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</si>
  <si>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</si>
  <si>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</si>
  <si>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</si>
  <si>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</si>
  <si>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</si>
  <si>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</si>
  <si>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</si>
  <si>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</si>
  <si>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</si>
  <si>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</si>
  <si>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</si>
  <si>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</si>
  <si>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</si>
  <si>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</si>
  <si>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</si>
  <si>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</si>
  <si>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</si>
  <si>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</si>
  <si>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</si>
  <si>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</si>
  <si>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</si>
  <si>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</si>
  <si>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</si>
  <si>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</si>
  <si>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</si>
  <si>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</si>
  <si>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</si>
  <si>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</si>
  <si>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</si>
  <si>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</si>
  <si>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</si>
  <si>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</si>
  <si>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</si>
  <si>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</si>
  <si>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</si>
  <si>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</si>
  <si>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</si>
  <si>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</si>
  <si>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</si>
  <si>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</si>
  <si>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</si>
  <si>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</si>
  <si>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</si>
  <si>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</si>
  <si>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</si>
  <si>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</si>
  <si>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</si>
  <si>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</si>
  <si>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</si>
  <si>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</si>
  <si>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</si>
  <si>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</si>
  <si>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</si>
  <si>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</si>
  <si>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</si>
  <si>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</si>
  <si>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</si>
  <si>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</si>
  <si>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</si>
  <si>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</si>
  <si>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</si>
  <si>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</si>
  <si>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</si>
  <si>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</si>
  <si>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</si>
  <si>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</si>
  <si>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</si>
  <si>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</si>
  <si>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</si>
  <si>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</si>
  <si>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</si>
  <si>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</si>
  <si>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</si>
  <si>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</si>
  <si>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</si>
  <si>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</si>
  <si>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</si>
  <si>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</si>
  <si>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</si>
  <si>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</si>
  <si>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</si>
  <si>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</si>
  <si>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</si>
  <si>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</si>
  <si>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</si>
  <si>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</si>
  <si>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</si>
  <si>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</si>
  <si>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</si>
  <si>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</si>
  <si>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</si>
  <si>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</si>
  <si>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</si>
  <si>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</si>
  <si>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</si>
  <si>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</si>
  <si>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</si>
  <si>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</si>
  <si>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</si>
  <si>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</si>
  <si>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</si>
  <si>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</si>
  <si>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</si>
  <si>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</si>
  <si>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</si>
  <si>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</si>
  <si>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</si>
  <si>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</si>
  <si>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</si>
  <si>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</si>
  <si>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</si>
  <si>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</si>
  <si>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</si>
  <si>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</si>
  <si>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</si>
  <si>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</si>
  <si>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</si>
  <si>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</si>
  <si>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</si>
  <si>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</si>
  <si>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</si>
  <si>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</si>
  <si>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</si>
  <si>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</si>
  <si>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</si>
  <si>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</si>
  <si>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</si>
  <si>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</si>
  <si>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</si>
  <si>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</si>
  <si>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</si>
  <si>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</si>
  <si>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</si>
  <si>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</si>
  <si>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</si>
  <si>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</si>
  <si>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</si>
  <si>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</si>
  <si>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</si>
  <si>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</si>
  <si>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</si>
  <si>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</si>
  <si>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</si>
  <si>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</si>
  <si>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</si>
  <si>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</si>
  <si>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</si>
  <si>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</si>
  <si>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</si>
  <si>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</si>
  <si>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</si>
  <si>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</si>
  <si>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</si>
  <si>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</si>
  <si>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</si>
  <si>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</si>
  <si>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</si>
  <si>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</si>
  <si>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</si>
  <si>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</si>
  <si>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</si>
  <si>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</si>
  <si>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</si>
  <si>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</si>
  <si>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</si>
  <si>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</si>
  <si>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</si>
  <si>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</si>
  <si>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</si>
  <si>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</si>
  <si>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</si>
  <si>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</si>
  <si>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</si>
  <si>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</si>
  <si>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</si>
  <si>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</si>
  <si>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</si>
  <si>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</si>
  <si>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</si>
  <si>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</si>
  <si>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</si>
  <si>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</si>
  <si>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</si>
  <si>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</si>
  <si>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</si>
  <si>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</si>
  <si>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</si>
  <si>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</si>
  <si>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</si>
  <si>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</si>
  <si>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</si>
  <si>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</si>
  <si>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</si>
  <si>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</si>
  <si>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</si>
  <si>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</si>
  <si>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</si>
  <si>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</si>
  <si>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</si>
  <si>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</si>
  <si>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</si>
  <si>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</si>
  <si>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</si>
  <si>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</si>
  <si>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</si>
  <si>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</si>
  <si>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</si>
  <si>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</si>
  <si>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</si>
  <si>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</si>
  <si>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</si>
  <si>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</si>
  <si>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</si>
  <si>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</si>
  <si>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</si>
  <si>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</si>
  <si>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</si>
  <si>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</si>
  <si>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</si>
  <si>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</si>
  <si>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</si>
  <si>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</si>
  <si>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</si>
  <si>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</si>
  <si>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</si>
  <si>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</si>
  <si>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</si>
  <si>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</si>
  <si>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</si>
  <si>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</si>
  <si>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</si>
  <si>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</si>
  <si>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</si>
  <si>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</si>
  <si>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</si>
  <si>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</si>
  <si>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</si>
  <si>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</si>
  <si>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</si>
  <si>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</si>
  <si>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</si>
  <si>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</si>
  <si>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</si>
  <si>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</si>
  <si>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</si>
  <si>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</si>
  <si>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</si>
  <si>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</si>
  <si>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</si>
  <si>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</si>
  <si>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</si>
  <si>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</si>
  <si>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</si>
  <si>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</si>
  <si>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</si>
  <si>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</si>
  <si>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</si>
  <si>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</si>
  <si>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</si>
  <si>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</si>
  <si>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</si>
  <si>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</si>
  <si>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</si>
  <si>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</si>
  <si>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</si>
  <si>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</si>
  <si>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</si>
  <si>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</si>
  <si>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</si>
  <si>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</si>
  <si>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</si>
  <si>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</si>
  <si>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</si>
  <si>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</si>
  <si>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</si>
  <si>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</si>
  <si>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</si>
  <si>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</si>
  <si>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</si>
  <si>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</si>
  <si>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</si>
  <si>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</si>
  <si>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</si>
  <si>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</si>
  <si>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</si>
  <si>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</si>
  <si>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</si>
  <si>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</si>
  <si>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</si>
  <si>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</si>
  <si>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</si>
  <si>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</si>
  <si>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</si>
  <si>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</si>
  <si>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</si>
  <si>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</si>
  <si>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</si>
  <si>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</si>
  <si>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</si>
  <si>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</si>
  <si>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</si>
  <si>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</si>
  <si>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</si>
  <si>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</si>
  <si>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</si>
  <si>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</si>
  <si>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</si>
  <si>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</si>
  <si>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</si>
  <si>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</si>
  <si>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</si>
  <si>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</si>
  <si>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</si>
  <si>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</si>
  <si>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</si>
  <si>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</si>
  <si>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</si>
  <si>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</si>
  <si>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</si>
  <si>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</si>
  <si>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</si>
  <si>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</si>
  <si>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</si>
  <si>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</si>
  <si>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</si>
  <si>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</si>
  <si>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</si>
  <si>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</si>
  <si>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</si>
  <si>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</si>
  <si>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</si>
  <si>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</si>
  <si>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</si>
  <si>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</si>
  <si>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</si>
  <si>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</si>
  <si>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</si>
  <si>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</si>
  <si>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</si>
  <si>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</si>
  <si>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</si>
  <si>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</si>
  <si>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</si>
  <si>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</si>
  <si>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</si>
  <si>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</si>
  <si>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</si>
  <si>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</si>
  <si>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</si>
  <si>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</si>
  <si>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</si>
  <si>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</si>
  <si>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</si>
  <si>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</si>
  <si>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</si>
  <si>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</si>
  <si>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</si>
  <si>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</si>
  <si>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</si>
  <si>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</si>
  <si>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</si>
  <si>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</si>
  <si>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</si>
  <si>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</si>
  <si>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</si>
  <si>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</si>
  <si>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</si>
  <si>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</si>
  <si>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</si>
  <si>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</si>
  <si>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</si>
  <si>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</si>
  <si>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</si>
  <si>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</si>
  <si>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</si>
  <si>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</si>
  <si>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</si>
  <si>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</si>
  <si>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</si>
  <si>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</si>
  <si>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</si>
  <si>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</si>
  <si>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</si>
  <si>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</si>
  <si>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</si>
  <si>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</si>
  <si>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</si>
  <si>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</si>
  <si>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</si>
  <si>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</si>
  <si>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</si>
  <si>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</si>
  <si>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</si>
  <si>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</si>
  <si>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</si>
  <si>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</si>
  <si>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</si>
  <si>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</si>
  <si>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</si>
  <si>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</si>
  <si>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</si>
  <si>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</si>
  <si>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</si>
  <si>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</si>
  <si>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</si>
  <si>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</si>
  <si>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</si>
  <si>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</si>
  <si>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</si>
  <si>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</si>
  <si>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</si>
  <si>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</si>
  <si>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</si>
  <si>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</si>
  <si>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</si>
  <si>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</si>
  <si>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</si>
  <si>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</si>
  <si>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</si>
  <si>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</si>
  <si>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</si>
  <si>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</si>
  <si>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</si>
  <si>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</si>
  <si>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</si>
  <si>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</si>
  <si>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</si>
  <si>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</si>
  <si>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</si>
  <si>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</si>
  <si>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</si>
  <si>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</si>
  <si>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</si>
  <si>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</si>
  <si>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</si>
  <si>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</si>
  <si>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</si>
  <si>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</si>
  <si>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</si>
  <si>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</si>
  <si>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</si>
  <si>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</si>
  <si>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</si>
  <si>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</si>
  <si>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</si>
  <si>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</si>
  <si>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</si>
  <si>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</si>
  <si>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</si>
  <si>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</si>
  <si>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</si>
  <si>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</si>
  <si>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</si>
  <si>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</si>
  <si>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</si>
  <si>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</si>
  <si>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</si>
  <si>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</si>
  <si>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</si>
  <si>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</si>
  <si>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</si>
  <si>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</si>
  <si>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</si>
  <si>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</si>
  <si>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</si>
  <si>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</si>
  <si>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</si>
  <si>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</si>
  <si>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</si>
  <si>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</si>
  <si>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</si>
  <si>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</si>
  <si>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</si>
  <si>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</si>
  <si>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</si>
  <si>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</si>
  <si>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</si>
  <si>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</si>
  <si>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</si>
  <si>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</si>
  <si>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</si>
  <si>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</si>
  <si>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</si>
  <si>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</si>
  <si>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</si>
  <si>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</si>
  <si>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</si>
  <si>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</si>
  <si>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</si>
  <si>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</si>
  <si>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</si>
  <si>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</si>
  <si>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</si>
  <si>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</si>
  <si>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</si>
  <si>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</si>
  <si>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</si>
  <si>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</si>
  <si>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</si>
  <si>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</si>
  <si>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</si>
  <si>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</si>
  <si>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</si>
  <si>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</si>
  <si>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</si>
  <si>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</si>
  <si>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</si>
  <si>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</si>
  <si>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</si>
  <si>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</si>
  <si>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</si>
  <si>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</si>
  <si>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</si>
  <si>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</si>
  <si>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</si>
  <si>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</si>
  <si>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</si>
  <si>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</si>
  <si>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</si>
  <si>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</si>
  <si>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</si>
  <si>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</si>
  <si>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</si>
  <si>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</si>
  <si>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</si>
  <si>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</si>
  <si>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</si>
  <si>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</si>
  <si>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</si>
  <si>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</si>
  <si>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</si>
  <si>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</si>
  <si>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</si>
  <si>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</si>
  <si>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</si>
  <si>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</si>
  <si>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</si>
  <si>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</si>
  <si>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</si>
  <si>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</si>
  <si>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</si>
  <si>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</si>
  <si>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</si>
  <si>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</si>
  <si>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</si>
  <si>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</si>
  <si>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</si>
  <si>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</si>
  <si>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</si>
  <si>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</si>
  <si>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</si>
  <si>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</si>
  <si>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</si>
  <si>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</si>
  <si>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</si>
  <si>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</si>
  <si>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</si>
  <si>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</si>
  <si>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</si>
  <si>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</si>
  <si>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</si>
  <si>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</si>
  <si>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</si>
  <si>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</si>
  <si>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</si>
  <si>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</si>
  <si>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</si>
  <si>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</si>
  <si>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</si>
  <si>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</si>
  <si>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</si>
  <si>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</si>
  <si>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</si>
  <si>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</si>
  <si>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</si>
  <si>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</si>
  <si>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</si>
  <si>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</si>
  <si>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</si>
  <si>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</si>
  <si>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</si>
  <si>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</si>
  <si>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</si>
  <si>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</si>
  <si>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</si>
  <si>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</si>
  <si>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</si>
  <si>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</si>
  <si>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</si>
  <si>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</si>
  <si>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</si>
  <si>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</si>
  <si>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</si>
  <si>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</si>
  <si>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</si>
  <si>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</si>
  <si>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</si>
  <si>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</si>
  <si>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</si>
  <si>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</si>
  <si>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</si>
  <si>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</si>
  <si>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</si>
  <si>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</si>
  <si>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</si>
  <si>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</si>
  <si>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</si>
  <si>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</si>
  <si>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</si>
  <si>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</si>
  <si>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</si>
  <si>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</si>
  <si>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</si>
  <si>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</si>
  <si>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</si>
  <si>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</si>
  <si>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</si>
  <si>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</si>
  <si>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</si>
  <si>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</si>
  <si>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</si>
  <si>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</si>
  <si>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</si>
  <si>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</si>
  <si>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</si>
  <si>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</si>
  <si>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</si>
  <si>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</si>
  <si>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</si>
  <si>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</si>
  <si>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</si>
  <si>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</si>
  <si>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</si>
  <si>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</si>
  <si>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</si>
  <si>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</si>
  <si>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</si>
  <si>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</si>
  <si>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</si>
  <si>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</si>
  <si>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</si>
  <si>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</si>
  <si>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</si>
  <si>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</si>
  <si>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</si>
  <si>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</si>
  <si>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</si>
  <si>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</si>
  <si>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</si>
  <si>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</si>
  <si>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</si>
  <si>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</si>
  <si>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</si>
  <si>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</si>
  <si>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</si>
  <si>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</si>
  <si>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</si>
  <si>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</si>
  <si>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</si>
  <si>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</si>
  <si>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</si>
  <si>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</si>
  <si>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</si>
  <si>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</si>
  <si>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</si>
  <si>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</si>
  <si>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</si>
  <si>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</si>
  <si>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</si>
  <si>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</si>
  <si>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</si>
  <si>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</si>
  <si>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</si>
  <si>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</si>
  <si>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</si>
  <si>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</si>
  <si>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</si>
  <si>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</si>
  <si>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</si>
  <si>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</si>
  <si>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</si>
  <si>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</si>
  <si>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</si>
  <si>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</si>
  <si>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</si>
  <si>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</si>
  <si>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</si>
  <si>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</si>
  <si>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</si>
  <si>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</si>
  <si>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</si>
  <si>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</si>
  <si>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</si>
  <si>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</si>
  <si>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</si>
  <si>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</si>
  <si>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</si>
  <si>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</si>
  <si>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</si>
  <si>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</si>
  <si>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</si>
  <si>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</si>
  <si>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</si>
  <si>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</si>
  <si>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</si>
  <si>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</si>
  <si>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</si>
  <si>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</si>
  <si>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</si>
  <si>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</si>
  <si>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</si>
  <si>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</si>
  <si>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</si>
  <si>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</si>
  <si>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</si>
  <si>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</si>
  <si>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</si>
  <si>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</si>
  <si>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</si>
  <si>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</si>
  <si>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</si>
  <si>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</si>
  <si>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</si>
  <si>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</si>
  <si>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</si>
  <si>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</si>
  <si>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</si>
  <si>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</si>
  <si>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</si>
  <si>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</si>
  <si>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</si>
  <si>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</si>
  <si>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</si>
  <si>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</si>
  <si>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</si>
  <si>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</si>
  <si>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</si>
  <si>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</si>
  <si>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</si>
  <si>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</si>
  <si>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</si>
  <si>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</si>
  <si>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</si>
  <si>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</si>
  <si>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</si>
  <si>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</si>
  <si>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</si>
  <si>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</si>
  <si>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</si>
  <si>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</si>
  <si>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</si>
  <si>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</si>
  <si>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</si>
  <si>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</si>
  <si>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</si>
  <si>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</si>
  <si>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</si>
  <si>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</si>
  <si>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</si>
  <si>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</si>
  <si>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</si>
  <si>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</si>
  <si>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</si>
  <si>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</si>
  <si>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</si>
  <si>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</si>
  <si>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</si>
  <si>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</si>
  <si>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</si>
  <si>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</si>
  <si>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</si>
  <si>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</si>
  <si>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</si>
  <si>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</si>
  <si>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</si>
  <si>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</si>
  <si>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</si>
  <si>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</si>
  <si>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</si>
  <si>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</si>
  <si>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</si>
  <si>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</si>
  <si>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</si>
  <si>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</si>
  <si>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</si>
  <si>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</si>
  <si>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</si>
  <si>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</si>
  <si>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</si>
  <si>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</si>
  <si>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</si>
  <si>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</si>
  <si>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</si>
  <si>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</si>
  <si>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</si>
  <si>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</si>
  <si>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</si>
  <si>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</si>
  <si>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</si>
  <si>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</si>
  <si>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</si>
  <si>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</si>
  <si>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</si>
  <si>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</si>
  <si>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</si>
  <si>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</si>
  <si>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</si>
  <si>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</si>
  <si>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</si>
  <si>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</si>
  <si>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</si>
  <si>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</si>
  <si>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</si>
  <si>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</si>
  <si>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</si>
  <si>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</si>
  <si>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</si>
  <si>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</si>
  <si>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</si>
  <si>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</si>
  <si>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</si>
  <si>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</si>
  <si>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</si>
  <si>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</si>
  <si>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</si>
  <si>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</si>
  <si>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</si>
  <si>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</si>
  <si>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</si>
  <si>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</si>
  <si>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</si>
  <si>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</si>
  <si>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</si>
  <si>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</si>
  <si>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</si>
  <si>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</si>
  <si>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</si>
  <si>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</si>
  <si>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</si>
  <si>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</si>
  <si>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</si>
  <si>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</si>
  <si>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</si>
  <si>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</si>
  <si>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</si>
  <si>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</si>
  <si>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</si>
  <si>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</si>
  <si>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</si>
  <si>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</si>
  <si>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</si>
  <si>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</si>
  <si>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</si>
  <si>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</si>
  <si>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</si>
  <si>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</si>
  <si>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</si>
  <si>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</si>
  <si>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</si>
  <si>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</si>
  <si>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</si>
  <si>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</si>
  <si>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</si>
  <si>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</si>
  <si>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</si>
  <si>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</si>
  <si>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</si>
  <si>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</si>
  <si>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</si>
  <si>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</si>
  <si>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</si>
  <si>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</si>
  <si>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</si>
  <si>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</si>
  <si>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</si>
  <si>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</si>
  <si>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</si>
  <si>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</si>
  <si>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</si>
  <si>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</si>
  <si>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</si>
  <si>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</si>
  <si>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</si>
  <si>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</si>
  <si>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</si>
  <si>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</si>
  <si>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</si>
  <si>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</si>
  <si>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</si>
  <si>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</si>
  <si>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</si>
  <si>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</si>
  <si>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</si>
  <si>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</si>
  <si>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</si>
  <si>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</si>
  <si>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</si>
  <si>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</si>
  <si>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</si>
  <si>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</si>
  <si>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</si>
  <si>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</si>
  <si>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</si>
  <si>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</si>
  <si>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</si>
  <si>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</si>
  <si>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</si>
  <si>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</si>
  <si>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</si>
  <si>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</si>
  <si>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</si>
  <si>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</si>
  <si>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</si>
  <si>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</si>
  <si>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</si>
  <si>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</si>
  <si>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</si>
  <si>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</si>
  <si>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</si>
  <si>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</si>
  <si>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S.No</t>
  </si>
  <si>
    <t>Sum of Sales</t>
  </si>
  <si>
    <t>Avg Sale</t>
  </si>
  <si>
    <t>Total Sales</t>
  </si>
  <si>
    <t>No of Item</t>
  </si>
  <si>
    <t>Average of Rating</t>
  </si>
  <si>
    <t>KPI Requriments</t>
  </si>
  <si>
    <t>Row Labels</t>
  </si>
  <si>
    <t>Total Sales by Fat Content</t>
  </si>
  <si>
    <t>Sales by item type</t>
  </si>
  <si>
    <t>Column Labels</t>
  </si>
  <si>
    <t>Fat by outlet</t>
  </si>
  <si>
    <t>Total Sales by oulet establishment</t>
  </si>
  <si>
    <t>Sale by outlet size</t>
  </si>
  <si>
    <t>Sales by outlet location</t>
  </si>
  <si>
    <t>Average of Sales</t>
  </si>
  <si>
    <t>Count of S.No</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</si>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</sst>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quot;M&quot;"/>
    <numFmt numFmtId="165" formatCode="&quot;$&quot;0&quot;K&quot;"/>
    <numFmt numFmtId="166"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3" xfId="0" applyBorder="1"/>
    <xf numFmtId="0" fontId="0" fillId="0" borderId="0"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2" fontId="0" fillId="0" borderId="17" xfId="0" applyNumberFormat="1" applyBorder="1"/>
    <xf numFmtId="166" fontId="0" fillId="0" borderId="0" xfId="0" applyNumberFormat="1" applyBorder="1"/>
    <xf numFmtId="0" fontId="0" fillId="0" borderId="15" xfId="0" applyBorder="1"/>
    <xf numFmtId="0" fontId="0" fillId="0" borderId="17" xfId="0" applyBorder="1"/>
    <xf numFmtId="0" fontId="0" fillId="0" borderId="20" xfId="0" applyNumberFormat="1" applyBorder="1"/>
    <xf numFmtId="0" fontId="0" fillId="0" borderId="18" xfId="0" applyBorder="1"/>
    <xf numFmtId="0" fontId="0" fillId="0" borderId="12" xfId="0" applyBorder="1"/>
    <xf numFmtId="0" fontId="0" fillId="0" borderId="19" xfId="0" applyNumberFormat="1" applyBorder="1"/>
    <xf numFmtId="0" fontId="0" fillId="0" borderId="21" xfId="0" applyNumberFormat="1" applyBorder="1"/>
    <xf numFmtId="166" fontId="0" fillId="0" borderId="19" xfId="0" applyNumberFormat="1" applyBorder="1"/>
    <xf numFmtId="165" fontId="0" fillId="0" borderId="19" xfId="0" applyNumberFormat="1" applyBorder="1"/>
    <xf numFmtId="165" fontId="0" fillId="0" borderId="21" xfId="0" applyNumberFormat="1" applyBorder="1"/>
    <xf numFmtId="165" fontId="0" fillId="0" borderId="20" xfId="0" applyNumberFormat="1" applyBorder="1"/>
    <xf numFmtId="166" fontId="0" fillId="0" borderId="21" xfId="0" applyNumberFormat="1" applyBorder="1"/>
    <xf numFmtId="166" fontId="0" fillId="0" borderId="20" xfId="0" applyNumberFormat="1" applyBorder="1"/>
    <xf numFmtId="166" fontId="0" fillId="0" borderId="14" xfId="0" applyNumberFormat="1" applyBorder="1"/>
    <xf numFmtId="166" fontId="0" fillId="0" borderId="17" xfId="0" applyNumberFormat="1" applyBorder="1"/>
    <xf numFmtId="0" fontId="0" fillId="0" borderId="18" xfId="0" pivotButton="1" applyBorder="1"/>
    <xf numFmtId="0" fontId="0" fillId="0" borderId="22" xfId="0" applyBorder="1"/>
    <xf numFmtId="0" fontId="0" fillId="0" borderId="23" xfId="0" applyBorder="1"/>
    <xf numFmtId="166" fontId="0" fillId="0" borderId="10" xfId="0" applyNumberFormat="1" applyBorder="1"/>
    <xf numFmtId="166" fontId="0" fillId="0" borderId="12" xfId="0" applyNumberFormat="1" applyBorder="1"/>
    <xf numFmtId="166" fontId="0" fillId="0" borderId="13" xfId="0" applyNumberFormat="1" applyBorder="1"/>
    <xf numFmtId="166" fontId="0" fillId="0" borderId="15" xfId="0" applyNumberFormat="1" applyBorder="1"/>
    <xf numFmtId="0" fontId="0" fillId="0" borderId="21" xfId="0" applyBorder="1" applyAlignment="1">
      <alignment horizontal="left"/>
    </xf>
    <xf numFmtId="0" fontId="0" fillId="0" borderId="20" xfId="0" applyBorder="1" applyAlignment="1">
      <alignment horizontal="left"/>
    </xf>
    <xf numFmtId="0" fontId="0" fillId="0" borderId="11" xfId="0" applyBorder="1"/>
    <xf numFmtId="0" fontId="0" fillId="0" borderId="19" xfId="0" applyBorder="1" applyAlignment="1">
      <alignment horizontal="left"/>
    </xf>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6" fillId="33" borderId="10" xfId="0" applyFont="1" applyFill="1" applyBorder="1" applyAlignment="1">
      <alignment horizontal="center" wrapText="1"/>
    </xf>
    <xf numFmtId="0" fontId="16" fillId="33" borderId="11" xfId="0" applyFont="1" applyFill="1" applyBorder="1" applyAlignment="1">
      <alignment horizontal="center" wrapText="1"/>
    </xf>
    <xf numFmtId="0" fontId="16" fillId="33" borderId="12" xfId="0" applyFont="1" applyFill="1" applyBorder="1" applyAlignment="1">
      <alignment horizontal="center" wrapText="1"/>
    </xf>
    <xf numFmtId="0" fontId="0" fillId="0" borderId="11" xfId="0" applyBorder="1" applyAlignment="1">
      <alignment horizontal="center"/>
    </xf>
    <xf numFmtId="0" fontId="0" fillId="0" borderId="22" xfId="0" applyNumberFormat="1" applyBorder="1"/>
    <xf numFmtId="0" fontId="0" fillId="0" borderId="24" xfId="0" applyNumberFormat="1" applyBorder="1"/>
    <xf numFmtId="0" fontId="0" fillId="0" borderId="23" xfId="0" applyNumberFormat="1" applyBorder="1"/>
    <xf numFmtId="0" fontId="0" fillId="0" borderId="2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7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8"/>
        <color theme="1"/>
      </font>
      <fill>
        <patternFill>
          <bgColor rgb="FFEFEA1E"/>
        </patternFill>
      </fill>
      <border>
        <bottom style="thin">
          <color theme="7"/>
        </bottom>
        <vertical/>
        <horizontal/>
      </border>
    </dxf>
    <dxf>
      <font>
        <color theme="1"/>
      </font>
      <fill>
        <patternFill>
          <bgColor rgb="FFEFEA1E"/>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quot;K&quot;"/>
    </dxf>
    <dxf>
      <numFmt numFmtId="165" formatCode="&quot;$&quot;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font>
        <b/>
        <i val="0"/>
      </font>
      <fill>
        <patternFill>
          <bgColor rgb="FFFFFF00"/>
        </patternFill>
      </fill>
    </dxf>
    <dxf>
      <fill>
        <patternFill>
          <bgColor rgb="FFFFFF00"/>
        </patternFill>
      </fill>
    </dxf>
    <dxf>
      <fill>
        <patternFill>
          <bgColor rgb="FFFFFF00"/>
        </patternFill>
      </fill>
    </dxf>
    <dxf>
      <fill>
        <patternFill>
          <bgColor rgb="FFFFFF0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quot;K&quot;"/>
    </dxf>
    <dxf>
      <numFmt numFmtId="165"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4659260841701"/>
        </patternFill>
      </fill>
    </dxf>
  </dxfs>
  <tableStyles count="8" defaultTableStyle="TableStyleMedium2" defaultPivotStyle="PivotStyleLight16">
    <tableStyle name="Blinkit " pivot="0" table="0" count="1" xr9:uid="{07E8C786-211C-4ACA-BFCC-BF231DE09DFB}">
      <tableStyleElement type="wholeTable" dxfId="4369"/>
    </tableStyle>
    <tableStyle name="Slicer Style 1" pivot="0" table="0" count="2" xr9:uid="{38FB859B-A523-40CD-82A0-78734B662367}"/>
    <tableStyle name="Slicer Style 2" pivot="0" table="0" count="1" xr9:uid="{ED02D850-55F5-4A84-BC58-57D0B1A38210}">
      <tableStyleElement type="headerRow" dxfId="4254"/>
    </tableStyle>
    <tableStyle name="Slicer Style 3" pivot="0" table="0" count="1" xr9:uid="{DD1F578A-1DAD-474E-892D-0CB419CB6942}">
      <tableStyleElement type="headerRow" dxfId="4253"/>
    </tableStyle>
    <tableStyle name="Slicer Style 4" pivot="0" table="0" count="9" xr9:uid="{9BAEC810-9FB0-4FF6-8465-5F39303626FF}">
      <tableStyleElement type="wholeTable" dxfId="4252"/>
      <tableStyleElement type="headerRow" dxfId="4251"/>
    </tableStyle>
    <tableStyle name="Slicer Style 5" pivot="0" table="0" count="1" xr9:uid="{2D72D9B2-4EF4-4197-B551-D4827C634935}"/>
    <tableStyle name="Slicer Style 6" pivot="0" table="0" count="1" xr9:uid="{42A765BE-A622-48A2-AC49-68A3C391E97C}">
      <tableStyleElement type="headerRow" dxfId="4250"/>
    </tableStyle>
    <tableStyle name="SlicerStyleLight4 2" pivot="0" table="0" count="10" xr9:uid="{4DF1CDC3-3277-451B-9C8E-FC9D16040DC2}">
      <tableStyleElement type="wholeTable" dxfId="4001"/>
      <tableStyleElement type="headerRow" dxfId="4000"/>
    </tableStyle>
  </tableStyles>
  <colors>
    <mruColors>
      <color rgb="FFEFEA1E"/>
      <color rgb="FFFAFAFA"/>
      <color rgb="FFFFFF00"/>
    </mruColors>
  </colors>
  <extLst>
    <ext xmlns:x14="http://schemas.microsoft.com/office/spreadsheetml/2009/9/main" uri="{46F421CA-312F-682f-3DD2-61675219B42D}">
      <x14:dxfs count="4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0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0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0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00"/>
            </patternFill>
          </fill>
          <border>
            <left style="thin">
              <color rgb="FFCCCCCC"/>
            </left>
            <right style="thin">
              <color rgb="FFCCCCCC"/>
            </right>
            <top style="thin">
              <color rgb="FFCCCCCC"/>
            </top>
            <bottom style="thin">
              <color rgb="FFCCCCCC"/>
            </bottom>
            <vertical/>
            <horizontal/>
          </border>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 Style 3">
        <x14:slicerStyle name="Blinkit "/>
        <x14:slicerStyle name="Slicer Style 1">
          <x14:slicerStyleElements>
            <x14:slicerStyleElement type="unselectedItemWithData" dxfId="40"/>
            <x14:slicerStyleElement type="selectedItemWithNoData" dxfId="41"/>
          </x14:slicerStyleElements>
        </x14:slicerStyle>
        <x14:slicerStyle name="Slicer Style 2"/>
        <x14:slicerStyle name="Slicer Style 3"/>
        <x14:slicerStyle name="Slicer Style 4">
          <x14:slicerStyleElements>
            <x14:slicerStyleElement type="unselectedItemWithData" dxfId="39"/>
            <x14:slicerStyleElement type="unselectedItemWithNoData" dxfId="38"/>
            <x14:slicerStyleElement type="selectedItemWithNoData" dxfId="37"/>
            <x14:slicerStyleElement type="hoveredUnselectedItemWithData" dxfId="36"/>
            <x14:slicerStyleElement type="hoveredSelectedItemWithData" dxfId="35"/>
            <x14:slicerStyleElement type="hoveredUnselectedItemWithNoData" dxfId="34"/>
            <x14:slicerStyleElement type="hoveredSelectedItemWithNoData" dxfId="33"/>
          </x14:slicerStyleElements>
        </x14:slicerStyle>
        <x14:slicerStyle name="Slicer Style 5">
          <x14:slicerStyleElements>
            <x14:slicerStyleElement type="unselectedItemWithData" dxfId="32"/>
          </x14:slicerStyleElements>
        </x14:slicerStyle>
        <x14:slicerStyle name="Slicer Style 6"/>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Sheet1!$A$11:$A$12</c:f>
              <c:strCache>
                <c:ptCount val="2"/>
                <c:pt idx="0">
                  <c:v>Low Fat</c:v>
                </c:pt>
                <c:pt idx="1">
                  <c:v>Regular</c:v>
                </c:pt>
              </c:strCache>
            </c:strRef>
          </c:cat>
          <c:val>
            <c:numRef>
              <c:f>Sheet1!$B$11:$B$12</c:f>
              <c:numCache>
                <c:formatCode>"$"0.0,"K"</c:formatCode>
                <c:ptCount val="2"/>
                <c:pt idx="0">
                  <c:v>776319.68840000057</c:v>
                </c:pt>
                <c:pt idx="1">
                  <c:v>425361.8043999995</c:v>
                </c:pt>
              </c:numCache>
            </c:numRef>
          </c:val>
          <c:extLst>
            <c:ext xmlns:c16="http://schemas.microsoft.com/office/drawing/2014/chart" uri="{C3380CC4-5D6E-409C-BE32-E72D297353CC}">
              <c16:uniqueId val="{00000004-9F10-48A3-BB0E-6E25AD29BB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17290108063175"/>
          <c:y val="0.35085003579098067"/>
          <c:w val="0.35827098919368244"/>
          <c:h val="0.63920901932712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30972983500746"/>
          <c:y val="8.5354896675651395E-2"/>
          <c:w val="0.45145469890468637"/>
          <c:h val="0.86522911051212936"/>
        </c:manualLayout>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Sheet1!$B$18:$B$33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6B0-4124-BB54-C87AAEB79D55}"/>
            </c:ext>
          </c:extLst>
        </c:ser>
        <c:dLbls>
          <c:dLblPos val="outEnd"/>
          <c:showLegendKey val="0"/>
          <c:showVal val="1"/>
          <c:showCatName val="0"/>
          <c:showSerName val="0"/>
          <c:showPercent val="0"/>
          <c:showBubbleSize val="0"/>
        </c:dLbls>
        <c:gapWidth val="182"/>
        <c:axId val="1728634175"/>
        <c:axId val="1340704607"/>
      </c:barChart>
      <c:catAx>
        <c:axId val="172863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04607"/>
        <c:crosses val="autoZero"/>
        <c:auto val="1"/>
        <c:lblAlgn val="ctr"/>
        <c:lblOffset val="100"/>
        <c:noMultiLvlLbl val="0"/>
      </c:catAx>
      <c:valAx>
        <c:axId val="1340704607"/>
        <c:scaling>
          <c:orientation val="minMax"/>
        </c:scaling>
        <c:delete val="1"/>
        <c:axPos val="b"/>
        <c:numFmt formatCode="&quot;$&quot;0.0,&quot;K&quot;" sourceLinked="1"/>
        <c:majorTickMark val="none"/>
        <c:minorTickMark val="none"/>
        <c:tickLblPos val="nextTo"/>
        <c:crossAx val="17286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Sheet1!$B$36:$B$37</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Tier 1</c:v>
                </c:pt>
                <c:pt idx="1">
                  <c:v>Tier 2</c:v>
                </c:pt>
                <c:pt idx="2">
                  <c:v>Tier 3</c:v>
                </c:pt>
              </c:strCache>
            </c:strRef>
          </c:cat>
          <c:val>
            <c:numRef>
              <c:f>Sheet1!$B$38:$B$40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6603-486D-A2B1-B6AE2F50C545}"/>
            </c:ext>
          </c:extLst>
        </c:ser>
        <c:ser>
          <c:idx val="1"/>
          <c:order val="1"/>
          <c:tx>
            <c:strRef>
              <c:f>Sheet1!$C$36:$C$37</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Tier 1</c:v>
                </c:pt>
                <c:pt idx="1">
                  <c:v>Tier 2</c:v>
                </c:pt>
                <c:pt idx="2">
                  <c:v>Tier 3</c:v>
                </c:pt>
              </c:strCache>
            </c:strRef>
          </c:cat>
          <c:val>
            <c:numRef>
              <c:f>Sheet1!$C$38:$C$40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6603-486D-A2B1-B6AE2F50C545}"/>
            </c:ext>
          </c:extLst>
        </c:ser>
        <c:dLbls>
          <c:dLblPos val="outEnd"/>
          <c:showLegendKey val="0"/>
          <c:showVal val="1"/>
          <c:showCatName val="0"/>
          <c:showSerName val="0"/>
          <c:showPercent val="0"/>
          <c:showBubbleSize val="0"/>
        </c:dLbls>
        <c:gapWidth val="182"/>
        <c:axId val="1983444575"/>
        <c:axId val="1983429183"/>
      </c:barChart>
      <c:catAx>
        <c:axId val="198344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29183"/>
        <c:crosses val="autoZero"/>
        <c:auto val="1"/>
        <c:lblAlgn val="ctr"/>
        <c:lblOffset val="100"/>
        <c:noMultiLvlLbl val="0"/>
      </c:catAx>
      <c:valAx>
        <c:axId val="1983429183"/>
        <c:scaling>
          <c:orientation val="minMax"/>
        </c:scaling>
        <c:delete val="1"/>
        <c:axPos val="b"/>
        <c:numFmt formatCode="&quot;$&quot;0.0,&quot;K&quot;" sourceLinked="1"/>
        <c:majorTickMark val="none"/>
        <c:minorTickMark val="none"/>
        <c:tickLblPos val="nextTo"/>
        <c:crossAx val="198344457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(Recovered).xlsx]Sheet1!PivotTable6</c:name>
    <c:fmtId val="2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00000000000003E-2"/>
          <c:y val="0.12232415902140673"/>
          <c:w val="0.88822222222222225"/>
          <c:h val="0.73854535384911746"/>
        </c:manualLayout>
      </c:layout>
      <c:areaChart>
        <c:grouping val="standard"/>
        <c:varyColors val="0"/>
        <c:ser>
          <c:idx val="0"/>
          <c:order val="0"/>
          <c:tx>
            <c:strRef>
              <c:f>Sheet1!$B$43</c:f>
              <c:strCache>
                <c:ptCount val="1"/>
                <c:pt idx="0">
                  <c:v>Total</c:v>
                </c:pt>
              </c:strCache>
            </c:strRef>
          </c:tx>
          <c:spPr>
            <a:solidFill>
              <a:schemeClr val="accent1"/>
            </a:solidFill>
            <a:ln w="25400">
              <a:noFill/>
            </a:ln>
            <a:effectLst/>
          </c:spPr>
          <c:cat>
            <c:strRef>
              <c:f>Sheet1!$A$44:$A$52</c:f>
              <c:strCache>
                <c:ptCount val="9"/>
                <c:pt idx="0">
                  <c:v>2011</c:v>
                </c:pt>
                <c:pt idx="1">
                  <c:v>2012</c:v>
                </c:pt>
                <c:pt idx="2">
                  <c:v>2014</c:v>
                </c:pt>
                <c:pt idx="3">
                  <c:v>2015</c:v>
                </c:pt>
                <c:pt idx="4">
                  <c:v>2016</c:v>
                </c:pt>
                <c:pt idx="5">
                  <c:v>2017</c:v>
                </c:pt>
                <c:pt idx="6">
                  <c:v>2018</c:v>
                </c:pt>
                <c:pt idx="7">
                  <c:v>2020</c:v>
                </c:pt>
                <c:pt idx="8">
                  <c:v>2022</c:v>
                </c:pt>
              </c:strCache>
            </c:strRef>
          </c:cat>
          <c:val>
            <c:numRef>
              <c:f>Sheet1!$B$44:$B$52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874-4D65-AEB8-CAA7DE8F2A41}"/>
            </c:ext>
          </c:extLst>
        </c:ser>
        <c:dLbls>
          <c:showLegendKey val="0"/>
          <c:showVal val="0"/>
          <c:showCatName val="0"/>
          <c:showSerName val="0"/>
          <c:showPercent val="0"/>
          <c:showBubbleSize val="0"/>
        </c:dLbls>
        <c:axId val="1983424191"/>
        <c:axId val="1983433343"/>
      </c:areaChart>
      <c:catAx>
        <c:axId val="198342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33343"/>
        <c:crosses val="autoZero"/>
        <c:auto val="1"/>
        <c:lblAlgn val="ctr"/>
        <c:lblOffset val="100"/>
        <c:noMultiLvlLbl val="0"/>
      </c:catAx>
      <c:valAx>
        <c:axId val="1983433343"/>
        <c:scaling>
          <c:orientation val="minMax"/>
        </c:scaling>
        <c:delete val="1"/>
        <c:axPos val="l"/>
        <c:numFmt formatCode="&quot;$&quot;0.0,&quot;K&quot;" sourceLinked="1"/>
        <c:majorTickMark val="none"/>
        <c:minorTickMark val="none"/>
        <c:tickLblPos val="nextTo"/>
        <c:crossAx val="1983424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Sheet1!$B$56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Sheet1!$A$57:$A$59</c:f>
              <c:strCache>
                <c:ptCount val="3"/>
                <c:pt idx="0">
                  <c:v>High</c:v>
                </c:pt>
                <c:pt idx="1">
                  <c:v>Medium</c:v>
                </c:pt>
                <c:pt idx="2">
                  <c:v>Small</c:v>
                </c:pt>
              </c:strCache>
            </c:strRef>
          </c:cat>
          <c:val>
            <c:numRef>
              <c:f>Sheet1!$B$57:$B$59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5BF-45D8-B188-DDA7EF78D5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(Recovered).xlsx]Sheet1!PivotTable9</c:name>
    <c:fmtId val="32"/>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14612137917908"/>
          <c:y val="8.6580086580086577E-2"/>
          <c:w val="0.61340444894187418"/>
          <c:h val="0.76190476190476186"/>
        </c:manualLayout>
      </c:layout>
      <c:barChart>
        <c:barDir val="bar"/>
        <c:grouping val="clustered"/>
        <c:varyColors val="0"/>
        <c:ser>
          <c:idx val="0"/>
          <c:order val="0"/>
          <c:tx>
            <c:strRef>
              <c:f>Sheet1!$B$69</c:f>
              <c:strCache>
                <c:ptCount val="1"/>
                <c:pt idx="0">
                  <c:v>Total</c:v>
                </c:pt>
              </c:strCache>
            </c:strRef>
          </c:tx>
          <c:spPr>
            <a:solidFill>
              <a:srgbClr val="4472C4"/>
            </a:solidFill>
            <a:ln>
              <a:noFill/>
            </a:ln>
            <a:effectLst/>
          </c:spPr>
          <c:invertIfNegative val="0"/>
          <c:cat>
            <c:strRef>
              <c:f>Sheet1!$A$70:$A$73</c:f>
              <c:strCache>
                <c:ptCount val="4"/>
                <c:pt idx="0">
                  <c:v>Grocery Store</c:v>
                </c:pt>
                <c:pt idx="1">
                  <c:v>Supermarket Type3</c:v>
                </c:pt>
                <c:pt idx="2">
                  <c:v>Supermarket Type2</c:v>
                </c:pt>
                <c:pt idx="3">
                  <c:v>Supermarket Type1</c:v>
                </c:pt>
              </c:strCache>
            </c:strRef>
          </c:cat>
          <c:val>
            <c:numRef>
              <c:f>Sheet1!$B$70:$B$73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47A-4635-9071-5B17B7161F6B}"/>
            </c:ext>
          </c:extLst>
        </c:ser>
        <c:dLbls>
          <c:showLegendKey val="0"/>
          <c:showVal val="0"/>
          <c:showCatName val="0"/>
          <c:showSerName val="0"/>
          <c:showPercent val="0"/>
          <c:showBubbleSize val="0"/>
        </c:dLbls>
        <c:gapWidth val="182"/>
        <c:axId val="20088735"/>
        <c:axId val="20080415"/>
      </c:barChart>
      <c:catAx>
        <c:axId val="2008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0415"/>
        <c:crosses val="autoZero"/>
        <c:auto val="1"/>
        <c:lblAlgn val="ctr"/>
        <c:lblOffset val="100"/>
        <c:noMultiLvlLbl val="0"/>
      </c:catAx>
      <c:valAx>
        <c:axId val="20080415"/>
        <c:scaling>
          <c:orientation val="minMax"/>
        </c:scaling>
        <c:delete val="1"/>
        <c:axPos val="b"/>
        <c:numFmt formatCode="&quot;$&quot;0.0,&quot;K&quot;" sourceLinked="1"/>
        <c:majorTickMark val="none"/>
        <c:minorTickMark val="none"/>
        <c:tickLblPos val="nextTo"/>
        <c:crossAx val="2008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41029207232263E-2"/>
          <c:y val="0.19427402862985685"/>
          <c:w val="0.77746870653685674"/>
          <c:h val="0.77505112474437632"/>
        </c:manualLayout>
      </c:layout>
      <c:barChart>
        <c:barDir val="bar"/>
        <c:grouping val="clustered"/>
        <c:varyColors val="0"/>
        <c:ser>
          <c:idx val="0"/>
          <c:order val="0"/>
          <c:tx>
            <c:strRef>
              <c:f>Sheet1!$B$76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Sheet1!$A$77:$A$80</c:f>
              <c:strCache>
                <c:ptCount val="4"/>
                <c:pt idx="0">
                  <c:v>Grocery Store</c:v>
                </c:pt>
                <c:pt idx="1">
                  <c:v>Supermarket Type3</c:v>
                </c:pt>
                <c:pt idx="2">
                  <c:v>Supermarket Type2</c:v>
                </c:pt>
                <c:pt idx="3">
                  <c:v>Supermarket Type1</c:v>
                </c:pt>
              </c:strCache>
            </c:strRef>
          </c:cat>
          <c:val>
            <c:numRef>
              <c:f>Sheet1!$B$77:$B$80</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4CA-4F46-BA05-B1BFC63FE82F}"/>
            </c:ext>
          </c:extLst>
        </c:ser>
        <c:dLbls>
          <c:dLblPos val="outEnd"/>
          <c:showLegendKey val="0"/>
          <c:showVal val="1"/>
          <c:showCatName val="0"/>
          <c:showSerName val="0"/>
          <c:showPercent val="0"/>
          <c:showBubbleSize val="0"/>
        </c:dLbls>
        <c:gapWidth val="182"/>
        <c:axId val="122243711"/>
        <c:axId val="122210015"/>
      </c:barChart>
      <c:catAx>
        <c:axId val="122243711"/>
        <c:scaling>
          <c:orientation val="minMax"/>
        </c:scaling>
        <c:delete val="1"/>
        <c:axPos val="l"/>
        <c:numFmt formatCode="General" sourceLinked="1"/>
        <c:majorTickMark val="none"/>
        <c:minorTickMark val="none"/>
        <c:tickLblPos val="nextTo"/>
        <c:crossAx val="122210015"/>
        <c:crosses val="autoZero"/>
        <c:auto val="1"/>
        <c:lblAlgn val="ctr"/>
        <c:lblOffset val="100"/>
        <c:noMultiLvlLbl val="0"/>
      </c:catAx>
      <c:valAx>
        <c:axId val="122210015"/>
        <c:scaling>
          <c:orientation val="minMax"/>
        </c:scaling>
        <c:delete val="1"/>
        <c:axPos val="b"/>
        <c:numFmt formatCode="&quot;$&quot;0&quot;K&quot;" sourceLinked="1"/>
        <c:majorTickMark val="none"/>
        <c:minorTickMark val="none"/>
        <c:tickLblPos val="nextTo"/>
        <c:crossAx val="12224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Sheet1!$B$83</c:f>
              <c:strCache>
                <c:ptCount val="1"/>
                <c:pt idx="0">
                  <c:v>Total</c:v>
                </c:pt>
              </c:strCache>
            </c:strRef>
          </c:tx>
          <c:spPr>
            <a:solidFill>
              <a:schemeClr val="accent1"/>
            </a:solidFill>
            <a:ln>
              <a:noFill/>
            </a:ln>
            <a:effectLst/>
          </c:spPr>
          <c:invertIfNegative val="0"/>
          <c:cat>
            <c:strRef>
              <c:f>Sheet1!$A$84:$A$87</c:f>
              <c:strCache>
                <c:ptCount val="4"/>
                <c:pt idx="0">
                  <c:v>Grocery Store</c:v>
                </c:pt>
                <c:pt idx="1">
                  <c:v>Supermarket Type3</c:v>
                </c:pt>
                <c:pt idx="2">
                  <c:v>Supermarket Type2</c:v>
                </c:pt>
                <c:pt idx="3">
                  <c:v>Supermarket Type1</c:v>
                </c:pt>
              </c:strCache>
            </c:strRef>
          </c:cat>
          <c:val>
            <c:numRef>
              <c:f>Sheet1!$B$84:$B$87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352-435A-9B86-56AA7278B282}"/>
            </c:ext>
          </c:extLst>
        </c:ser>
        <c:dLbls>
          <c:showLegendKey val="0"/>
          <c:showVal val="0"/>
          <c:showCatName val="0"/>
          <c:showSerName val="0"/>
          <c:showPercent val="0"/>
          <c:showBubbleSize val="0"/>
        </c:dLbls>
        <c:gapWidth val="182"/>
        <c:axId val="20079583"/>
        <c:axId val="20090399"/>
      </c:barChart>
      <c:catAx>
        <c:axId val="20079583"/>
        <c:scaling>
          <c:orientation val="minMax"/>
        </c:scaling>
        <c:delete val="1"/>
        <c:axPos val="l"/>
        <c:numFmt formatCode="General" sourceLinked="1"/>
        <c:majorTickMark val="none"/>
        <c:minorTickMark val="none"/>
        <c:tickLblPos val="nextTo"/>
        <c:crossAx val="20090399"/>
        <c:crosses val="autoZero"/>
        <c:auto val="1"/>
        <c:lblAlgn val="ctr"/>
        <c:lblOffset val="100"/>
        <c:noMultiLvlLbl val="0"/>
      </c:catAx>
      <c:valAx>
        <c:axId val="20090399"/>
        <c:scaling>
          <c:orientation val="minMax"/>
        </c:scaling>
        <c:delete val="1"/>
        <c:axPos val="b"/>
        <c:numFmt formatCode="General" sourceLinked="1"/>
        <c:majorTickMark val="none"/>
        <c:minorTickMark val="none"/>
        <c:tickLblPos val="nextTo"/>
        <c:crossAx val="2007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4775928458118137"/>
              <c:y val="0.177572924212613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99340179615505"/>
                  <c:h val="0.26063820127905762"/>
                </c:manualLayout>
              </c15:layout>
            </c:ext>
          </c:extLst>
        </c:dLbl>
      </c:pivotFmt>
      <c:pivotFmt>
        <c:idx val="6"/>
        <c:spPr>
          <a:solidFill>
            <a:schemeClr val="accent6">
              <a:lumMod val="60000"/>
              <a:lumOff val="40000"/>
            </a:schemeClr>
          </a:solidFill>
          <a:ln w="19050">
            <a:solidFill>
              <a:schemeClr val="lt1"/>
            </a:solidFill>
          </a:ln>
          <a:effectLst/>
        </c:spPr>
        <c:dLbl>
          <c:idx val="0"/>
          <c:layout>
            <c:manualLayout>
              <c:x val="-7.9813084874392509E-2"/>
              <c:y val="-0.20916092293029806"/>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fld id="{0175C953-D6B8-4D50-B482-DDA7FBC2F268}" type="VALUE">
                  <a:rPr lang="en-US"/>
                  <a:pPr>
                    <a:defRPr b="1">
                      <a:ea typeface="Adobe Fan Heiti Std B" panose="020B0700000000000000" pitchFamily="34" charset="-128"/>
                    </a:defRPr>
                  </a:pPr>
                  <a:t>[VALUE]</a:t>
                </a:fld>
                <a:r>
                  <a:rPr lang="en-US" baseline="0"/>
                  <a:t>, </a:t>
                </a:r>
              </a:p>
              <a:p>
                <a:pPr>
                  <a:defRPr b="1">
                    <a:ea typeface="Adobe Fan Heiti Std B" panose="020B0700000000000000" pitchFamily="34" charset="-128"/>
                  </a:defRPr>
                </a:pPr>
                <a:fld id="{558E7901-2AB7-4B71-A54C-96F083FD89E4}" type="PERCENTAGE">
                  <a:rPr lang="en-US" baseline="0"/>
                  <a:pPr>
                    <a:defRPr b="1">
                      <a:ea typeface="Adobe Fan Heiti Std B" panose="020B0700000000000000" pitchFamily="34" charset="-128"/>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220363900321446"/>
                  <c:h val="0.33220932060161923"/>
                </c:manualLayout>
              </c15:layout>
              <c15:dlblFieldTable/>
              <c15:showDataLabelsRange val="0"/>
            </c:ext>
          </c:extLst>
        </c:dLbl>
      </c:pivotFmt>
    </c:pivotFmts>
    <c:plotArea>
      <c:layout>
        <c:manualLayout>
          <c:layoutTarget val="inner"/>
          <c:xMode val="edge"/>
          <c:yMode val="edge"/>
          <c:x val="0.19417199042931144"/>
          <c:y val="0.21198757267358853"/>
          <c:w val="0.61015606747818807"/>
          <c:h val="0.69207472386891911"/>
        </c:manualLayout>
      </c:layout>
      <c:doughnutChart>
        <c:varyColors val="1"/>
        <c:ser>
          <c:idx val="0"/>
          <c:order val="0"/>
          <c:tx>
            <c:strRef>
              <c:f>Sheet1!$B$10</c:f>
              <c:strCache>
                <c:ptCount val="1"/>
                <c:pt idx="0">
                  <c:v>Total</c:v>
                </c:pt>
              </c:strCache>
            </c:strRef>
          </c:tx>
          <c:spPr>
            <a:effectLst/>
          </c:spPr>
          <c:dPt>
            <c:idx val="0"/>
            <c:bubble3D val="0"/>
            <c:spPr>
              <a:solidFill>
                <a:schemeClr val="accent4">
                  <a:lumMod val="75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Lbls>
            <c:dLbl>
              <c:idx val="0"/>
              <c:layout>
                <c:manualLayout>
                  <c:x val="0.14775928458118137"/>
                  <c:y val="0.177572924212613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99340179615505"/>
                      <c:h val="0.26063820127905762"/>
                    </c:manualLayout>
                  </c15:layout>
                </c:ext>
              </c:extLst>
            </c:dLbl>
            <c:dLbl>
              <c:idx val="1"/>
              <c:layout>
                <c:manualLayout>
                  <c:x val="-7.9813084874392509E-2"/>
                  <c:y val="-0.20916092293029806"/>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fld id="{0175C953-D6B8-4D50-B482-DDA7FBC2F268}" type="VALUE">
                      <a:rPr lang="en-US"/>
                      <a:pPr>
                        <a:defRPr b="1">
                          <a:ea typeface="Adobe Fan Heiti Std B" panose="020B0700000000000000" pitchFamily="34" charset="-128"/>
                        </a:defRPr>
                      </a:pPr>
                      <a:t>[VALUE]</a:t>
                    </a:fld>
                    <a:r>
                      <a:rPr lang="en-US" baseline="0"/>
                      <a:t>, </a:t>
                    </a:r>
                  </a:p>
                  <a:p>
                    <a:pPr>
                      <a:defRPr b="1">
                        <a:ea typeface="Adobe Fan Heiti Std B" panose="020B0700000000000000" pitchFamily="34" charset="-128"/>
                      </a:defRPr>
                    </a:pPr>
                    <a:fld id="{558E7901-2AB7-4B71-A54C-96F083FD89E4}" type="PERCENTAGE">
                      <a:rPr lang="en-US" baseline="0"/>
                      <a:pPr>
                        <a:defRPr b="1">
                          <a:ea typeface="Adobe Fan Heiti Std B" panose="020B0700000000000000" pitchFamily="34" charset="-128"/>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220363900321446"/>
                      <c:h val="0.33220932060161923"/>
                    </c:manualLayout>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Adobe Fan Heiti Std B" panose="020B0700000000000000" pitchFamily="34" charset="-128"/>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Sheet1!$A$11:$A$12</c:f>
              <c:strCache>
                <c:ptCount val="2"/>
                <c:pt idx="0">
                  <c:v>Low Fat</c:v>
                </c:pt>
                <c:pt idx="1">
                  <c:v>Regular</c:v>
                </c:pt>
              </c:strCache>
            </c:strRef>
          </c:cat>
          <c:val>
            <c:numRef>
              <c:f>Sheet1!$B$11:$B$12</c:f>
              <c:numCache>
                <c:formatCode>"$"0.0,"K"</c:formatCode>
                <c:ptCount val="2"/>
                <c:pt idx="0">
                  <c:v>776319.68840000057</c:v>
                </c:pt>
                <c:pt idx="1">
                  <c:v>425361.8043999995</c:v>
                </c:pt>
              </c:numCache>
            </c:numRef>
          </c:val>
          <c:extLst>
            <c:ext xmlns:c16="http://schemas.microsoft.com/office/drawing/2014/chart" uri="{C3380CC4-5D6E-409C-BE32-E72D297353CC}">
              <c16:uniqueId val="{00000004-F90A-4753-97D2-8042382722B8}"/>
            </c:ext>
          </c:extLst>
        </c:ser>
        <c:dLbls>
          <c:showLegendKey val="0"/>
          <c:showVal val="1"/>
          <c:showCatName val="0"/>
          <c:showSerName val="0"/>
          <c:showPercent val="0"/>
          <c:showBubbleSize val="0"/>
          <c:showLeaderLines val="1"/>
        </c:dLbls>
        <c:firstSliceAng val="0"/>
        <c:holeSize val="75"/>
      </c:doughnutChart>
      <c:spPr>
        <a:noFill/>
        <a:ln w="25400">
          <a:noFill/>
        </a:ln>
        <a:effectLst/>
      </c:spPr>
    </c:plotArea>
    <c:legend>
      <c:legendPos val="t"/>
      <c:layout>
        <c:manualLayout>
          <c:xMode val="edge"/>
          <c:yMode val="edge"/>
          <c:x val="0.16848601052131251"/>
          <c:y val="0"/>
          <c:w val="0.60127559837002342"/>
          <c:h val="0.134201484448235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0">
            <a:solidFill>
              <a:schemeClr val="bg2"/>
            </a:solidFill>
          </a:ln>
          <a:effectLst/>
        </c:spPr>
        <c:dLbl>
          <c:idx val="0"/>
          <c:layout>
            <c:manualLayout>
              <c:x val="-0.12232234642562768"/>
              <c:y val="3.43567403731465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w="0">
            <a:solidFill>
              <a:schemeClr val="bg2"/>
            </a:solidFill>
          </a:ln>
          <a:effectLst/>
        </c:spPr>
        <c:dLbl>
          <c:idx val="0"/>
          <c:layout>
            <c:manualLayout>
              <c:x val="-0.1223223464256276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0">
            <a:solidFill>
              <a:schemeClr val="bg2"/>
            </a:solidFill>
          </a:ln>
          <a:effectLst/>
        </c:spPr>
        <c:dLbl>
          <c:idx val="0"/>
          <c:layout>
            <c:manualLayout>
              <c:x val="-4.835391103184962E-2"/>
              <c:y val="-6.27115410824692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50755253433602"/>
          <c:y val="3.7338743122226944E-2"/>
          <c:w val="0.65149244746566404"/>
          <c:h val="0.92219794406019306"/>
        </c:manualLayout>
      </c:layout>
      <c:barChart>
        <c:barDir val="bar"/>
        <c:grouping val="clustered"/>
        <c:varyColors val="0"/>
        <c:ser>
          <c:idx val="0"/>
          <c:order val="0"/>
          <c:tx>
            <c:strRef>
              <c:f>Sheet1!$B$17</c:f>
              <c:strCache>
                <c:ptCount val="1"/>
                <c:pt idx="0">
                  <c:v>Total</c:v>
                </c:pt>
              </c:strCache>
            </c:strRef>
          </c:tx>
          <c:spPr>
            <a:solidFill>
              <a:schemeClr val="accent4">
                <a:lumMod val="75000"/>
              </a:schemeClr>
            </a:solidFill>
            <a:ln w="0">
              <a:solidFill>
                <a:schemeClr val="bg2"/>
              </a:solidFill>
            </a:ln>
            <a:effectLst/>
          </c:spPr>
          <c:invertIfNegative val="0"/>
          <c:dPt>
            <c:idx val="14"/>
            <c:invertIfNegative val="0"/>
            <c:bubble3D val="0"/>
            <c:spPr>
              <a:solidFill>
                <a:schemeClr val="accent4">
                  <a:lumMod val="75000"/>
                </a:schemeClr>
              </a:solidFill>
              <a:ln w="0">
                <a:solidFill>
                  <a:schemeClr val="bg2"/>
                </a:solidFill>
              </a:ln>
              <a:effectLst/>
            </c:spPr>
          </c:dPt>
          <c:dPt>
            <c:idx val="15"/>
            <c:invertIfNegative val="0"/>
            <c:bubble3D val="0"/>
            <c:spPr>
              <a:solidFill>
                <a:schemeClr val="accent4">
                  <a:lumMod val="75000"/>
                </a:schemeClr>
              </a:solidFill>
              <a:ln w="0">
                <a:solidFill>
                  <a:schemeClr val="bg2"/>
                </a:solidFill>
              </a:ln>
              <a:effectLst/>
            </c:spPr>
          </c:dPt>
          <c:dLbls>
            <c:dLbl>
              <c:idx val="14"/>
              <c:layout>
                <c:manualLayout>
                  <c:x val="-0.12232234642562768"/>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5"/>
              <c:layout>
                <c:manualLayout>
                  <c:x val="-0.12232234642562768"/>
                  <c:y val="3.4356740373146584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Sheet1!$B$18:$B$33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BCA1-4154-8C97-E6971EED0983}"/>
            </c:ext>
          </c:extLst>
        </c:ser>
        <c:dLbls>
          <c:dLblPos val="outEnd"/>
          <c:showLegendKey val="0"/>
          <c:showVal val="1"/>
          <c:showCatName val="0"/>
          <c:showSerName val="0"/>
          <c:showPercent val="0"/>
          <c:showBubbleSize val="0"/>
        </c:dLbls>
        <c:gapWidth val="37"/>
        <c:overlap val="62"/>
        <c:axId val="1728634175"/>
        <c:axId val="1340704607"/>
      </c:barChart>
      <c:catAx>
        <c:axId val="172863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40704607"/>
        <c:crosses val="autoZero"/>
        <c:auto val="1"/>
        <c:lblAlgn val="ctr"/>
        <c:lblOffset val="100"/>
        <c:noMultiLvlLbl val="0"/>
      </c:catAx>
      <c:valAx>
        <c:axId val="1340704607"/>
        <c:scaling>
          <c:orientation val="minMax"/>
        </c:scaling>
        <c:delete val="1"/>
        <c:axPos val="b"/>
        <c:numFmt formatCode="&quot;$&quot;0.0,&quot;K&quot;" sourceLinked="1"/>
        <c:majorTickMark val="none"/>
        <c:minorTickMark val="none"/>
        <c:tickLblPos val="nextTo"/>
        <c:crossAx val="1728634175"/>
        <c:crossesAt val="55"/>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6.2013822426130884E-2"/>
              <c:y val="2.206601183788354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78671768265166"/>
                  <c:h val="0.16571357418368407"/>
                </c:manualLayout>
              </c15:layout>
            </c:ext>
          </c:extLst>
        </c:dLbl>
      </c:pivotFmt>
      <c:pivotFmt>
        <c:idx val="7"/>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73117611925571"/>
                  <c:h val="0.16571357418368407"/>
                </c:manualLayout>
              </c15:layout>
            </c:ext>
          </c:extLst>
        </c:dLbl>
      </c:pivotFmt>
      <c:pivotFmt>
        <c:idx val="8"/>
        <c:spPr>
          <a:solidFill>
            <a:schemeClr val="accent6">
              <a:lumMod val="75000"/>
            </a:schemeClr>
          </a:solidFill>
          <a:ln>
            <a:noFill/>
          </a:ln>
          <a:effectLst/>
        </c:spPr>
        <c:dLbl>
          <c:idx val="0"/>
          <c:layout>
            <c:manualLayout>
              <c:x val="-5.9837207587703336E-17"/>
              <c:y val="2.20660118378836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03678064736985"/>
                  <c:h val="0.16571357418368407"/>
                </c:manualLayout>
              </c15:layout>
            </c:ext>
          </c:extLst>
        </c:dLbl>
      </c:pivotFmt>
      <c:pivotFmt>
        <c:idx val="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67563455585971"/>
                  <c:h val="0.16571357418368407"/>
                </c:manualLayout>
              </c15:layout>
            </c:ext>
          </c:extLst>
        </c:dLbl>
      </c:pivotFmt>
      <c:pivotFmt>
        <c:idx val="10"/>
        <c:spPr>
          <a:solidFill>
            <a:schemeClr val="accent6">
              <a:lumMod val="75000"/>
            </a:schemeClr>
          </a:solidFill>
          <a:ln>
            <a:noFill/>
          </a:ln>
          <a:effectLst/>
        </c:spPr>
        <c:dLbl>
          <c:idx val="0"/>
          <c:layout>
            <c:manualLayout>
              <c:x val="-1.3055541563396023E-2"/>
              <c:y val="7.3555303302329355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03678064736985"/>
                  <c:h val="0.16571357418368407"/>
                </c:manualLayout>
              </c15:layout>
            </c:ext>
          </c:extLst>
        </c:dLbl>
      </c:pivotFmt>
      <c:pivotFmt>
        <c:idx val="1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46297006374598"/>
                  <c:h val="0.16571357418368407"/>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Sheet1!$B$36:$B$37</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6">
                  <a:lumMod val="75000"/>
                </a:schemeClr>
              </a:solidFill>
              <a:ln>
                <a:noFill/>
              </a:ln>
              <a:effectLst/>
            </c:spPr>
          </c:dPt>
          <c:dPt>
            <c:idx val="2"/>
            <c:invertIfNegative val="0"/>
            <c:bubble3D val="0"/>
            <c:spPr>
              <a:solidFill>
                <a:schemeClr val="accent6">
                  <a:lumMod val="75000"/>
                </a:schemeClr>
              </a:solidFill>
              <a:ln>
                <a:noFill/>
              </a:ln>
              <a:effectLst/>
            </c:spPr>
          </c:dPt>
          <c:dLbls>
            <c:dLbl>
              <c:idx val="0"/>
              <c:layout>
                <c:manualLayout>
                  <c:x val="-6.2013822426130884E-2"/>
                  <c:y val="2.206601183788354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178671768265166"/>
                      <c:h val="0.16571357418368407"/>
                    </c:manualLayout>
                  </c15:layout>
                </c:ext>
              </c:extLst>
            </c:dLbl>
            <c:dLbl>
              <c:idx val="1"/>
              <c:layout>
                <c:manualLayout>
                  <c:x val="-5.9837207587703336E-17"/>
                  <c:y val="2.20660118378836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303678064736985"/>
                      <c:h val="0.16571357418368407"/>
                    </c:manualLayout>
                  </c15:layout>
                </c:ext>
              </c:extLst>
            </c:dLbl>
            <c:dLbl>
              <c:idx val="2"/>
              <c:layout>
                <c:manualLayout>
                  <c:x val="-1.3055541563396023E-2"/>
                  <c:y val="7.355530330232935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303678064736985"/>
                      <c:h val="0.16571357418368407"/>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Tier 1</c:v>
                </c:pt>
                <c:pt idx="1">
                  <c:v>Tier 2</c:v>
                </c:pt>
                <c:pt idx="2">
                  <c:v>Tier 3</c:v>
                </c:pt>
              </c:strCache>
            </c:strRef>
          </c:cat>
          <c:val>
            <c:numRef>
              <c:f>Sheet1!$B$38:$B$40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6CB1-47C6-9104-CFA2BE30CD4C}"/>
            </c:ext>
          </c:extLst>
        </c:ser>
        <c:ser>
          <c:idx val="1"/>
          <c:order val="1"/>
          <c:tx>
            <c:strRef>
              <c:f>Sheet1!$C$36:$C$37</c:f>
              <c:strCache>
                <c:ptCount val="1"/>
                <c:pt idx="0">
                  <c:v>Low Fat</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dPt>
          <c:dPt>
            <c:idx val="1"/>
            <c:invertIfNegative val="0"/>
            <c:bubble3D val="0"/>
            <c:spPr>
              <a:solidFill>
                <a:schemeClr val="accent4">
                  <a:lumMod val="75000"/>
                </a:schemeClr>
              </a:solidFill>
              <a:ln>
                <a:noFill/>
              </a:ln>
              <a:effectLst/>
            </c:spPr>
          </c:dPt>
          <c:dPt>
            <c:idx val="2"/>
            <c:invertIfNegative val="0"/>
            <c:bubble3D val="0"/>
            <c:spPr>
              <a:solidFill>
                <a:schemeClr val="accent4">
                  <a:lumMod val="75000"/>
                </a:schemeClr>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873117611925571"/>
                      <c:h val="0.16571357418368407"/>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567563455585971"/>
                      <c:h val="0.16571357418368407"/>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446297006374598"/>
                      <c:h val="0.16571357418368407"/>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Tier 1</c:v>
                </c:pt>
                <c:pt idx="1">
                  <c:v>Tier 2</c:v>
                </c:pt>
                <c:pt idx="2">
                  <c:v>Tier 3</c:v>
                </c:pt>
              </c:strCache>
            </c:strRef>
          </c:cat>
          <c:val>
            <c:numRef>
              <c:f>Sheet1!$C$38:$C$40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6CB1-47C6-9104-CFA2BE30CD4C}"/>
            </c:ext>
          </c:extLst>
        </c:ser>
        <c:dLbls>
          <c:dLblPos val="outEnd"/>
          <c:showLegendKey val="0"/>
          <c:showVal val="1"/>
          <c:showCatName val="0"/>
          <c:showSerName val="0"/>
          <c:showPercent val="0"/>
          <c:showBubbleSize val="0"/>
        </c:dLbls>
        <c:gapWidth val="43"/>
        <c:axId val="1983444575"/>
        <c:axId val="1983429183"/>
      </c:barChart>
      <c:catAx>
        <c:axId val="198344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29183"/>
        <c:crosses val="autoZero"/>
        <c:auto val="1"/>
        <c:lblAlgn val="ctr"/>
        <c:lblOffset val="100"/>
        <c:noMultiLvlLbl val="0"/>
      </c:catAx>
      <c:valAx>
        <c:axId val="1983429183"/>
        <c:scaling>
          <c:orientation val="minMax"/>
        </c:scaling>
        <c:delete val="1"/>
        <c:axPos val="b"/>
        <c:numFmt formatCode="&quot;$&quot;0.0,&quot;K&quot;" sourceLinked="1"/>
        <c:majorTickMark val="none"/>
        <c:minorTickMark val="none"/>
        <c:tickLblPos val="nextTo"/>
        <c:crossAx val="1983444575"/>
        <c:crosses val="autoZero"/>
        <c:crossBetween val="between"/>
      </c:valAx>
      <c:spPr>
        <a:noFill/>
        <a:ln w="25400">
          <a:noFill/>
        </a:ln>
        <a:effectLst/>
      </c:spPr>
    </c:plotArea>
    <c:legend>
      <c:legendPos val="t"/>
      <c:layout>
        <c:manualLayout>
          <c:xMode val="edge"/>
          <c:yMode val="edge"/>
          <c:x val="0.20202628173036297"/>
          <c:y val="0.1138567070437471"/>
          <c:w val="0.59594692254157466"/>
          <c:h val="0.12412055645002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6.5277786106454194E-3"/>
              <c:y val="-0.237003058103975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8.7037048141938907E-3"/>
              <c:y val="-0.355504587155963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537658514938926E-2"/>
                  <c:h val="0.15279082087216161"/>
                </c:manualLayout>
              </c15:layout>
            </c:ext>
          </c:extLst>
        </c:dLbl>
      </c:pivotFmt>
      <c:pivotFmt>
        <c:idx val="5"/>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2.1759262035484731E-3"/>
              <c:y val="-0.30581039755351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4.3518524070969462E-3"/>
              <c:y val="-0.313455657492354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2.1759262035485529E-3"/>
              <c:y val="-0.298165137614678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0"/>
              <c:y val="-0.305810397553516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8.7037048141938925E-3"/>
              <c:y val="-0.405198776758409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8.7037048141938925E-3"/>
              <c:y val="-0.321100917431192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Lbl>
          <c:idx val="0"/>
          <c:layout>
            <c:manualLayout>
              <c:x val="0"/>
              <c:y val="-0.282874617737003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00000000000003E-2"/>
          <c:y val="0.12232415902140673"/>
          <c:w val="0.88822222222222225"/>
          <c:h val="0.73854535384911746"/>
        </c:manualLayout>
      </c:layout>
      <c:areaChart>
        <c:grouping val="standard"/>
        <c:varyColors val="0"/>
        <c:ser>
          <c:idx val="0"/>
          <c:order val="0"/>
          <c:tx>
            <c:strRef>
              <c:f>Sheet1!$B$43</c:f>
              <c:strCache>
                <c:ptCount val="1"/>
                <c:pt idx="0">
                  <c:v>Total</c:v>
                </c:pt>
              </c:strCache>
            </c:strRef>
          </c:tx>
          <c:spPr>
            <a:solidFill>
              <a:schemeClr val="accent4">
                <a:lumMod val="75000"/>
              </a:schemeClr>
            </a:solidFill>
            <a:ln w="12700">
              <a:solidFill>
                <a:schemeClr val="tx1">
                  <a:lumMod val="95000"/>
                  <a:lumOff val="5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6.5277786106454194E-3"/>
                  <c:y val="-0.23700305810397559"/>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7037048141938907E-3"/>
                  <c:y val="-0.355504587155963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537658514938926E-2"/>
                      <c:h val="0.15279082087216161"/>
                    </c:manualLayout>
                  </c15:layout>
                </c:ext>
              </c:extLst>
            </c:dLbl>
            <c:dLbl>
              <c:idx val="2"/>
              <c:layout>
                <c:manualLayout>
                  <c:x val="2.1759262035484731E-3"/>
                  <c:y val="-0.305810397553516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4.3518524070969462E-3"/>
                  <c:y val="-0.3134556574923548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1759262035485529E-3"/>
                  <c:y val="-0.29816513761467894"/>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
                  <c:y val="-0.30581039755351686"/>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8.7037048141938925E-3"/>
                  <c:y val="-0.40519877675840987"/>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8.7037048141938925E-3"/>
                  <c:y val="-0.32110091743119268"/>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828746177370030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Sheet1!$A$44:$A$52</c:f>
              <c:strCache>
                <c:ptCount val="9"/>
                <c:pt idx="0">
                  <c:v>2011</c:v>
                </c:pt>
                <c:pt idx="1">
                  <c:v>2012</c:v>
                </c:pt>
                <c:pt idx="2">
                  <c:v>2014</c:v>
                </c:pt>
                <c:pt idx="3">
                  <c:v>2015</c:v>
                </c:pt>
                <c:pt idx="4">
                  <c:v>2016</c:v>
                </c:pt>
                <c:pt idx="5">
                  <c:v>2017</c:v>
                </c:pt>
                <c:pt idx="6">
                  <c:v>2018</c:v>
                </c:pt>
                <c:pt idx="7">
                  <c:v>2020</c:v>
                </c:pt>
                <c:pt idx="8">
                  <c:v>2022</c:v>
                </c:pt>
              </c:strCache>
            </c:strRef>
          </c:cat>
          <c:val>
            <c:numRef>
              <c:f>Sheet1!$B$44:$B$52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11B-4039-8A86-262D20827A5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83424191"/>
        <c:axId val="1983433343"/>
      </c:areaChart>
      <c:catAx>
        <c:axId val="19834241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983433343"/>
        <c:crosses val="autoZero"/>
        <c:auto val="1"/>
        <c:lblAlgn val="ctr"/>
        <c:lblOffset val="100"/>
        <c:noMultiLvlLbl val="0"/>
      </c:catAx>
      <c:valAx>
        <c:axId val="1983433343"/>
        <c:scaling>
          <c:orientation val="minMax"/>
        </c:scaling>
        <c:delete val="1"/>
        <c:axPos val="l"/>
        <c:numFmt formatCode="&quot;$&quot;0.0,&quot;K&quot;" sourceLinked="1"/>
        <c:majorTickMark val="out"/>
        <c:minorTickMark val="none"/>
        <c:tickLblPos val="nextTo"/>
        <c:crossAx val="1983424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(Recovered).xlsx]Sheet1!PivotTable7</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27338129496402"/>
              <c:y val="-7.79436142392553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24460450537208048"/>
              <c:y val="-3.8971807119627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17985611510791"/>
                  <c:h val="0.1946252047554197"/>
                </c:manualLayout>
              </c15:layout>
            </c:ext>
          </c:extLst>
        </c:dLbl>
      </c:pivotFmt>
      <c:pivotFmt>
        <c:idx val="8"/>
        <c:spPr>
          <a:solidFill>
            <a:schemeClr val="accent6">
              <a:lumMod val="75000"/>
            </a:schemeClr>
          </a:solidFill>
          <a:ln w="19050">
            <a:solidFill>
              <a:schemeClr val="lt1"/>
            </a:solidFill>
          </a:ln>
          <a:effectLst/>
        </c:spPr>
        <c:dLbl>
          <c:idx val="0"/>
          <c:layout>
            <c:manualLayout>
              <c:x val="-0.1342925659472422"/>
              <c:y val="-0.140298505630658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44921543080496"/>
          <c:y val="0.14711949247046277"/>
          <c:w val="0.65688891406559791"/>
          <c:h val="0.85288050752953726"/>
        </c:manualLayout>
      </c:layout>
      <c:doughnutChart>
        <c:varyColors val="1"/>
        <c:ser>
          <c:idx val="0"/>
          <c:order val="0"/>
          <c:tx>
            <c:strRef>
              <c:f>Sheet1!$B$56</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4">
                  <a:lumMod val="75000"/>
                </a:schemeClr>
              </a:solidFill>
              <a:ln w="19050">
                <a:solidFill>
                  <a:schemeClr val="lt1"/>
                </a:solidFill>
              </a:ln>
              <a:effectLst/>
            </c:spPr>
          </c:dPt>
          <c:dPt>
            <c:idx val="2"/>
            <c:bubble3D val="0"/>
            <c:spPr>
              <a:solidFill>
                <a:schemeClr val="accent6">
                  <a:lumMod val="75000"/>
                </a:schemeClr>
              </a:solidFill>
              <a:ln w="19050">
                <a:solidFill>
                  <a:schemeClr val="lt1"/>
                </a:solidFill>
              </a:ln>
              <a:effectLst/>
            </c:spPr>
          </c:dPt>
          <c:dLbls>
            <c:dLbl>
              <c:idx val="0"/>
              <c:layout>
                <c:manualLayout>
                  <c:x val="0.15827338129496402"/>
                  <c:y val="-7.7943614239255341E-3"/>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24460450537208048"/>
                  <c:y val="-3.8971807119627493E-2"/>
                </c:manualLayout>
              </c:layout>
              <c:showLegendKey val="0"/>
              <c:showVal val="1"/>
              <c:showCatName val="0"/>
              <c:showSerName val="0"/>
              <c:showPercent val="1"/>
              <c:showBubbleSize val="0"/>
              <c:extLst>
                <c:ext xmlns:c15="http://schemas.microsoft.com/office/drawing/2012/chart" uri="{CE6537A1-D6FC-4f65-9D91-7224C49458BB}">
                  <c15:layout>
                    <c:manualLayout>
                      <c:w val="0.1917985611510791"/>
                      <c:h val="0.1946252047554197"/>
                    </c:manualLayout>
                  </c15:layout>
                </c:ext>
              </c:extLst>
            </c:dLbl>
            <c:dLbl>
              <c:idx val="2"/>
              <c:layout>
                <c:manualLayout>
                  <c:x val="-0.1342925659472422"/>
                  <c:y val="-0.14029850563065896"/>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Sheet1!$A$57:$A$59</c:f>
              <c:strCache>
                <c:ptCount val="3"/>
                <c:pt idx="0">
                  <c:v>High</c:v>
                </c:pt>
                <c:pt idx="1">
                  <c:v>Medium</c:v>
                </c:pt>
                <c:pt idx="2">
                  <c:v>Small</c:v>
                </c:pt>
              </c:strCache>
            </c:strRef>
          </c:cat>
          <c:val>
            <c:numRef>
              <c:f>Sheet1!$B$57:$B$59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AD6-4F00-92F5-EABB1B120E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1141524575615098"/>
          <c:y val="0"/>
          <c:w val="0.5678834570139164"/>
          <c:h val="0.131530769622611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5A11"/>
          </a:solidFill>
          <a:ln>
            <a:noFill/>
          </a:ln>
          <a:effectLst/>
        </c:spPr>
        <c:dLbl>
          <c:idx val="0"/>
          <c:layout>
            <c:manualLayout>
              <c:x val="-0.15262658763639808"/>
              <c:y val="-1.751334266256453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14612137917908"/>
          <c:y val="8.6580086580086577E-2"/>
          <c:w val="0.61340444894187418"/>
          <c:h val="0.76190476190476186"/>
        </c:manualLayout>
      </c:layout>
      <c:barChart>
        <c:barDir val="bar"/>
        <c:grouping val="clustered"/>
        <c:varyColors val="0"/>
        <c:ser>
          <c:idx val="0"/>
          <c:order val="0"/>
          <c:tx>
            <c:strRef>
              <c:f>Sheet1!$B$69</c:f>
              <c:strCache>
                <c:ptCount val="1"/>
                <c:pt idx="0">
                  <c:v>Total</c:v>
                </c:pt>
              </c:strCache>
            </c:strRef>
          </c:tx>
          <c:spPr>
            <a:solidFill>
              <a:srgbClr val="C55A11"/>
            </a:solidFill>
            <a:ln>
              <a:noFill/>
            </a:ln>
            <a:effectLst/>
          </c:spPr>
          <c:invertIfNegative val="0"/>
          <c:dPt>
            <c:idx val="3"/>
            <c:invertIfNegative val="0"/>
            <c:bubble3D val="0"/>
            <c:spPr>
              <a:solidFill>
                <a:srgbClr val="C55A11"/>
              </a:solidFill>
              <a:ln>
                <a:noFill/>
              </a:ln>
              <a:effectLst/>
            </c:spPr>
          </c:dPt>
          <c:dLbls>
            <c:dLbl>
              <c:idx val="3"/>
              <c:layout>
                <c:manualLayout>
                  <c:x val="-0.15262658763639808"/>
                  <c:y val="-1.7513342662564532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Sheet1!$A$70:$A$73</c:f>
              <c:strCache>
                <c:ptCount val="4"/>
                <c:pt idx="0">
                  <c:v>Grocery Store</c:v>
                </c:pt>
                <c:pt idx="1">
                  <c:v>Supermarket Type3</c:v>
                </c:pt>
                <c:pt idx="2">
                  <c:v>Supermarket Type2</c:v>
                </c:pt>
                <c:pt idx="3">
                  <c:v>Supermarket Type1</c:v>
                </c:pt>
              </c:strCache>
            </c:strRef>
          </c:cat>
          <c:val>
            <c:numRef>
              <c:f>Sheet1!$B$70:$B$73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D58-483B-AA0A-D544716E90CD}"/>
            </c:ext>
          </c:extLst>
        </c:ser>
        <c:dLbls>
          <c:showLegendKey val="0"/>
          <c:showVal val="0"/>
          <c:showCatName val="0"/>
          <c:showSerName val="0"/>
          <c:showPercent val="0"/>
          <c:showBubbleSize val="0"/>
        </c:dLbls>
        <c:gapWidth val="35"/>
        <c:axId val="20088735"/>
        <c:axId val="20080415"/>
      </c:barChart>
      <c:catAx>
        <c:axId val="200887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0415"/>
        <c:crosses val="autoZero"/>
        <c:auto val="1"/>
        <c:lblAlgn val="ctr"/>
        <c:lblOffset val="100"/>
        <c:noMultiLvlLbl val="0"/>
      </c:catAx>
      <c:valAx>
        <c:axId val="20080415"/>
        <c:scaling>
          <c:orientation val="minMax"/>
        </c:scaling>
        <c:delete val="1"/>
        <c:axPos val="b"/>
        <c:numFmt formatCode="&quot;$&quot;0.0,&quot;K&quot;" sourceLinked="1"/>
        <c:majorTickMark val="none"/>
        <c:minorTickMark val="none"/>
        <c:tickLblPos val="nextTo"/>
        <c:crossAx val="2008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7.8333113170645952E-2"/>
              <c:y val="7.568439250760236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00007809003097"/>
                  <c:h val="0.19176308669881273"/>
                </c:manualLayout>
              </c15:layout>
            </c:ext>
          </c:extLst>
        </c:dLbl>
      </c:pivotFmt>
      <c:pivotFmt>
        <c:idx val="4"/>
        <c:spPr>
          <a:solidFill>
            <a:schemeClr val="accent4">
              <a:lumMod val="75000"/>
            </a:schemeClr>
          </a:solidFill>
          <a:ln>
            <a:noFill/>
          </a:ln>
          <a:effectLst/>
        </c:spPr>
        <c:dLbl>
          <c:idx val="0"/>
          <c:layout>
            <c:manualLayout>
              <c:x val="-0.200387435295962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4747922449716"/>
                  <c:h val="0.19176308669881273"/>
                </c:manualLayout>
              </c15:layout>
            </c:ext>
          </c:extLst>
        </c:dLbl>
      </c:pivotFmt>
    </c:pivotFmts>
    <c:plotArea>
      <c:layout>
        <c:manualLayout>
          <c:layoutTarget val="inner"/>
          <c:xMode val="edge"/>
          <c:yMode val="edge"/>
          <c:x val="6.9541029207232263E-2"/>
          <c:y val="0.22494887525562371"/>
          <c:w val="0.77746870653685674"/>
          <c:h val="0.77505112474437632"/>
        </c:manualLayout>
      </c:layout>
      <c:barChart>
        <c:barDir val="bar"/>
        <c:grouping val="clustered"/>
        <c:varyColors val="0"/>
        <c:ser>
          <c:idx val="0"/>
          <c:order val="0"/>
          <c:tx>
            <c:strRef>
              <c:f>Sheet1!$B$76</c:f>
              <c:strCache>
                <c:ptCount val="1"/>
                <c:pt idx="0">
                  <c:v>Total</c:v>
                </c:pt>
              </c:strCache>
            </c:strRef>
          </c:tx>
          <c:spPr>
            <a:solidFill>
              <a:schemeClr val="accent4">
                <a:lumMod val="75000"/>
              </a:schemeClr>
            </a:solidFill>
            <a:ln>
              <a:noFill/>
            </a:ln>
            <a:effectLst/>
          </c:spPr>
          <c:invertIfNegative val="0"/>
          <c:dPt>
            <c:idx val="2"/>
            <c:invertIfNegative val="0"/>
            <c:bubble3D val="0"/>
            <c:spPr>
              <a:solidFill>
                <a:schemeClr val="accent4">
                  <a:lumMod val="75000"/>
                </a:schemeClr>
              </a:solidFill>
              <a:ln>
                <a:noFill/>
              </a:ln>
              <a:effectLst/>
            </c:spPr>
          </c:dPt>
          <c:dPt>
            <c:idx val="3"/>
            <c:invertIfNegative val="0"/>
            <c:bubble3D val="0"/>
            <c:spPr>
              <a:solidFill>
                <a:schemeClr val="accent4">
                  <a:lumMod val="75000"/>
                </a:schemeClr>
              </a:solidFill>
              <a:ln>
                <a:noFill/>
              </a:ln>
              <a:effectLst/>
            </c:spPr>
          </c:dPt>
          <c:dLbls>
            <c:dLbl>
              <c:idx val="2"/>
              <c:layout>
                <c:manualLayout>
                  <c:x val="-0.200387435295962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4747922449716"/>
                      <c:h val="0.19176308669881273"/>
                    </c:manualLayout>
                  </c15:layout>
                </c:ext>
              </c:extLst>
            </c:dLbl>
            <c:dLbl>
              <c:idx val="3"/>
              <c:layout>
                <c:manualLayout>
                  <c:x val="-7.8333113170645952E-2"/>
                  <c:y val="7.568439250760236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200007809003097"/>
                      <c:h val="0.1917630866988127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Sheet1!$A$77:$A$80</c:f>
              <c:strCache>
                <c:ptCount val="4"/>
                <c:pt idx="0">
                  <c:v>Grocery Store</c:v>
                </c:pt>
                <c:pt idx="1">
                  <c:v>Supermarket Type3</c:v>
                </c:pt>
                <c:pt idx="2">
                  <c:v>Supermarket Type2</c:v>
                </c:pt>
                <c:pt idx="3">
                  <c:v>Supermarket Type1</c:v>
                </c:pt>
              </c:strCache>
            </c:strRef>
          </c:cat>
          <c:val>
            <c:numRef>
              <c:f>Sheet1!$B$77:$B$80</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DB0-401A-8F28-79BFD196F45D}"/>
            </c:ext>
          </c:extLst>
        </c:ser>
        <c:dLbls>
          <c:dLblPos val="outEnd"/>
          <c:showLegendKey val="0"/>
          <c:showVal val="1"/>
          <c:showCatName val="0"/>
          <c:showSerName val="0"/>
          <c:showPercent val="0"/>
          <c:showBubbleSize val="0"/>
        </c:dLbls>
        <c:gapWidth val="50"/>
        <c:axId val="122243711"/>
        <c:axId val="122210015"/>
      </c:barChart>
      <c:catAx>
        <c:axId val="122243711"/>
        <c:scaling>
          <c:orientation val="minMax"/>
        </c:scaling>
        <c:delete val="1"/>
        <c:axPos val="l"/>
        <c:numFmt formatCode="General" sourceLinked="1"/>
        <c:majorTickMark val="none"/>
        <c:minorTickMark val="none"/>
        <c:tickLblPos val="nextTo"/>
        <c:crossAx val="122210015"/>
        <c:crosses val="autoZero"/>
        <c:auto val="1"/>
        <c:lblAlgn val="ctr"/>
        <c:lblOffset val="100"/>
        <c:noMultiLvlLbl val="0"/>
      </c:catAx>
      <c:valAx>
        <c:axId val="122210015"/>
        <c:scaling>
          <c:orientation val="minMax"/>
        </c:scaling>
        <c:delete val="1"/>
        <c:axPos val="b"/>
        <c:numFmt formatCode="&quot;$&quot;0&quot;K&quot;" sourceLinked="1"/>
        <c:majorTickMark val="none"/>
        <c:minorTickMark val="none"/>
        <c:tickLblPos val="nextTo"/>
        <c:crossAx val="12224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(Recovered).xlsx]Sheet1!PivotTable11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15053763440864E-2"/>
          <c:y val="7.716049382716049E-2"/>
          <c:w val="0.81936329988433221"/>
          <c:h val="0.83024691358024694"/>
        </c:manualLayout>
      </c:layout>
      <c:barChart>
        <c:barDir val="bar"/>
        <c:grouping val="clustered"/>
        <c:varyColors val="0"/>
        <c:ser>
          <c:idx val="0"/>
          <c:order val="0"/>
          <c:tx>
            <c:strRef>
              <c:f>Sheet1!$B$83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4"/>
                <c:pt idx="0">
                  <c:v>Grocery Store</c:v>
                </c:pt>
                <c:pt idx="1">
                  <c:v>Supermarket Type3</c:v>
                </c:pt>
                <c:pt idx="2">
                  <c:v>Supermarket Type2</c:v>
                </c:pt>
                <c:pt idx="3">
                  <c:v>Supermarket Type1</c:v>
                </c:pt>
              </c:strCache>
            </c:strRef>
          </c:cat>
          <c:val>
            <c:numRef>
              <c:f>Sheet1!$B$84:$B$87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73E-434C-BF8F-9F840F510DAC}"/>
            </c:ext>
          </c:extLst>
        </c:ser>
        <c:dLbls>
          <c:showLegendKey val="0"/>
          <c:showVal val="0"/>
          <c:showCatName val="0"/>
          <c:showSerName val="0"/>
          <c:showPercent val="0"/>
          <c:showBubbleSize val="0"/>
        </c:dLbls>
        <c:gapWidth val="60"/>
        <c:axId val="20079583"/>
        <c:axId val="20090399"/>
      </c:barChart>
      <c:catAx>
        <c:axId val="20079583"/>
        <c:scaling>
          <c:orientation val="minMax"/>
        </c:scaling>
        <c:delete val="1"/>
        <c:axPos val="l"/>
        <c:numFmt formatCode="General" sourceLinked="1"/>
        <c:majorTickMark val="none"/>
        <c:minorTickMark val="none"/>
        <c:tickLblPos val="nextTo"/>
        <c:crossAx val="20090399"/>
        <c:crosses val="autoZero"/>
        <c:auto val="1"/>
        <c:lblAlgn val="ctr"/>
        <c:lblOffset val="100"/>
        <c:noMultiLvlLbl val="0"/>
      </c:catAx>
      <c:valAx>
        <c:axId val="20090399"/>
        <c:scaling>
          <c:orientation val="minMax"/>
        </c:scaling>
        <c:delete val="1"/>
        <c:axPos val="b"/>
        <c:numFmt formatCode="General" sourceLinked="1"/>
        <c:majorTickMark val="none"/>
        <c:minorTickMark val="none"/>
        <c:tickLblPos val="nextTo"/>
        <c:crossAx val="2007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3AD2943-5C8F-4017-98DB-11DD929585D6}">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83AD2943-5C8F-4017-98DB-11DD929585D6}">
          <cx:dataPt idx="0">
            <cx:spPr>
              <a:solidFill>
                <a:srgbClr val="FFC000">
                  <a:lumMod val="75000"/>
                </a:srgbClr>
              </a:solidFill>
            </cx:spPr>
          </cx:dataPt>
          <cx:dataPt idx="1">
            <cx:spPr>
              <a:solidFill>
                <a:srgbClr val="70AD47">
                  <a:lumMod val="75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1!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0.xml"/><Relationship Id="rId11" Type="http://schemas.microsoft.com/office/2014/relationships/chartEx" Target="../charts/chartEx2.xml"/><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217170</xdr:colOff>
      <xdr:row>8</xdr:row>
      <xdr:rowOff>182880</xdr:rowOff>
    </xdr:from>
    <xdr:to>
      <xdr:col>3</xdr:col>
      <xdr:colOff>548640</xdr:colOff>
      <xdr:row>12</xdr:row>
      <xdr:rowOff>60960</xdr:rowOff>
    </xdr:to>
    <xdr:graphicFrame macro="">
      <xdr:nvGraphicFramePr>
        <xdr:cNvPr id="2" name="Chart 1">
          <a:extLst>
            <a:ext uri="{FF2B5EF4-FFF2-40B4-BE49-F238E27FC236}">
              <a16:creationId xmlns:a16="http://schemas.microsoft.com/office/drawing/2014/main" id="{7BC80D87-A418-1B64-93C9-B77896F1F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194310</xdr:colOff>
      <xdr:row>16</xdr:row>
      <xdr:rowOff>160020</xdr:rowOff>
    </xdr:from>
    <xdr:to>
      <xdr:col>4</xdr:col>
      <xdr:colOff>457200</xdr:colOff>
      <xdr:row>31</xdr:row>
      <xdr:rowOff>38100</xdr:rowOff>
    </xdr:to>
    <xdr:graphicFrame macro="">
      <xdr:nvGraphicFramePr>
        <xdr:cNvPr id="4" name="Chart 3">
          <a:extLst>
            <a:ext uri="{FF2B5EF4-FFF2-40B4-BE49-F238E27FC236}">
              <a16:creationId xmlns:a16="http://schemas.microsoft.com/office/drawing/2014/main" id="{A453F2B1-D375-318E-0712-663A54E70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232410</xdr:colOff>
      <xdr:row>34</xdr:row>
      <xdr:rowOff>198120</xdr:rowOff>
    </xdr:from>
    <xdr:to>
      <xdr:col>5</xdr:col>
      <xdr:colOff>662940</xdr:colOff>
      <xdr:row>39</xdr:row>
      <xdr:rowOff>190500</xdr:rowOff>
    </xdr:to>
    <xdr:graphicFrame macro="">
      <xdr:nvGraphicFramePr>
        <xdr:cNvPr id="5" name="Chart 4">
          <a:extLst>
            <a:ext uri="{FF2B5EF4-FFF2-40B4-BE49-F238E27FC236}">
              <a16:creationId xmlns:a16="http://schemas.microsoft.com/office/drawing/2014/main" id="{E1174EF5-6C73-8AAA-13D6-C4F5A3EF0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186690</xdr:colOff>
      <xdr:row>42</xdr:row>
      <xdr:rowOff>121920</xdr:rowOff>
    </xdr:from>
    <xdr:to>
      <xdr:col>6</xdr:col>
      <xdr:colOff>312420</xdr:colOff>
      <xdr:row>50</xdr:row>
      <xdr:rowOff>190500</xdr:rowOff>
    </xdr:to>
    <xdr:graphicFrame macro="">
      <xdr:nvGraphicFramePr>
        <xdr:cNvPr id="7" name="Chart 6">
          <a:extLst>
            <a:ext uri="{FF2B5EF4-FFF2-40B4-BE49-F238E27FC236}">
              <a16:creationId xmlns:a16="http://schemas.microsoft.com/office/drawing/2014/main" id="{DD71F09B-7072-21BE-60A7-4210F9A9F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171450</xdr:colOff>
      <xdr:row>55</xdr:row>
      <xdr:rowOff>15240</xdr:rowOff>
    </xdr:from>
    <xdr:to>
      <xdr:col>3</xdr:col>
      <xdr:colOff>1143000</xdr:colOff>
      <xdr:row>59</xdr:row>
      <xdr:rowOff>0</xdr:rowOff>
    </xdr:to>
    <xdr:graphicFrame macro="">
      <xdr:nvGraphicFramePr>
        <xdr:cNvPr id="8" name="Chart 7">
          <a:extLst>
            <a:ext uri="{FF2B5EF4-FFF2-40B4-BE49-F238E27FC236}">
              <a16:creationId xmlns:a16="http://schemas.microsoft.com/office/drawing/2014/main" id="{A0695ED2-ED52-1587-D4F1-3A5A6D02D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476250</xdr:colOff>
      <xdr:row>62</xdr:row>
      <xdr:rowOff>15240</xdr:rowOff>
    </xdr:from>
    <xdr:to>
      <xdr:col>8</xdr:col>
      <xdr:colOff>609600</xdr:colOff>
      <xdr:row>65</xdr:row>
      <xdr:rowOff>198120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E8B6611-C5CE-02C3-1F86-DFA95EEE6C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31130" y="12473940"/>
              <a:ext cx="2145030" cy="784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163830</xdr:colOff>
      <xdr:row>68</xdr:row>
      <xdr:rowOff>0</xdr:rowOff>
    </xdr:from>
    <xdr:to>
      <xdr:col>5</xdr:col>
      <xdr:colOff>579120</xdr:colOff>
      <xdr:row>73</xdr:row>
      <xdr:rowOff>167640</xdr:rowOff>
    </xdr:to>
    <xdr:graphicFrame macro="">
      <xdr:nvGraphicFramePr>
        <xdr:cNvPr id="12" name="Chart 11">
          <a:extLst>
            <a:ext uri="{FF2B5EF4-FFF2-40B4-BE49-F238E27FC236}">
              <a16:creationId xmlns:a16="http://schemas.microsoft.com/office/drawing/2014/main" id="{5FB83341-717E-04A9-88AF-71F937135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514350</xdr:colOff>
      <xdr:row>75</xdr:row>
      <xdr:rowOff>76200</xdr:rowOff>
    </xdr:from>
    <xdr:to>
      <xdr:col>6</xdr:col>
      <xdr:colOff>152400</xdr:colOff>
      <xdr:row>81</xdr:row>
      <xdr:rowOff>114300</xdr:rowOff>
    </xdr:to>
    <xdr:graphicFrame macro="">
      <xdr:nvGraphicFramePr>
        <xdr:cNvPr id="16" name="Chart 15">
          <a:extLst>
            <a:ext uri="{FF2B5EF4-FFF2-40B4-BE49-F238E27FC236}">
              <a16:creationId xmlns:a16="http://schemas.microsoft.com/office/drawing/2014/main" id="{477DC784-7BC0-9093-1E63-99D5C8C49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209550</xdr:colOff>
      <xdr:row>81</xdr:row>
      <xdr:rowOff>175260</xdr:rowOff>
    </xdr:from>
    <xdr:to>
      <xdr:col>6</xdr:col>
      <xdr:colOff>60960</xdr:colOff>
      <xdr:row>86</xdr:row>
      <xdr:rowOff>152400</xdr:rowOff>
    </xdr:to>
    <xdr:graphicFrame macro="">
      <xdr:nvGraphicFramePr>
        <xdr:cNvPr id="17" name="Chart 16">
          <a:extLst>
            <a:ext uri="{FF2B5EF4-FFF2-40B4-BE49-F238E27FC236}">
              <a16:creationId xmlns:a16="http://schemas.microsoft.com/office/drawing/2014/main" id="{5A8E681F-EDA1-5FE8-C54E-CC8E37924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259080</xdr:colOff>
      <xdr:row>9</xdr:row>
      <xdr:rowOff>30481</xdr:rowOff>
    </xdr:from>
    <xdr:to>
      <xdr:col>9</xdr:col>
      <xdr:colOff>281940</xdr:colOff>
      <xdr:row>15</xdr:row>
      <xdr:rowOff>60961</xdr:rowOff>
    </xdr:to>
    <mc:AlternateContent xmlns:mc="http://schemas.openxmlformats.org/markup-compatibility/2006" xmlns:a14="http://schemas.microsoft.com/office/drawing/2010/main">
      <mc:Choice Requires="a14">
        <xdr:graphicFrame macro="">
          <xdr:nvGraphicFramePr>
            <xdr:cNvPr id="18" name="Outlet Size">
              <a:extLst>
                <a:ext uri="{FF2B5EF4-FFF2-40B4-BE49-F238E27FC236}">
                  <a16:creationId xmlns:a16="http://schemas.microsoft.com/office/drawing/2014/main" id="{F83DC69C-A34E-BCC1-1AAA-2214D2DD271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355080" y="1836421"/>
              <a:ext cx="136398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6</xdr:row>
      <xdr:rowOff>22861</xdr:rowOff>
    </xdr:from>
    <xdr:to>
      <xdr:col>13</xdr:col>
      <xdr:colOff>601980</xdr:colOff>
      <xdr:row>12</xdr:row>
      <xdr:rowOff>53341</xdr:rowOff>
    </xdr:to>
    <mc:AlternateContent xmlns:mc="http://schemas.openxmlformats.org/markup-compatibility/2006">
      <mc:Choice xmlns:a14="http://schemas.microsoft.com/office/drawing/2010/main" Requires="a14">
        <xdr:graphicFrame macro="">
          <xdr:nvGraphicFramePr>
            <xdr:cNvPr id="3" name="Outlet Location Type">
              <a:extLst>
                <a:ext uri="{FF2B5EF4-FFF2-40B4-BE49-F238E27FC236}">
                  <a16:creationId xmlns:a16="http://schemas.microsoft.com/office/drawing/2014/main" id="{6207B5B0-5AD2-AD31-B5F2-32EED57488D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755380" y="12496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7</xdr:row>
      <xdr:rowOff>91441</xdr:rowOff>
    </xdr:from>
    <xdr:to>
      <xdr:col>10</xdr:col>
      <xdr:colOff>15240</xdr:colOff>
      <xdr:row>16</xdr:row>
      <xdr:rowOff>106681</xdr:rowOff>
    </xdr:to>
    <mc:AlternateContent xmlns:mc="http://schemas.openxmlformats.org/markup-compatibility/2006">
      <mc:Choice xmlns:a14="http://schemas.microsoft.com/office/drawing/2010/main" Requires="a14">
        <xdr:graphicFrame macro="">
          <xdr:nvGraphicFramePr>
            <xdr:cNvPr id="6" name="Item Type">
              <a:extLst>
                <a:ext uri="{FF2B5EF4-FFF2-40B4-BE49-F238E27FC236}">
                  <a16:creationId xmlns:a16="http://schemas.microsoft.com/office/drawing/2014/main" id="{090E50F9-1063-201F-1BA0-6239AAF42F0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56960" y="1516381"/>
              <a:ext cx="18288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xdr:row>
      <xdr:rowOff>30480</xdr:rowOff>
    </xdr:from>
    <xdr:to>
      <xdr:col>19</xdr:col>
      <xdr:colOff>510540</xdr:colOff>
      <xdr:row>32</xdr:row>
      <xdr:rowOff>91440</xdr:rowOff>
    </xdr:to>
    <xdr:sp macro="" textlink="">
      <xdr:nvSpPr>
        <xdr:cNvPr id="2" name="Rectangle 1">
          <a:extLst>
            <a:ext uri="{FF2B5EF4-FFF2-40B4-BE49-F238E27FC236}">
              <a16:creationId xmlns:a16="http://schemas.microsoft.com/office/drawing/2014/main" id="{0EFB972C-396C-F4AB-A25F-B61827A6C35E}"/>
            </a:ext>
          </a:extLst>
        </xdr:cNvPr>
        <xdr:cNvSpPr/>
      </xdr:nvSpPr>
      <xdr:spPr>
        <a:xfrm>
          <a:off x="678180" y="228600"/>
          <a:ext cx="12573000" cy="620268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72956</xdr:colOff>
      <xdr:row>1</xdr:row>
      <xdr:rowOff>97277</xdr:rowOff>
    </xdr:from>
    <xdr:to>
      <xdr:col>3</xdr:col>
      <xdr:colOff>291829</xdr:colOff>
      <xdr:row>32</xdr:row>
      <xdr:rowOff>32426</xdr:rowOff>
    </xdr:to>
    <xdr:sp macro="" textlink="">
      <xdr:nvSpPr>
        <xdr:cNvPr id="3" name="Rectangle: Top Corners Rounded 2">
          <a:extLst>
            <a:ext uri="{FF2B5EF4-FFF2-40B4-BE49-F238E27FC236}">
              <a16:creationId xmlns:a16="http://schemas.microsoft.com/office/drawing/2014/main" id="{A5C52466-2B79-8A12-3A52-A7A001B3C64D}"/>
            </a:ext>
          </a:extLst>
        </xdr:cNvPr>
        <xdr:cNvSpPr/>
      </xdr:nvSpPr>
      <xdr:spPr>
        <a:xfrm rot="5400000">
          <a:off x="-1455097" y="2492713"/>
          <a:ext cx="5966298" cy="1564532"/>
        </a:xfrm>
        <a:prstGeom prst="round2SameRect">
          <a:avLst/>
        </a:prstGeom>
        <a:solidFill>
          <a:srgbClr val="EFEA1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105382</xdr:colOff>
      <xdr:row>1</xdr:row>
      <xdr:rowOff>56745</xdr:rowOff>
    </xdr:from>
    <xdr:ext cx="1540214" cy="526915"/>
    <xdr:sp macro="" textlink="">
      <xdr:nvSpPr>
        <xdr:cNvPr id="4" name="TextBox 3">
          <a:extLst>
            <a:ext uri="{FF2B5EF4-FFF2-40B4-BE49-F238E27FC236}">
              <a16:creationId xmlns:a16="http://schemas.microsoft.com/office/drawing/2014/main" id="{DB952DD9-40A1-E634-5FE2-AE43CE8E0E3A}"/>
            </a:ext>
          </a:extLst>
        </xdr:cNvPr>
        <xdr:cNvSpPr txBox="1"/>
      </xdr:nvSpPr>
      <xdr:spPr>
        <a:xfrm>
          <a:off x="778212" y="251298"/>
          <a:ext cx="1540214" cy="526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a:latin typeface="Artifakt Element Black" panose="020B0A03050000020004" pitchFamily="34" charset="0"/>
              <a:ea typeface="Artifakt Element Black" panose="020B0A03050000020004" pitchFamily="34" charset="0"/>
            </a:rPr>
            <a:t>Blink</a:t>
          </a:r>
          <a:r>
            <a:rPr lang="en-IN" sz="3200" b="1">
              <a:solidFill>
                <a:schemeClr val="accent6">
                  <a:lumMod val="75000"/>
                </a:schemeClr>
              </a:solidFill>
              <a:latin typeface="Artifakt Element Black" panose="020B0A03050000020004" pitchFamily="34" charset="0"/>
              <a:ea typeface="Artifakt Element Black" panose="020B0A03050000020004" pitchFamily="34" charset="0"/>
            </a:rPr>
            <a:t>it</a:t>
          </a:r>
        </a:p>
      </xdr:txBody>
    </xdr:sp>
    <xdr:clientData/>
  </xdr:oneCellAnchor>
  <xdr:oneCellAnchor>
    <xdr:from>
      <xdr:col>1</xdr:col>
      <xdr:colOff>121596</xdr:colOff>
      <xdr:row>3</xdr:row>
      <xdr:rowOff>129702</xdr:rowOff>
    </xdr:from>
    <xdr:ext cx="1540214" cy="243191"/>
    <xdr:sp macro="" textlink="">
      <xdr:nvSpPr>
        <xdr:cNvPr id="5" name="TextBox 4">
          <a:extLst>
            <a:ext uri="{FF2B5EF4-FFF2-40B4-BE49-F238E27FC236}">
              <a16:creationId xmlns:a16="http://schemas.microsoft.com/office/drawing/2014/main" id="{8D709275-BADF-4DF7-B102-A21002677010}"/>
            </a:ext>
          </a:extLst>
        </xdr:cNvPr>
        <xdr:cNvSpPr txBox="1"/>
      </xdr:nvSpPr>
      <xdr:spPr>
        <a:xfrm>
          <a:off x="794426" y="713362"/>
          <a:ext cx="1540214" cy="243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tx1"/>
              </a:solidFill>
              <a:latin typeface="+mn-lt"/>
              <a:ea typeface="Artifakt Element Black" panose="020B0A03050000020004" pitchFamily="34" charset="0"/>
            </a:rPr>
            <a:t>Indias's Last Minutes</a:t>
          </a:r>
          <a:r>
            <a:rPr lang="en-IN" sz="1000" b="1" baseline="0">
              <a:solidFill>
                <a:schemeClr val="tx1"/>
              </a:solidFill>
              <a:latin typeface="+mn-lt"/>
              <a:ea typeface="Artifakt Element Black" panose="020B0A03050000020004" pitchFamily="34" charset="0"/>
            </a:rPr>
            <a:t> app</a:t>
          </a:r>
          <a:endParaRPr lang="en-IN" sz="1000" b="1">
            <a:solidFill>
              <a:schemeClr val="tx1"/>
            </a:solidFill>
            <a:latin typeface="+mn-lt"/>
            <a:ea typeface="Artifakt Element Black" panose="020B0A03050000020004" pitchFamily="34" charset="0"/>
          </a:endParaRPr>
        </a:p>
      </xdr:txBody>
    </xdr:sp>
    <xdr:clientData/>
  </xdr:oneCellAnchor>
  <xdr:twoCellAnchor>
    <xdr:from>
      <xdr:col>3</xdr:col>
      <xdr:colOff>464495</xdr:colOff>
      <xdr:row>1</xdr:row>
      <xdr:rowOff>56745</xdr:rowOff>
    </xdr:from>
    <xdr:to>
      <xdr:col>10</xdr:col>
      <xdr:colOff>453957</xdr:colOff>
      <xdr:row>12</xdr:row>
      <xdr:rowOff>8107</xdr:rowOff>
    </xdr:to>
    <xdr:grpSp>
      <xdr:nvGrpSpPr>
        <xdr:cNvPr id="21" name="Group 20">
          <a:extLst>
            <a:ext uri="{FF2B5EF4-FFF2-40B4-BE49-F238E27FC236}">
              <a16:creationId xmlns:a16="http://schemas.microsoft.com/office/drawing/2014/main" id="{3A079627-04E4-267F-E642-116AD2B4E9D4}"/>
            </a:ext>
          </a:extLst>
        </xdr:cNvPr>
        <xdr:cNvGrpSpPr/>
      </xdr:nvGrpSpPr>
      <xdr:grpSpPr>
        <a:xfrm>
          <a:off x="2482984" y="251298"/>
          <a:ext cx="4699271" cy="2091447"/>
          <a:chOff x="2482984" y="355869"/>
          <a:chExt cx="4027251" cy="1920401"/>
        </a:xfrm>
      </xdr:grpSpPr>
      <xdr:sp macro="" textlink="">
        <xdr:nvSpPr>
          <xdr:cNvPr id="6" name="Rectangle: Rounded Corners 5">
            <a:extLst>
              <a:ext uri="{FF2B5EF4-FFF2-40B4-BE49-F238E27FC236}">
                <a16:creationId xmlns:a16="http://schemas.microsoft.com/office/drawing/2014/main" id="{4F832C30-9B9E-15C3-1576-40F7FD78AA1F}"/>
              </a:ext>
            </a:extLst>
          </xdr:cNvPr>
          <xdr:cNvSpPr/>
        </xdr:nvSpPr>
        <xdr:spPr>
          <a:xfrm>
            <a:off x="2482984" y="355869"/>
            <a:ext cx="1945532" cy="914400"/>
          </a:xfrm>
          <a:prstGeom prst="roundRect">
            <a:avLst>
              <a:gd name="adj" fmla="val 11348"/>
            </a:avLst>
          </a:prstGeom>
          <a:gradFill flip="none" rotWithShape="1">
            <a:gsLst>
              <a:gs pos="0">
                <a:srgbClr val="FFFF00"/>
              </a:gs>
              <a:gs pos="39000">
                <a:schemeClr val="accent6">
                  <a:lumMod val="60000"/>
                  <a:lumOff val="40000"/>
                </a:schemeClr>
              </a:gs>
              <a:gs pos="91000">
                <a:schemeClr val="accent6">
                  <a:lumMod val="75000"/>
                </a:schemeClr>
              </a:gs>
            </a:gsLst>
            <a:lin ang="81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39FA2155-AFB2-4111-9191-0350A793347A}"/>
              </a:ext>
            </a:extLst>
          </xdr:cNvPr>
          <xdr:cNvSpPr/>
        </xdr:nvSpPr>
        <xdr:spPr>
          <a:xfrm>
            <a:off x="4564703" y="355869"/>
            <a:ext cx="1945532" cy="914400"/>
          </a:xfrm>
          <a:prstGeom prst="roundRect">
            <a:avLst>
              <a:gd name="adj" fmla="val 9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BA2A8A9-C27A-4B64-828C-779E1C5D0238}"/>
              </a:ext>
            </a:extLst>
          </xdr:cNvPr>
          <xdr:cNvSpPr/>
        </xdr:nvSpPr>
        <xdr:spPr>
          <a:xfrm>
            <a:off x="2482984" y="1361870"/>
            <a:ext cx="1945532" cy="914400"/>
          </a:xfrm>
          <a:prstGeom prst="roundRect">
            <a:avLst>
              <a:gd name="adj" fmla="val 9575"/>
            </a:avLst>
          </a:prstGeom>
          <a:solidFill>
            <a:srgbClr val="FAFAFA"/>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A2F04FC7-4D13-4BA9-AD2C-40E662D53DA0}"/>
              </a:ext>
            </a:extLst>
          </xdr:cNvPr>
          <xdr:cNvSpPr/>
        </xdr:nvSpPr>
        <xdr:spPr>
          <a:xfrm>
            <a:off x="4564703" y="1361870"/>
            <a:ext cx="1945532" cy="914400"/>
          </a:xfrm>
          <a:prstGeom prst="roundRect">
            <a:avLst>
              <a:gd name="adj" fmla="val 9575"/>
            </a:avLst>
          </a:prstGeom>
          <a:solidFill>
            <a:srgbClr val="FAFAFA"/>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oneCell">
    <xdr:from>
      <xdr:col>6</xdr:col>
      <xdr:colOff>16213</xdr:colOff>
      <xdr:row>7</xdr:row>
      <xdr:rowOff>32425</xdr:rowOff>
    </xdr:from>
    <xdr:to>
      <xdr:col>6</xdr:col>
      <xdr:colOff>360935</xdr:colOff>
      <xdr:row>8</xdr:row>
      <xdr:rowOff>182593</xdr:rowOff>
    </xdr:to>
    <xdr:pic>
      <xdr:nvPicPr>
        <xdr:cNvPr id="24" name="Picture 23">
          <a:extLst>
            <a:ext uri="{FF2B5EF4-FFF2-40B4-BE49-F238E27FC236}">
              <a16:creationId xmlns:a16="http://schemas.microsoft.com/office/drawing/2014/main" id="{B67BF208-426E-CA30-4CF6-2FD0F23ED1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3192" y="1394297"/>
          <a:ext cx="344722" cy="344722"/>
        </a:xfrm>
        <a:prstGeom prst="rect">
          <a:avLst/>
        </a:prstGeom>
      </xdr:spPr>
    </xdr:pic>
    <xdr:clientData/>
  </xdr:twoCellAnchor>
  <xdr:twoCellAnchor>
    <xdr:from>
      <xdr:col>3</xdr:col>
      <xdr:colOff>429639</xdr:colOff>
      <xdr:row>1</xdr:row>
      <xdr:rowOff>129702</xdr:rowOff>
    </xdr:from>
    <xdr:to>
      <xdr:col>10</xdr:col>
      <xdr:colOff>401187</xdr:colOff>
      <xdr:row>11</xdr:row>
      <xdr:rowOff>145915</xdr:rowOff>
    </xdr:to>
    <xdr:grpSp>
      <xdr:nvGrpSpPr>
        <xdr:cNvPr id="29" name="Group 28">
          <a:extLst>
            <a:ext uri="{FF2B5EF4-FFF2-40B4-BE49-F238E27FC236}">
              <a16:creationId xmlns:a16="http://schemas.microsoft.com/office/drawing/2014/main" id="{6C8C99D5-0492-242B-445A-5E6AFEC19A3B}"/>
            </a:ext>
          </a:extLst>
        </xdr:cNvPr>
        <xdr:cNvGrpSpPr/>
      </xdr:nvGrpSpPr>
      <xdr:grpSpPr>
        <a:xfrm>
          <a:off x="2448128" y="324255"/>
          <a:ext cx="4681357" cy="1961745"/>
          <a:chOff x="2448128" y="299272"/>
          <a:chExt cx="4080761" cy="1811688"/>
        </a:xfrm>
      </xdr:grpSpPr>
      <xdr:sp macro="" textlink="Sheet1!A6">
        <xdr:nvSpPr>
          <xdr:cNvPr id="10" name="TextBox 9">
            <a:extLst>
              <a:ext uri="{FF2B5EF4-FFF2-40B4-BE49-F238E27FC236}">
                <a16:creationId xmlns:a16="http://schemas.microsoft.com/office/drawing/2014/main" id="{2B86DAEB-4AE6-23D0-CF0C-5979A836379B}"/>
              </a:ext>
            </a:extLst>
          </xdr:cNvPr>
          <xdr:cNvSpPr txBox="1"/>
        </xdr:nvSpPr>
        <xdr:spPr>
          <a:xfrm>
            <a:off x="2812916" y="478276"/>
            <a:ext cx="1215958" cy="428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276FC5D-AA8F-4636-AA82-1126FAF4AF79}" type="TxLink">
              <a:rPr lang="en-US" sz="2400" b="0" i="0" u="none" strike="noStrike">
                <a:solidFill>
                  <a:srgbClr val="000000"/>
                </a:solidFill>
                <a:latin typeface="Dutch801 XBd BT" panose="02020903060505020304" pitchFamily="18" charset="0"/>
                <a:ea typeface="Calibri"/>
                <a:cs typeface="Calibri"/>
              </a:rPr>
              <a:pPr/>
              <a:t>$1.2M</a:t>
            </a:fld>
            <a:endParaRPr lang="en-IN" sz="2400">
              <a:latin typeface="Dutch801 XBd BT" panose="02020903060505020304" pitchFamily="18" charset="0"/>
            </a:endParaRPr>
          </a:p>
        </xdr:txBody>
      </xdr:sp>
      <xdr:sp macro="" textlink="">
        <xdr:nvSpPr>
          <xdr:cNvPr id="11" name="TextBox 10">
            <a:extLst>
              <a:ext uri="{FF2B5EF4-FFF2-40B4-BE49-F238E27FC236}">
                <a16:creationId xmlns:a16="http://schemas.microsoft.com/office/drawing/2014/main" id="{BFE6D941-489C-7299-AAE5-9401630D33CD}"/>
              </a:ext>
            </a:extLst>
          </xdr:cNvPr>
          <xdr:cNvSpPr txBox="1"/>
        </xdr:nvSpPr>
        <xdr:spPr>
          <a:xfrm>
            <a:off x="2958829" y="891703"/>
            <a:ext cx="785023"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Adobe Arabic" panose="02040503050201020203" pitchFamily="18" charset="-78"/>
                <a:cs typeface="Adobe Arabic" panose="02040503050201020203" pitchFamily="18" charset="-78"/>
              </a:rPr>
              <a:t>Total Sales</a:t>
            </a:r>
          </a:p>
        </xdr:txBody>
      </xdr:sp>
      <xdr:pic>
        <xdr:nvPicPr>
          <xdr:cNvPr id="13" name="Picture 12">
            <a:extLst>
              <a:ext uri="{FF2B5EF4-FFF2-40B4-BE49-F238E27FC236}">
                <a16:creationId xmlns:a16="http://schemas.microsoft.com/office/drawing/2014/main" id="{A74000ED-4498-81D7-52E9-C3E2FCDF1B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86259" y="308618"/>
            <a:ext cx="421533" cy="335024"/>
          </a:xfrm>
          <a:prstGeom prst="rect">
            <a:avLst/>
          </a:prstGeom>
        </xdr:spPr>
      </xdr:pic>
      <xdr:sp macro="" textlink="Sheet1!B6">
        <xdr:nvSpPr>
          <xdr:cNvPr id="14" name="TextBox 13">
            <a:extLst>
              <a:ext uri="{FF2B5EF4-FFF2-40B4-BE49-F238E27FC236}">
                <a16:creationId xmlns:a16="http://schemas.microsoft.com/office/drawing/2014/main" id="{64B722BB-67CB-42F1-8414-4B86621131E5}"/>
              </a:ext>
            </a:extLst>
          </xdr:cNvPr>
          <xdr:cNvSpPr txBox="1"/>
        </xdr:nvSpPr>
        <xdr:spPr>
          <a:xfrm>
            <a:off x="4807085" y="470170"/>
            <a:ext cx="1215958" cy="428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5F2B8BF-9F10-4AA9-BFEE-EE318BDFE18D}" type="TxLink">
              <a:rPr lang="en-US" sz="2400" b="0" i="0" u="none" strike="noStrike">
                <a:solidFill>
                  <a:srgbClr val="000000"/>
                </a:solidFill>
                <a:latin typeface="Dutch801 XBd BT" panose="02020903060505020304" pitchFamily="18" charset="0"/>
                <a:ea typeface="Calibri"/>
                <a:cs typeface="Calibri"/>
              </a:rPr>
              <a:pPr marL="0" indent="0"/>
              <a:t>$141K</a:t>
            </a:fld>
            <a:endParaRPr lang="en-US" sz="2400" b="0" i="0" u="none" strike="noStrike">
              <a:solidFill>
                <a:srgbClr val="000000"/>
              </a:solidFill>
              <a:latin typeface="Dutch801 XBd BT" panose="02020903060505020304" pitchFamily="18" charset="0"/>
              <a:ea typeface="Calibri"/>
              <a:cs typeface="Calibri"/>
            </a:endParaRPr>
          </a:p>
        </xdr:txBody>
      </xdr:sp>
      <xdr:sp macro="" textlink="">
        <xdr:nvSpPr>
          <xdr:cNvPr id="17" name="TextBox 16">
            <a:extLst>
              <a:ext uri="{FF2B5EF4-FFF2-40B4-BE49-F238E27FC236}">
                <a16:creationId xmlns:a16="http://schemas.microsoft.com/office/drawing/2014/main" id="{994CEF69-031D-404A-89BF-395E1A63E73E}"/>
              </a:ext>
            </a:extLst>
          </xdr:cNvPr>
          <xdr:cNvSpPr txBox="1"/>
        </xdr:nvSpPr>
        <xdr:spPr>
          <a:xfrm>
            <a:off x="5009744" y="770909"/>
            <a:ext cx="708207" cy="40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Avg Sales</a:t>
            </a:r>
          </a:p>
        </xdr:txBody>
      </xdr:sp>
      <xdr:pic>
        <xdr:nvPicPr>
          <xdr:cNvPr id="19" name="Picture 18">
            <a:extLst>
              <a:ext uri="{FF2B5EF4-FFF2-40B4-BE49-F238E27FC236}">
                <a16:creationId xmlns:a16="http://schemas.microsoft.com/office/drawing/2014/main" id="{E88C9536-7451-CEEA-1387-34F4F3FB9C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29253" y="299272"/>
            <a:ext cx="371270" cy="371270"/>
          </a:xfrm>
          <a:prstGeom prst="rect">
            <a:avLst/>
          </a:prstGeom>
        </xdr:spPr>
      </xdr:pic>
      <xdr:sp macro="" textlink="Sheet1!C6">
        <xdr:nvSpPr>
          <xdr:cNvPr id="20" name="TextBox 19">
            <a:extLst>
              <a:ext uri="{FF2B5EF4-FFF2-40B4-BE49-F238E27FC236}">
                <a16:creationId xmlns:a16="http://schemas.microsoft.com/office/drawing/2014/main" id="{7CA4B888-7E70-4BED-8340-261E78EF848B}"/>
              </a:ext>
            </a:extLst>
          </xdr:cNvPr>
          <xdr:cNvSpPr txBox="1"/>
        </xdr:nvSpPr>
        <xdr:spPr>
          <a:xfrm>
            <a:off x="2448128" y="1433099"/>
            <a:ext cx="1986063" cy="428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12E2D9D-FB8E-4F9C-AE5F-C8B583D00561}" type="TxLink">
              <a:rPr lang="en-US" sz="2400" b="0" i="0" u="none" strike="noStrike">
                <a:solidFill>
                  <a:srgbClr val="000000"/>
                </a:solidFill>
                <a:latin typeface="Dutch801 XBd BT" panose="02020903060505020304" pitchFamily="18" charset="0"/>
                <a:ea typeface="Calibri"/>
                <a:cs typeface="Calibri"/>
              </a:rPr>
              <a:pPr marL="0" indent="0" algn="ctr"/>
              <a:t>8523</a:t>
            </a:fld>
            <a:endParaRPr lang="en-US" sz="2400" b="0" i="0" u="none" strike="noStrike">
              <a:solidFill>
                <a:srgbClr val="000000"/>
              </a:solidFill>
              <a:latin typeface="Dutch801 XBd BT" panose="02020903060505020304" pitchFamily="18" charset="0"/>
              <a:ea typeface="Calibri"/>
              <a:cs typeface="Calibri"/>
            </a:endParaRPr>
          </a:p>
        </xdr:txBody>
      </xdr:sp>
      <xdr:sp macro="" textlink="">
        <xdr:nvSpPr>
          <xdr:cNvPr id="22" name="TextBox 21">
            <a:extLst>
              <a:ext uri="{FF2B5EF4-FFF2-40B4-BE49-F238E27FC236}">
                <a16:creationId xmlns:a16="http://schemas.microsoft.com/office/drawing/2014/main" id="{6126D9BC-C7F5-467E-8400-2B1A398B26B6}"/>
              </a:ext>
            </a:extLst>
          </xdr:cNvPr>
          <xdr:cNvSpPr txBox="1"/>
        </xdr:nvSpPr>
        <xdr:spPr>
          <a:xfrm>
            <a:off x="2488660" y="1823124"/>
            <a:ext cx="1953638"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latin typeface="Adobe Arabic" panose="02040503050201020203" pitchFamily="18" charset="-78"/>
                <a:cs typeface="Adobe Arabic" panose="02040503050201020203" pitchFamily="18" charset="-78"/>
              </a:rPr>
              <a:t>No of Items</a:t>
            </a:r>
          </a:p>
        </xdr:txBody>
      </xdr:sp>
      <xdr:sp macro="" textlink="Sheet1!D6">
        <xdr:nvSpPr>
          <xdr:cNvPr id="25" name="TextBox 24">
            <a:extLst>
              <a:ext uri="{FF2B5EF4-FFF2-40B4-BE49-F238E27FC236}">
                <a16:creationId xmlns:a16="http://schemas.microsoft.com/office/drawing/2014/main" id="{F4E1AFA6-6E64-4995-85EC-779E02FC831B}"/>
              </a:ext>
            </a:extLst>
          </xdr:cNvPr>
          <xdr:cNvSpPr txBox="1"/>
        </xdr:nvSpPr>
        <xdr:spPr>
          <a:xfrm>
            <a:off x="4482829" y="1411213"/>
            <a:ext cx="1969852" cy="428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09DBEED-4066-443B-9378-86B34819E837}" type="TxLink">
              <a:rPr lang="en-US" sz="2400" b="0" i="0" u="none" strike="noStrike">
                <a:solidFill>
                  <a:srgbClr val="000000"/>
                </a:solidFill>
                <a:latin typeface="Dutch801 XBd BT" panose="02020903060505020304" pitchFamily="18" charset="0"/>
                <a:ea typeface="Calibri"/>
                <a:cs typeface="Calibri"/>
              </a:rPr>
              <a:pPr marL="0" indent="0" algn="ctr"/>
              <a:t>3.97</a:t>
            </a:fld>
            <a:endParaRPr lang="en-US" sz="2400" b="0" i="0" u="none" strike="noStrike">
              <a:solidFill>
                <a:srgbClr val="000000"/>
              </a:solidFill>
              <a:latin typeface="Dutch801 XBd BT" panose="02020903060505020304" pitchFamily="18" charset="0"/>
              <a:ea typeface="Calibri"/>
              <a:cs typeface="Calibri"/>
            </a:endParaRPr>
          </a:p>
        </xdr:txBody>
      </xdr:sp>
      <xdr:sp macro="" textlink="">
        <xdr:nvSpPr>
          <xdr:cNvPr id="26" name="TextBox 25">
            <a:extLst>
              <a:ext uri="{FF2B5EF4-FFF2-40B4-BE49-F238E27FC236}">
                <a16:creationId xmlns:a16="http://schemas.microsoft.com/office/drawing/2014/main" id="{420D7876-F0BD-48C4-B426-18E802C7239B}"/>
              </a:ext>
            </a:extLst>
          </xdr:cNvPr>
          <xdr:cNvSpPr txBox="1"/>
        </xdr:nvSpPr>
        <xdr:spPr>
          <a:xfrm>
            <a:off x="4607945" y="1809814"/>
            <a:ext cx="1472299" cy="265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latin typeface="Adobe Arabic" panose="02040503050201020203" pitchFamily="18" charset="-78"/>
                <a:cs typeface="Adobe Arabic" panose="02040503050201020203" pitchFamily="18" charset="-78"/>
              </a:rPr>
              <a:t>Avg Ratings</a:t>
            </a:r>
          </a:p>
        </xdr:txBody>
      </xdr:sp>
      <xdr:pic>
        <xdr:nvPicPr>
          <xdr:cNvPr id="28" name="Picture 27">
            <a:extLst>
              <a:ext uri="{FF2B5EF4-FFF2-40B4-BE49-F238E27FC236}">
                <a16:creationId xmlns:a16="http://schemas.microsoft.com/office/drawing/2014/main" id="{48E1A75B-2337-8FBE-0134-DF53B84966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31514" y="1287629"/>
            <a:ext cx="297375" cy="297375"/>
          </a:xfrm>
          <a:prstGeom prst="rect">
            <a:avLst/>
          </a:prstGeom>
        </xdr:spPr>
      </xdr:pic>
    </xdr:grpSp>
    <xdr:clientData/>
  </xdr:twoCellAnchor>
  <xdr:twoCellAnchor>
    <xdr:from>
      <xdr:col>3</xdr:col>
      <xdr:colOff>445850</xdr:colOff>
      <xdr:row>12</xdr:row>
      <xdr:rowOff>81064</xdr:rowOff>
    </xdr:from>
    <xdr:to>
      <xdr:col>10</xdr:col>
      <xdr:colOff>494488</xdr:colOff>
      <xdr:row>31</xdr:row>
      <xdr:rowOff>170235</xdr:rowOff>
    </xdr:to>
    <xdr:sp macro="" textlink="">
      <xdr:nvSpPr>
        <xdr:cNvPr id="32" name="Rectangle: Rounded Corners 31">
          <a:extLst>
            <a:ext uri="{FF2B5EF4-FFF2-40B4-BE49-F238E27FC236}">
              <a16:creationId xmlns:a16="http://schemas.microsoft.com/office/drawing/2014/main" id="{0CC36461-CC29-46FA-880C-68A19A089FE7}"/>
            </a:ext>
          </a:extLst>
        </xdr:cNvPr>
        <xdr:cNvSpPr/>
      </xdr:nvSpPr>
      <xdr:spPr>
        <a:xfrm>
          <a:off x="2464339" y="2415702"/>
          <a:ext cx="4758447" cy="3785682"/>
        </a:xfrm>
        <a:prstGeom prst="roundRect">
          <a:avLst>
            <a:gd name="adj" fmla="val 3378"/>
          </a:avLst>
        </a:prstGeom>
        <a:solidFill>
          <a:srgbClr val="FAFAFA"/>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478276</xdr:colOff>
      <xdr:row>13</xdr:row>
      <xdr:rowOff>8107</xdr:rowOff>
    </xdr:from>
    <xdr:to>
      <xdr:col>6</xdr:col>
      <xdr:colOff>478276</xdr:colOff>
      <xdr:row>31</xdr:row>
      <xdr:rowOff>40532</xdr:rowOff>
    </xdr:to>
    <xdr:cxnSp macro="">
      <xdr:nvCxnSpPr>
        <xdr:cNvPr id="45" name="Straight Connector 44">
          <a:extLst>
            <a:ext uri="{FF2B5EF4-FFF2-40B4-BE49-F238E27FC236}">
              <a16:creationId xmlns:a16="http://schemas.microsoft.com/office/drawing/2014/main" id="{0844EE87-79ED-E37A-20BE-5893690D14E4}"/>
            </a:ext>
          </a:extLst>
        </xdr:cNvPr>
        <xdr:cNvCxnSpPr/>
      </xdr:nvCxnSpPr>
      <xdr:spPr>
        <a:xfrm>
          <a:off x="4515255" y="2537298"/>
          <a:ext cx="0" cy="3534383"/>
        </a:xfrm>
        <a:prstGeom prst="line">
          <a:avLst/>
        </a:prstGeom>
        <a:ln w="22225">
          <a:solidFill>
            <a:schemeClr val="bg2"/>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445851</xdr:colOff>
      <xdr:row>12</xdr:row>
      <xdr:rowOff>72958</xdr:rowOff>
    </xdr:from>
    <xdr:to>
      <xdr:col>3</xdr:col>
      <xdr:colOff>445851</xdr:colOff>
      <xdr:row>30</xdr:row>
      <xdr:rowOff>105383</xdr:rowOff>
    </xdr:to>
    <xdr:cxnSp macro="">
      <xdr:nvCxnSpPr>
        <xdr:cNvPr id="51" name="Straight Connector 50">
          <a:extLst>
            <a:ext uri="{FF2B5EF4-FFF2-40B4-BE49-F238E27FC236}">
              <a16:creationId xmlns:a16="http://schemas.microsoft.com/office/drawing/2014/main" id="{38092F60-B25E-42DF-B1F3-66EBBADC81C1}"/>
            </a:ext>
          </a:extLst>
        </xdr:cNvPr>
        <xdr:cNvCxnSpPr/>
      </xdr:nvCxnSpPr>
      <xdr:spPr>
        <a:xfrm>
          <a:off x="2464340" y="2407596"/>
          <a:ext cx="0" cy="35343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583660</xdr:colOff>
      <xdr:row>22</xdr:row>
      <xdr:rowOff>24319</xdr:rowOff>
    </xdr:from>
    <xdr:to>
      <xdr:col>6</xdr:col>
      <xdr:colOff>437744</xdr:colOff>
      <xdr:row>22</xdr:row>
      <xdr:rowOff>24319</xdr:rowOff>
    </xdr:to>
    <xdr:cxnSp macro="">
      <xdr:nvCxnSpPr>
        <xdr:cNvPr id="53" name="Straight Connector 52">
          <a:extLst>
            <a:ext uri="{FF2B5EF4-FFF2-40B4-BE49-F238E27FC236}">
              <a16:creationId xmlns:a16="http://schemas.microsoft.com/office/drawing/2014/main" id="{E40ECDA9-86BF-1956-E8B8-9AD26C0A8BDA}"/>
            </a:ext>
          </a:extLst>
        </xdr:cNvPr>
        <xdr:cNvCxnSpPr/>
      </xdr:nvCxnSpPr>
      <xdr:spPr>
        <a:xfrm>
          <a:off x="2602149" y="4304489"/>
          <a:ext cx="1872574" cy="0"/>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502595</xdr:colOff>
      <xdr:row>13</xdr:row>
      <xdr:rowOff>137809</xdr:rowOff>
    </xdr:from>
    <xdr:to>
      <xdr:col>6</xdr:col>
      <xdr:colOff>445851</xdr:colOff>
      <xdr:row>21</xdr:row>
      <xdr:rowOff>178340</xdr:rowOff>
    </xdr:to>
    <xdr:graphicFrame macro="">
      <xdr:nvGraphicFramePr>
        <xdr:cNvPr id="56" name="Chart 55">
          <a:extLst>
            <a:ext uri="{FF2B5EF4-FFF2-40B4-BE49-F238E27FC236}">
              <a16:creationId xmlns:a16="http://schemas.microsoft.com/office/drawing/2014/main" id="{B21C9705-5CF3-4C69-9680-0045E1E6B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421532</xdr:colOff>
      <xdr:row>12</xdr:row>
      <xdr:rowOff>40532</xdr:rowOff>
    </xdr:from>
    <xdr:to>
      <xdr:col>6</xdr:col>
      <xdr:colOff>97276</xdr:colOff>
      <xdr:row>13</xdr:row>
      <xdr:rowOff>133815</xdr:rowOff>
    </xdr:to>
    <xdr:sp macro="" textlink="">
      <xdr:nvSpPr>
        <xdr:cNvPr id="15" name="TextBox 14">
          <a:extLst>
            <a:ext uri="{FF2B5EF4-FFF2-40B4-BE49-F238E27FC236}">
              <a16:creationId xmlns:a16="http://schemas.microsoft.com/office/drawing/2014/main" id="{7E84F48E-FACD-48F4-BEE0-4E070560FA1B}"/>
            </a:ext>
          </a:extLst>
        </xdr:cNvPr>
        <xdr:cNvSpPr txBox="1"/>
      </xdr:nvSpPr>
      <xdr:spPr>
        <a:xfrm>
          <a:off x="2440021" y="2375170"/>
          <a:ext cx="1694234"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Total Sales by Fat Contant</a:t>
          </a:r>
        </a:p>
      </xdr:txBody>
    </xdr:sp>
    <xdr:clientData/>
  </xdr:twoCellAnchor>
  <xdr:twoCellAnchor>
    <xdr:from>
      <xdr:col>6</xdr:col>
      <xdr:colOff>583659</xdr:colOff>
      <xdr:row>12</xdr:row>
      <xdr:rowOff>64852</xdr:rowOff>
    </xdr:from>
    <xdr:to>
      <xdr:col>9</xdr:col>
      <xdr:colOff>259404</xdr:colOff>
      <xdr:row>13</xdr:row>
      <xdr:rowOff>158135</xdr:rowOff>
    </xdr:to>
    <xdr:sp macro="" textlink="">
      <xdr:nvSpPr>
        <xdr:cNvPr id="16" name="TextBox 15">
          <a:extLst>
            <a:ext uri="{FF2B5EF4-FFF2-40B4-BE49-F238E27FC236}">
              <a16:creationId xmlns:a16="http://schemas.microsoft.com/office/drawing/2014/main" id="{2111C2DA-AF48-4667-BCB7-349C7080CD0A}"/>
            </a:ext>
          </a:extLst>
        </xdr:cNvPr>
        <xdr:cNvSpPr txBox="1"/>
      </xdr:nvSpPr>
      <xdr:spPr>
        <a:xfrm>
          <a:off x="4620638" y="2399490"/>
          <a:ext cx="1694234"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Total Sales by Item Type</a:t>
          </a:r>
        </a:p>
      </xdr:txBody>
    </xdr:sp>
    <xdr:clientData/>
  </xdr:twoCellAnchor>
  <xdr:twoCellAnchor>
    <xdr:from>
      <xdr:col>6</xdr:col>
      <xdr:colOff>559340</xdr:colOff>
      <xdr:row>13</xdr:row>
      <xdr:rowOff>16213</xdr:rowOff>
    </xdr:from>
    <xdr:to>
      <xdr:col>10</xdr:col>
      <xdr:colOff>494489</xdr:colOff>
      <xdr:row>32</xdr:row>
      <xdr:rowOff>32426</xdr:rowOff>
    </xdr:to>
    <xdr:graphicFrame macro="">
      <xdr:nvGraphicFramePr>
        <xdr:cNvPr id="18" name="Chart 17">
          <a:extLst>
            <a:ext uri="{FF2B5EF4-FFF2-40B4-BE49-F238E27FC236}">
              <a16:creationId xmlns:a16="http://schemas.microsoft.com/office/drawing/2014/main" id="{D4A77984-E50B-4EC8-B574-9223EDEF0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535020</xdr:colOff>
      <xdr:row>22</xdr:row>
      <xdr:rowOff>129702</xdr:rowOff>
    </xdr:from>
    <xdr:to>
      <xdr:col>6</xdr:col>
      <xdr:colOff>462064</xdr:colOff>
      <xdr:row>31</xdr:row>
      <xdr:rowOff>105383</xdr:rowOff>
    </xdr:to>
    <xdr:graphicFrame macro="">
      <xdr:nvGraphicFramePr>
        <xdr:cNvPr id="23" name="Chart 22">
          <a:extLst>
            <a:ext uri="{FF2B5EF4-FFF2-40B4-BE49-F238E27FC236}">
              <a16:creationId xmlns:a16="http://schemas.microsoft.com/office/drawing/2014/main" id="{1B45CE8B-F305-4893-8D46-21BACE29C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510702</xdr:colOff>
      <xdr:row>22</xdr:row>
      <xdr:rowOff>81065</xdr:rowOff>
    </xdr:from>
    <xdr:to>
      <xdr:col>5</xdr:col>
      <xdr:colOff>162127</xdr:colOff>
      <xdr:row>23</xdr:row>
      <xdr:rowOff>174348</xdr:rowOff>
    </xdr:to>
    <xdr:sp macro="" textlink="">
      <xdr:nvSpPr>
        <xdr:cNvPr id="27" name="TextBox 26">
          <a:extLst>
            <a:ext uri="{FF2B5EF4-FFF2-40B4-BE49-F238E27FC236}">
              <a16:creationId xmlns:a16="http://schemas.microsoft.com/office/drawing/2014/main" id="{8700DDD6-EDFE-41EE-91CF-11920327CDB1}"/>
            </a:ext>
          </a:extLst>
        </xdr:cNvPr>
        <xdr:cNvSpPr txBox="1"/>
      </xdr:nvSpPr>
      <xdr:spPr>
        <a:xfrm>
          <a:off x="2529191" y="4361235"/>
          <a:ext cx="997085"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Fat by Outlet</a:t>
          </a:r>
        </a:p>
      </xdr:txBody>
    </xdr:sp>
    <xdr:clientData/>
  </xdr:twoCellAnchor>
  <xdr:twoCellAnchor>
    <xdr:from>
      <xdr:col>10</xdr:col>
      <xdr:colOff>624192</xdr:colOff>
      <xdr:row>1</xdr:row>
      <xdr:rowOff>154021</xdr:rowOff>
    </xdr:from>
    <xdr:to>
      <xdr:col>19</xdr:col>
      <xdr:colOff>413426</xdr:colOff>
      <xdr:row>32</xdr:row>
      <xdr:rowOff>8106</xdr:rowOff>
    </xdr:to>
    <xdr:sp macro="" textlink="">
      <xdr:nvSpPr>
        <xdr:cNvPr id="30" name="Rectangle: Rounded Corners 29">
          <a:extLst>
            <a:ext uri="{FF2B5EF4-FFF2-40B4-BE49-F238E27FC236}">
              <a16:creationId xmlns:a16="http://schemas.microsoft.com/office/drawing/2014/main" id="{871C5A75-C89B-45B5-9B0E-25739D30A52F}"/>
            </a:ext>
          </a:extLst>
        </xdr:cNvPr>
        <xdr:cNvSpPr/>
      </xdr:nvSpPr>
      <xdr:spPr>
        <a:xfrm>
          <a:off x="7352490" y="348574"/>
          <a:ext cx="5844702" cy="5885234"/>
        </a:xfrm>
        <a:prstGeom prst="roundRect">
          <a:avLst>
            <a:gd name="adj" fmla="val 3378"/>
          </a:avLst>
        </a:prstGeom>
        <a:solidFill>
          <a:srgbClr val="FAFAFA"/>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20</xdr:col>
      <xdr:colOff>0</xdr:colOff>
      <xdr:row>16</xdr:row>
      <xdr:rowOff>0</xdr:rowOff>
    </xdr:from>
    <xdr:to>
      <xdr:col>21</xdr:col>
      <xdr:colOff>7620</xdr:colOff>
      <xdr:row>17</xdr:row>
      <xdr:rowOff>7620</xdr:rowOff>
    </xdr:to>
    <xdr:pic>
      <xdr:nvPicPr>
        <xdr:cNvPr id="31" name="Picture 30">
          <a:extLst>
            <a:ext uri="{FF2B5EF4-FFF2-40B4-BE49-F238E27FC236}">
              <a16:creationId xmlns:a16="http://schemas.microsoft.com/office/drawing/2014/main" id="{0EC58F2E-5091-1550-29BD-B2C5EBDC311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411200" y="3169920"/>
          <a:ext cx="67818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648510</xdr:colOff>
      <xdr:row>2</xdr:row>
      <xdr:rowOff>113490</xdr:rowOff>
    </xdr:from>
    <xdr:to>
      <xdr:col>19</xdr:col>
      <xdr:colOff>429637</xdr:colOff>
      <xdr:row>11</xdr:row>
      <xdr:rowOff>23671</xdr:rowOff>
    </xdr:to>
    <xdr:graphicFrame macro="">
      <xdr:nvGraphicFramePr>
        <xdr:cNvPr id="34" name="Chart 33">
          <a:extLst>
            <a:ext uri="{FF2B5EF4-FFF2-40B4-BE49-F238E27FC236}">
              <a16:creationId xmlns:a16="http://schemas.microsoft.com/office/drawing/2014/main" id="{AED0B96D-170F-4571-8E88-F8821A434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664723</xdr:colOff>
      <xdr:row>2</xdr:row>
      <xdr:rowOff>40532</xdr:rowOff>
    </xdr:from>
    <xdr:to>
      <xdr:col>14</xdr:col>
      <xdr:colOff>210765</xdr:colOff>
      <xdr:row>3</xdr:row>
      <xdr:rowOff>133814</xdr:rowOff>
    </xdr:to>
    <xdr:sp macro="" textlink="">
      <xdr:nvSpPr>
        <xdr:cNvPr id="35" name="TextBox 34">
          <a:extLst>
            <a:ext uri="{FF2B5EF4-FFF2-40B4-BE49-F238E27FC236}">
              <a16:creationId xmlns:a16="http://schemas.microsoft.com/office/drawing/2014/main" id="{87236D2B-CFCD-4C98-B6B8-77DB3A1F7EEE}"/>
            </a:ext>
          </a:extLst>
        </xdr:cNvPr>
        <xdr:cNvSpPr txBox="1"/>
      </xdr:nvSpPr>
      <xdr:spPr>
        <a:xfrm>
          <a:off x="7393021" y="429638"/>
          <a:ext cx="2237361"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Total Sales by outlet Establishment</a:t>
          </a:r>
        </a:p>
      </xdr:txBody>
    </xdr:sp>
    <xdr:clientData/>
  </xdr:twoCellAnchor>
  <xdr:twoCellAnchor>
    <xdr:from>
      <xdr:col>10</xdr:col>
      <xdr:colOff>624192</xdr:colOff>
      <xdr:row>1</xdr:row>
      <xdr:rowOff>154021</xdr:rowOff>
    </xdr:from>
    <xdr:to>
      <xdr:col>10</xdr:col>
      <xdr:colOff>624192</xdr:colOff>
      <xdr:row>19</xdr:row>
      <xdr:rowOff>186446</xdr:rowOff>
    </xdr:to>
    <xdr:cxnSp macro="">
      <xdr:nvCxnSpPr>
        <xdr:cNvPr id="36" name="Straight Connector 35">
          <a:extLst>
            <a:ext uri="{FF2B5EF4-FFF2-40B4-BE49-F238E27FC236}">
              <a16:creationId xmlns:a16="http://schemas.microsoft.com/office/drawing/2014/main" id="{9F959D9B-C2A3-486C-ADAC-96A1C379E901}"/>
            </a:ext>
          </a:extLst>
        </xdr:cNvPr>
        <xdr:cNvCxnSpPr/>
      </xdr:nvCxnSpPr>
      <xdr:spPr>
        <a:xfrm>
          <a:off x="7352490" y="348574"/>
          <a:ext cx="0" cy="3534383"/>
        </a:xfrm>
        <a:prstGeom prst="line">
          <a:avLst/>
        </a:prstGeom>
        <a:ln w="22225">
          <a:solidFill>
            <a:schemeClr val="bg2"/>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64851</xdr:colOff>
      <xdr:row>11</xdr:row>
      <xdr:rowOff>64851</xdr:rowOff>
    </xdr:from>
    <xdr:to>
      <xdr:col>19</xdr:col>
      <xdr:colOff>226979</xdr:colOff>
      <xdr:row>11</xdr:row>
      <xdr:rowOff>72957</xdr:rowOff>
    </xdr:to>
    <xdr:cxnSp macro="">
      <xdr:nvCxnSpPr>
        <xdr:cNvPr id="37" name="Straight Connector 36">
          <a:extLst>
            <a:ext uri="{FF2B5EF4-FFF2-40B4-BE49-F238E27FC236}">
              <a16:creationId xmlns:a16="http://schemas.microsoft.com/office/drawing/2014/main" id="{23CB6715-5739-4BA1-9458-64097DDDF7CE}"/>
            </a:ext>
          </a:extLst>
        </xdr:cNvPr>
        <xdr:cNvCxnSpPr/>
      </xdr:nvCxnSpPr>
      <xdr:spPr>
        <a:xfrm flipH="1" flipV="1">
          <a:off x="7465979" y="2204936"/>
          <a:ext cx="5544766" cy="8106"/>
        </a:xfrm>
        <a:prstGeom prst="line">
          <a:avLst/>
        </a:prstGeom>
        <a:ln w="22225">
          <a:solidFill>
            <a:schemeClr val="bg2"/>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624192</xdr:colOff>
      <xdr:row>1</xdr:row>
      <xdr:rowOff>154021</xdr:rowOff>
    </xdr:from>
    <xdr:to>
      <xdr:col>13</xdr:col>
      <xdr:colOff>478277</xdr:colOff>
      <xdr:row>1</xdr:row>
      <xdr:rowOff>154021</xdr:rowOff>
    </xdr:to>
    <xdr:cxnSp macro="">
      <xdr:nvCxnSpPr>
        <xdr:cNvPr id="43" name="Straight Connector 42">
          <a:extLst>
            <a:ext uri="{FF2B5EF4-FFF2-40B4-BE49-F238E27FC236}">
              <a16:creationId xmlns:a16="http://schemas.microsoft.com/office/drawing/2014/main" id="{C9377A1F-D197-45BD-970D-191B71981CE1}"/>
            </a:ext>
          </a:extLst>
        </xdr:cNvPr>
        <xdr:cNvCxnSpPr/>
      </xdr:nvCxnSpPr>
      <xdr:spPr>
        <a:xfrm>
          <a:off x="7352490" y="348574"/>
          <a:ext cx="1872574" cy="0"/>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30806</xdr:colOff>
      <xdr:row>11</xdr:row>
      <xdr:rowOff>144294</xdr:rowOff>
    </xdr:from>
    <xdr:to>
      <xdr:col>15</xdr:col>
      <xdr:colOff>32426</xdr:colOff>
      <xdr:row>20</xdr:row>
      <xdr:rowOff>162128</xdr:rowOff>
    </xdr:to>
    <xdr:cxnSp macro="">
      <xdr:nvCxnSpPr>
        <xdr:cNvPr id="44" name="Straight Connector 43">
          <a:extLst>
            <a:ext uri="{FF2B5EF4-FFF2-40B4-BE49-F238E27FC236}">
              <a16:creationId xmlns:a16="http://schemas.microsoft.com/office/drawing/2014/main" id="{16B6269C-C9D9-4C42-8595-DAF9CDE95331}"/>
            </a:ext>
          </a:extLst>
        </xdr:cNvPr>
        <xdr:cNvCxnSpPr/>
      </xdr:nvCxnSpPr>
      <xdr:spPr>
        <a:xfrm>
          <a:off x="10123253" y="2284379"/>
          <a:ext cx="1620" cy="1768813"/>
        </a:xfrm>
        <a:prstGeom prst="line">
          <a:avLst/>
        </a:prstGeom>
        <a:ln w="15875">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624192</xdr:colOff>
      <xdr:row>1</xdr:row>
      <xdr:rowOff>154021</xdr:rowOff>
    </xdr:from>
    <xdr:to>
      <xdr:col>19</xdr:col>
      <xdr:colOff>113490</xdr:colOff>
      <xdr:row>1</xdr:row>
      <xdr:rowOff>162127</xdr:rowOff>
    </xdr:to>
    <xdr:cxnSp macro="">
      <xdr:nvCxnSpPr>
        <xdr:cNvPr id="47" name="Straight Connector 46">
          <a:extLst>
            <a:ext uri="{FF2B5EF4-FFF2-40B4-BE49-F238E27FC236}">
              <a16:creationId xmlns:a16="http://schemas.microsoft.com/office/drawing/2014/main" id="{8B55A340-8608-4668-A696-A7D1B2DCD839}"/>
            </a:ext>
          </a:extLst>
        </xdr:cNvPr>
        <xdr:cNvCxnSpPr/>
      </xdr:nvCxnSpPr>
      <xdr:spPr>
        <a:xfrm flipH="1" flipV="1">
          <a:off x="7352490" y="348574"/>
          <a:ext cx="5544766" cy="8106"/>
        </a:xfrm>
        <a:prstGeom prst="line">
          <a:avLst/>
        </a:prstGeom>
        <a:ln w="22225">
          <a:solidFill>
            <a:schemeClr val="bg2"/>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160507</xdr:colOff>
      <xdr:row>21</xdr:row>
      <xdr:rowOff>47017</xdr:rowOff>
    </xdr:from>
    <xdr:to>
      <xdr:col>19</xdr:col>
      <xdr:colOff>322635</xdr:colOff>
      <xdr:row>21</xdr:row>
      <xdr:rowOff>55123</xdr:rowOff>
    </xdr:to>
    <xdr:cxnSp macro="">
      <xdr:nvCxnSpPr>
        <xdr:cNvPr id="48" name="Straight Connector 47">
          <a:extLst>
            <a:ext uri="{FF2B5EF4-FFF2-40B4-BE49-F238E27FC236}">
              <a16:creationId xmlns:a16="http://schemas.microsoft.com/office/drawing/2014/main" id="{64917B2E-2092-4B5F-9D99-CEED88D1548E}"/>
            </a:ext>
          </a:extLst>
        </xdr:cNvPr>
        <xdr:cNvCxnSpPr/>
      </xdr:nvCxnSpPr>
      <xdr:spPr>
        <a:xfrm flipH="1" flipV="1">
          <a:off x="7561635" y="4132634"/>
          <a:ext cx="5544766" cy="8106"/>
        </a:xfrm>
        <a:prstGeom prst="line">
          <a:avLst/>
        </a:prstGeom>
        <a:ln w="22225">
          <a:solidFill>
            <a:schemeClr val="bg2"/>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8106</xdr:colOff>
      <xdr:row>12</xdr:row>
      <xdr:rowOff>129701</xdr:rowOff>
    </xdr:from>
    <xdr:to>
      <xdr:col>14</xdr:col>
      <xdr:colOff>637567</xdr:colOff>
      <xdr:row>21</xdr:row>
      <xdr:rowOff>8105</xdr:rowOff>
    </xdr:to>
    <xdr:graphicFrame macro="">
      <xdr:nvGraphicFramePr>
        <xdr:cNvPr id="49" name="Chart 48">
          <a:extLst>
            <a:ext uri="{FF2B5EF4-FFF2-40B4-BE49-F238E27FC236}">
              <a16:creationId xmlns:a16="http://schemas.microsoft.com/office/drawing/2014/main" id="{4B5FE476-32FC-475C-9E90-1F7AFB89C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40533</xdr:colOff>
      <xdr:row>11</xdr:row>
      <xdr:rowOff>56745</xdr:rowOff>
    </xdr:from>
    <xdr:to>
      <xdr:col>13</xdr:col>
      <xdr:colOff>389108</xdr:colOff>
      <xdr:row>12</xdr:row>
      <xdr:rowOff>150028</xdr:rowOff>
    </xdr:to>
    <xdr:sp macro="" textlink="">
      <xdr:nvSpPr>
        <xdr:cNvPr id="50" name="TextBox 49">
          <a:extLst>
            <a:ext uri="{FF2B5EF4-FFF2-40B4-BE49-F238E27FC236}">
              <a16:creationId xmlns:a16="http://schemas.microsoft.com/office/drawing/2014/main" id="{96FDBD22-B002-4D31-831D-4454CDA19DCE}"/>
            </a:ext>
          </a:extLst>
        </xdr:cNvPr>
        <xdr:cNvSpPr txBox="1"/>
      </xdr:nvSpPr>
      <xdr:spPr>
        <a:xfrm>
          <a:off x="7441661" y="2196830"/>
          <a:ext cx="1694234"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Sales By Outlet Size</a:t>
          </a:r>
        </a:p>
      </xdr:txBody>
    </xdr:sp>
    <xdr:clientData/>
  </xdr:twoCellAnchor>
  <xdr:twoCellAnchor>
    <xdr:from>
      <xdr:col>15</xdr:col>
      <xdr:colOff>129703</xdr:colOff>
      <xdr:row>12</xdr:row>
      <xdr:rowOff>89169</xdr:rowOff>
    </xdr:from>
    <xdr:to>
      <xdr:col>19</xdr:col>
      <xdr:colOff>200634</xdr:colOff>
      <xdr:row>21</xdr:row>
      <xdr:rowOff>8105</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3B7A9E3F-C2DD-45FE-AAE2-298E442BEC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188103" y="2466609"/>
              <a:ext cx="2753171" cy="17020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40533</xdr:colOff>
      <xdr:row>11</xdr:row>
      <xdr:rowOff>48638</xdr:rowOff>
    </xdr:from>
    <xdr:to>
      <xdr:col>17</xdr:col>
      <xdr:colOff>389108</xdr:colOff>
      <xdr:row>12</xdr:row>
      <xdr:rowOff>141921</xdr:rowOff>
    </xdr:to>
    <xdr:sp macro="" textlink="">
      <xdr:nvSpPr>
        <xdr:cNvPr id="54" name="TextBox 53">
          <a:extLst>
            <a:ext uri="{FF2B5EF4-FFF2-40B4-BE49-F238E27FC236}">
              <a16:creationId xmlns:a16="http://schemas.microsoft.com/office/drawing/2014/main" id="{9C937765-2A8F-4D1F-AE01-5E9D90FFB2AB}"/>
            </a:ext>
          </a:extLst>
        </xdr:cNvPr>
        <xdr:cNvSpPr txBox="1"/>
      </xdr:nvSpPr>
      <xdr:spPr>
        <a:xfrm>
          <a:off x="10132980" y="2188723"/>
          <a:ext cx="1694234"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Sales By</a:t>
          </a:r>
          <a:r>
            <a:rPr lang="en-IN" sz="1400" b="1" baseline="0">
              <a:latin typeface="Adobe Arabic" panose="02040503050201020203" pitchFamily="18" charset="-78"/>
              <a:cs typeface="Adobe Arabic" panose="02040503050201020203" pitchFamily="18" charset="-78"/>
            </a:rPr>
            <a:t> Outlet Location</a:t>
          </a:r>
          <a:endParaRPr lang="en-IN" sz="1400" b="1">
            <a:latin typeface="Adobe Arabic" panose="02040503050201020203" pitchFamily="18" charset="-78"/>
            <a:cs typeface="Adobe Arabic" panose="02040503050201020203" pitchFamily="18" charset="-78"/>
          </a:endParaRPr>
        </a:p>
      </xdr:txBody>
    </xdr:sp>
    <xdr:clientData/>
  </xdr:twoCellAnchor>
  <xdr:twoCellAnchor>
    <xdr:from>
      <xdr:col>11</xdr:col>
      <xdr:colOff>32425</xdr:colOff>
      <xdr:row>22</xdr:row>
      <xdr:rowOff>89169</xdr:rowOff>
    </xdr:from>
    <xdr:to>
      <xdr:col>14</xdr:col>
      <xdr:colOff>486383</xdr:colOff>
      <xdr:row>30</xdr:row>
      <xdr:rowOff>194552</xdr:rowOff>
    </xdr:to>
    <xdr:graphicFrame macro="">
      <xdr:nvGraphicFramePr>
        <xdr:cNvPr id="55" name="Chart 54">
          <a:extLst>
            <a:ext uri="{FF2B5EF4-FFF2-40B4-BE49-F238E27FC236}">
              <a16:creationId xmlns:a16="http://schemas.microsoft.com/office/drawing/2014/main" id="{D18575CD-83D1-41AD-9F38-C1EAEAE87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48638</xdr:colOff>
      <xdr:row>21</xdr:row>
      <xdr:rowOff>56744</xdr:rowOff>
    </xdr:from>
    <xdr:to>
      <xdr:col>14</xdr:col>
      <xdr:colOff>267510</xdr:colOff>
      <xdr:row>22</xdr:row>
      <xdr:rowOff>150027</xdr:rowOff>
    </xdr:to>
    <xdr:sp macro="" textlink="">
      <xdr:nvSpPr>
        <xdr:cNvPr id="57" name="TextBox 56">
          <a:extLst>
            <a:ext uri="{FF2B5EF4-FFF2-40B4-BE49-F238E27FC236}">
              <a16:creationId xmlns:a16="http://schemas.microsoft.com/office/drawing/2014/main" id="{1461C86A-B11C-46A2-A1B7-018D1CF03DB7}"/>
            </a:ext>
          </a:extLst>
        </xdr:cNvPr>
        <xdr:cNvSpPr txBox="1"/>
      </xdr:nvSpPr>
      <xdr:spPr>
        <a:xfrm>
          <a:off x="7449766" y="4142361"/>
          <a:ext cx="2237361"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Outlet Type</a:t>
          </a:r>
        </a:p>
      </xdr:txBody>
    </xdr:sp>
    <xdr:clientData/>
  </xdr:twoCellAnchor>
  <xdr:twoCellAnchor>
    <xdr:from>
      <xdr:col>14</xdr:col>
      <xdr:colOff>405321</xdr:colOff>
      <xdr:row>21</xdr:row>
      <xdr:rowOff>56744</xdr:rowOff>
    </xdr:from>
    <xdr:to>
      <xdr:col>17</xdr:col>
      <xdr:colOff>105384</xdr:colOff>
      <xdr:row>29</xdr:row>
      <xdr:rowOff>178339</xdr:rowOff>
    </xdr:to>
    <xdr:graphicFrame macro="">
      <xdr:nvGraphicFramePr>
        <xdr:cNvPr id="59" name="Chart 58">
          <a:extLst>
            <a:ext uri="{FF2B5EF4-FFF2-40B4-BE49-F238E27FC236}">
              <a16:creationId xmlns:a16="http://schemas.microsoft.com/office/drawing/2014/main" id="{8D9EC466-1D73-47F2-AFB8-BB2B5884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405320</xdr:colOff>
      <xdr:row>29</xdr:row>
      <xdr:rowOff>113490</xdr:rowOff>
    </xdr:from>
    <xdr:to>
      <xdr:col>16</xdr:col>
      <xdr:colOff>243192</xdr:colOff>
      <xdr:row>31</xdr:row>
      <xdr:rowOff>12220</xdr:rowOff>
    </xdr:to>
    <xdr:sp macro="" textlink="">
      <xdr:nvSpPr>
        <xdr:cNvPr id="62" name="TextBox 61">
          <a:extLst>
            <a:ext uri="{FF2B5EF4-FFF2-40B4-BE49-F238E27FC236}">
              <a16:creationId xmlns:a16="http://schemas.microsoft.com/office/drawing/2014/main" id="{C2404B49-3C45-4183-8EC2-BB511F467560}"/>
            </a:ext>
          </a:extLst>
        </xdr:cNvPr>
        <xdr:cNvSpPr txBox="1"/>
      </xdr:nvSpPr>
      <xdr:spPr>
        <a:xfrm>
          <a:off x="9824937" y="5755533"/>
          <a:ext cx="1183532"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Avg Sales</a:t>
          </a:r>
        </a:p>
      </xdr:txBody>
    </xdr:sp>
    <xdr:clientData/>
  </xdr:twoCellAnchor>
  <xdr:twoCellAnchor>
    <xdr:from>
      <xdr:col>17</xdr:col>
      <xdr:colOff>32426</xdr:colOff>
      <xdr:row>22</xdr:row>
      <xdr:rowOff>121596</xdr:rowOff>
    </xdr:from>
    <xdr:to>
      <xdr:col>19</xdr:col>
      <xdr:colOff>389106</xdr:colOff>
      <xdr:row>31</xdr:row>
      <xdr:rowOff>16537</xdr:rowOff>
    </xdr:to>
    <xdr:graphicFrame macro="">
      <xdr:nvGraphicFramePr>
        <xdr:cNvPr id="63" name="Chart 62">
          <a:extLst>
            <a:ext uri="{FF2B5EF4-FFF2-40B4-BE49-F238E27FC236}">
              <a16:creationId xmlns:a16="http://schemas.microsoft.com/office/drawing/2014/main" id="{AA5E326D-A3F3-4BD8-9EFB-02A5AC002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656617</xdr:colOff>
      <xdr:row>29</xdr:row>
      <xdr:rowOff>137808</xdr:rowOff>
    </xdr:from>
    <xdr:to>
      <xdr:col>18</xdr:col>
      <xdr:colOff>494490</xdr:colOff>
      <xdr:row>31</xdr:row>
      <xdr:rowOff>36538</xdr:rowOff>
    </xdr:to>
    <xdr:sp macro="" textlink="">
      <xdr:nvSpPr>
        <xdr:cNvPr id="64" name="TextBox 63">
          <a:extLst>
            <a:ext uri="{FF2B5EF4-FFF2-40B4-BE49-F238E27FC236}">
              <a16:creationId xmlns:a16="http://schemas.microsoft.com/office/drawing/2014/main" id="{E3B76D75-E223-4368-B85C-59ACBB8F2A13}"/>
            </a:ext>
          </a:extLst>
        </xdr:cNvPr>
        <xdr:cNvSpPr txBox="1"/>
      </xdr:nvSpPr>
      <xdr:spPr>
        <a:xfrm>
          <a:off x="11421894" y="5779851"/>
          <a:ext cx="1183532"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Adobe Arabic" panose="02040503050201020203" pitchFamily="18" charset="-78"/>
              <a:cs typeface="Adobe Arabic" panose="02040503050201020203" pitchFamily="18" charset="-78"/>
            </a:rPr>
            <a:t>No of Items</a:t>
          </a:r>
        </a:p>
      </xdr:txBody>
    </xdr:sp>
    <xdr:clientData/>
  </xdr:twoCellAnchor>
  <xdr:twoCellAnchor editAs="oneCell">
    <xdr:from>
      <xdr:col>1</xdr:col>
      <xdr:colOff>89169</xdr:colOff>
      <xdr:row>6</xdr:row>
      <xdr:rowOff>154021</xdr:rowOff>
    </xdr:from>
    <xdr:to>
      <xdr:col>3</xdr:col>
      <xdr:colOff>259405</xdr:colOff>
      <xdr:row>11</xdr:row>
      <xdr:rowOff>81065</xdr:rowOff>
    </xdr:to>
    <mc:AlternateContent xmlns:mc="http://schemas.openxmlformats.org/markup-compatibility/2006" xmlns:a14="http://schemas.microsoft.com/office/drawing/2010/main">
      <mc:Choice Requires="a14">
        <xdr:graphicFrame macro="">
          <xdr:nvGraphicFramePr>
            <xdr:cNvPr id="65" name="Outlet Size 1">
              <a:extLst>
                <a:ext uri="{FF2B5EF4-FFF2-40B4-BE49-F238E27FC236}">
                  <a16:creationId xmlns:a16="http://schemas.microsoft.com/office/drawing/2014/main" id="{32425AC6-7FCE-44F3-AB68-AAAC1B6167F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61999" y="1321339"/>
              <a:ext cx="1515895" cy="1201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202659</xdr:colOff>
      <xdr:row>5</xdr:row>
      <xdr:rowOff>40533</xdr:rowOff>
    </xdr:from>
    <xdr:to>
      <xdr:col>1</xdr:col>
      <xdr:colOff>470170</xdr:colOff>
      <xdr:row>6</xdr:row>
      <xdr:rowOff>32426</xdr:rowOff>
    </xdr:to>
    <xdr:pic>
      <xdr:nvPicPr>
        <xdr:cNvPr id="67" name="Picture 66">
          <a:extLst>
            <a:ext uri="{FF2B5EF4-FFF2-40B4-BE49-F238E27FC236}">
              <a16:creationId xmlns:a16="http://schemas.microsoft.com/office/drawing/2014/main" id="{E714D918-B6FD-2921-FEAA-56E2735C272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75489" y="1013299"/>
          <a:ext cx="267511" cy="186446"/>
        </a:xfrm>
        <a:prstGeom prst="rect">
          <a:avLst/>
        </a:prstGeom>
      </xdr:spPr>
    </xdr:pic>
    <xdr:clientData/>
  </xdr:twoCellAnchor>
  <xdr:oneCellAnchor>
    <xdr:from>
      <xdr:col>1</xdr:col>
      <xdr:colOff>486383</xdr:colOff>
      <xdr:row>5</xdr:row>
      <xdr:rowOff>16213</xdr:rowOff>
    </xdr:from>
    <xdr:ext cx="1070042" cy="218872"/>
    <xdr:sp macro="" textlink="">
      <xdr:nvSpPr>
        <xdr:cNvPr id="68" name="TextBox 67">
          <a:extLst>
            <a:ext uri="{FF2B5EF4-FFF2-40B4-BE49-F238E27FC236}">
              <a16:creationId xmlns:a16="http://schemas.microsoft.com/office/drawing/2014/main" id="{5C70C292-052D-41BF-A311-996271DF1C92}"/>
            </a:ext>
          </a:extLst>
        </xdr:cNvPr>
        <xdr:cNvSpPr txBox="1"/>
      </xdr:nvSpPr>
      <xdr:spPr>
        <a:xfrm>
          <a:off x="1159213" y="988979"/>
          <a:ext cx="1070042" cy="218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chemeClr val="tx1"/>
              </a:solidFill>
              <a:latin typeface="+mn-lt"/>
              <a:ea typeface="Artifakt Element Black" panose="020B0A03050000020004" pitchFamily="34" charset="0"/>
            </a:rPr>
            <a:t>Filter Panel</a:t>
          </a:r>
        </a:p>
      </xdr:txBody>
    </xdr:sp>
    <xdr:clientData/>
  </xdr:oneCellAnchor>
  <xdr:twoCellAnchor editAs="oneCell">
    <xdr:from>
      <xdr:col>1</xdr:col>
      <xdr:colOff>72957</xdr:colOff>
      <xdr:row>11</xdr:row>
      <xdr:rowOff>129702</xdr:rowOff>
    </xdr:from>
    <xdr:to>
      <xdr:col>3</xdr:col>
      <xdr:colOff>308043</xdr:colOff>
      <xdr:row>17</xdr:row>
      <xdr:rowOff>105383</xdr:rowOff>
    </xdr:to>
    <mc:AlternateContent xmlns:mc="http://schemas.openxmlformats.org/markup-compatibility/2006">
      <mc:Choice xmlns:a14="http://schemas.microsoft.com/office/drawing/2010/main" Requires="a14">
        <xdr:graphicFrame macro="">
          <xdr:nvGraphicFramePr>
            <xdr:cNvPr id="12" name="Outlet Location Type 1">
              <a:extLst>
                <a:ext uri="{FF2B5EF4-FFF2-40B4-BE49-F238E27FC236}">
                  <a16:creationId xmlns:a16="http://schemas.microsoft.com/office/drawing/2014/main" id="{92CB532F-5871-4E6F-885D-6AC568D0051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745787" y="2269787"/>
              <a:ext cx="1580745"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89170</xdr:colOff>
      <xdr:row>17</xdr:row>
      <xdr:rowOff>129703</xdr:rowOff>
    </xdr:from>
    <xdr:to>
      <xdr:col>3</xdr:col>
      <xdr:colOff>267510</xdr:colOff>
      <xdr:row>28</xdr:row>
      <xdr:rowOff>24320</xdr:rowOff>
    </xdr:to>
    <mc:AlternateContent xmlns:mc="http://schemas.openxmlformats.org/markup-compatibility/2006">
      <mc:Choice xmlns:a14="http://schemas.microsoft.com/office/drawing/2010/main" Requires="a14">
        <xdr:graphicFrame macro="">
          <xdr:nvGraphicFramePr>
            <xdr:cNvPr id="33" name="Item Type 1">
              <a:extLst>
                <a:ext uri="{FF2B5EF4-FFF2-40B4-BE49-F238E27FC236}">
                  <a16:creationId xmlns:a16="http://schemas.microsoft.com/office/drawing/2014/main" id="{A6D87D60-1D99-4AC2-B249-F17585D1314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762000" y="3437107"/>
              <a:ext cx="1523999" cy="2034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113489</xdr:colOff>
      <xdr:row>28</xdr:row>
      <xdr:rowOff>97277</xdr:rowOff>
    </xdr:from>
    <xdr:to>
      <xdr:col>2</xdr:col>
      <xdr:colOff>64851</xdr:colOff>
      <xdr:row>31</xdr:row>
      <xdr:rowOff>40531</xdr:rowOff>
    </xdr:to>
    <xdr:pic>
      <xdr:nvPicPr>
        <xdr:cNvPr id="39" name="Picture 38">
          <a:hlinkClick xmlns:r="http://schemas.openxmlformats.org/officeDocument/2006/relationships" r:id="rId16"/>
          <a:extLst>
            <a:ext uri="{FF2B5EF4-FFF2-40B4-BE49-F238E27FC236}">
              <a16:creationId xmlns:a16="http://schemas.microsoft.com/office/drawing/2014/main" id="{05D913EE-37FF-6ECB-0D0F-82153A2ECFB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86319" y="5544766"/>
          <a:ext cx="624192" cy="526914"/>
        </a:xfrm>
        <a:prstGeom prst="rect">
          <a:avLst/>
        </a:prstGeom>
      </xdr:spPr>
    </xdr:pic>
    <xdr:clientData/>
  </xdr:twoCellAnchor>
  <xdr:twoCellAnchor editAs="oneCell">
    <xdr:from>
      <xdr:col>2</xdr:col>
      <xdr:colOff>194553</xdr:colOff>
      <xdr:row>28</xdr:row>
      <xdr:rowOff>121595</xdr:rowOff>
    </xdr:from>
    <xdr:to>
      <xdr:col>3</xdr:col>
      <xdr:colOff>226979</xdr:colOff>
      <xdr:row>31</xdr:row>
      <xdr:rowOff>40532</xdr:rowOff>
    </xdr:to>
    <xdr:pic>
      <xdr:nvPicPr>
        <xdr:cNvPr id="41" name="Picture 40">
          <a:hlinkClick xmlns:r="http://schemas.openxmlformats.org/officeDocument/2006/relationships" r:id="rId18"/>
          <a:extLst>
            <a:ext uri="{FF2B5EF4-FFF2-40B4-BE49-F238E27FC236}">
              <a16:creationId xmlns:a16="http://schemas.microsoft.com/office/drawing/2014/main" id="{B858A105-3F18-E5F5-0BA1-3CD978A8E06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H="1">
          <a:off x="1540213" y="5569084"/>
          <a:ext cx="705255" cy="502597"/>
        </a:xfrm>
        <a:prstGeom prst="rect">
          <a:avLst/>
        </a:prstGeom>
      </xdr:spPr>
    </xdr:pic>
    <xdr:clientData/>
  </xdr:twoCellAnchor>
  <xdr:twoCellAnchor editAs="oneCell">
    <xdr:from>
      <xdr:col>6</xdr:col>
      <xdr:colOff>72959</xdr:colOff>
      <xdr:row>4</xdr:row>
      <xdr:rowOff>81065</xdr:rowOff>
    </xdr:from>
    <xdr:to>
      <xdr:col>7</xdr:col>
      <xdr:colOff>178341</xdr:colOff>
      <xdr:row>6</xdr:row>
      <xdr:rowOff>32427</xdr:rowOff>
    </xdr:to>
    <xdr:pic>
      <xdr:nvPicPr>
        <xdr:cNvPr id="42" name="Picture 41">
          <a:extLst>
            <a:ext uri="{FF2B5EF4-FFF2-40B4-BE49-F238E27FC236}">
              <a16:creationId xmlns:a16="http://schemas.microsoft.com/office/drawing/2014/main" id="{A88F1857-A1E9-DB23-3A91-81DE9C10698E}"/>
            </a:ext>
          </a:extLst>
        </xdr:cNvPr>
        <xdr:cNvPicPr>
          <a:picLocks noChangeAspect="1"/>
        </xdr:cNvPicPr>
      </xdr:nvPicPr>
      <xdr:blipFill>
        <a:blip xmlns:r="http://schemas.openxmlformats.org/officeDocument/2006/relationships" r:embed="rId20"/>
        <a:stretch>
          <a:fillRect/>
        </a:stretch>
      </xdr:blipFill>
      <xdr:spPr>
        <a:xfrm>
          <a:off x="4109938" y="859278"/>
          <a:ext cx="778212" cy="340468"/>
        </a:xfrm>
        <a:prstGeom prst="rect">
          <a:avLst/>
        </a:prstGeom>
      </xdr:spPr>
    </xdr:pic>
    <xdr:clientData/>
  </xdr:twoCellAnchor>
  <xdr:twoCellAnchor editAs="oneCell">
    <xdr:from>
      <xdr:col>9</xdr:col>
      <xdr:colOff>480708</xdr:colOff>
      <xdr:row>4</xdr:row>
      <xdr:rowOff>97277</xdr:rowOff>
    </xdr:from>
    <xdr:to>
      <xdr:col>10</xdr:col>
      <xdr:colOff>586090</xdr:colOff>
      <xdr:row>6</xdr:row>
      <xdr:rowOff>48639</xdr:rowOff>
    </xdr:to>
    <xdr:pic>
      <xdr:nvPicPr>
        <xdr:cNvPr id="46" name="Picture 45">
          <a:extLst>
            <a:ext uri="{FF2B5EF4-FFF2-40B4-BE49-F238E27FC236}">
              <a16:creationId xmlns:a16="http://schemas.microsoft.com/office/drawing/2014/main" id="{FD77301E-6C60-4FC2-93BD-77872150D571}"/>
            </a:ext>
          </a:extLst>
        </xdr:cNvPr>
        <xdr:cNvPicPr>
          <a:picLocks noChangeAspect="1"/>
        </xdr:cNvPicPr>
      </xdr:nvPicPr>
      <xdr:blipFill>
        <a:blip xmlns:r="http://schemas.openxmlformats.org/officeDocument/2006/relationships" r:embed="rId20"/>
        <a:stretch>
          <a:fillRect/>
        </a:stretch>
      </xdr:blipFill>
      <xdr:spPr>
        <a:xfrm>
          <a:off x="6536176" y="875490"/>
          <a:ext cx="778212" cy="340468"/>
        </a:xfrm>
        <a:prstGeom prst="rect">
          <a:avLst/>
        </a:prstGeom>
      </xdr:spPr>
    </xdr:pic>
    <xdr:clientData/>
  </xdr:twoCellAnchor>
  <xdr:twoCellAnchor editAs="oneCell">
    <xdr:from>
      <xdr:col>9</xdr:col>
      <xdr:colOff>472601</xdr:colOff>
      <xdr:row>10</xdr:row>
      <xdr:rowOff>0</xdr:rowOff>
    </xdr:from>
    <xdr:to>
      <xdr:col>10</xdr:col>
      <xdr:colOff>577983</xdr:colOff>
      <xdr:row>11</xdr:row>
      <xdr:rowOff>145915</xdr:rowOff>
    </xdr:to>
    <xdr:pic>
      <xdr:nvPicPr>
        <xdr:cNvPr id="58" name="Picture 57">
          <a:extLst>
            <a:ext uri="{FF2B5EF4-FFF2-40B4-BE49-F238E27FC236}">
              <a16:creationId xmlns:a16="http://schemas.microsoft.com/office/drawing/2014/main" id="{2B597097-7DE3-4281-9F99-37EDA52B716D}"/>
            </a:ext>
          </a:extLst>
        </xdr:cNvPr>
        <xdr:cNvPicPr>
          <a:picLocks noChangeAspect="1"/>
        </xdr:cNvPicPr>
      </xdr:nvPicPr>
      <xdr:blipFill>
        <a:blip xmlns:r="http://schemas.openxmlformats.org/officeDocument/2006/relationships" r:embed="rId20"/>
        <a:stretch>
          <a:fillRect/>
        </a:stretch>
      </xdr:blipFill>
      <xdr:spPr>
        <a:xfrm>
          <a:off x="6528069" y="1945532"/>
          <a:ext cx="778212" cy="340468"/>
        </a:xfrm>
        <a:prstGeom prst="rect">
          <a:avLst/>
        </a:prstGeom>
      </xdr:spPr>
    </xdr:pic>
    <xdr:clientData/>
  </xdr:twoCellAnchor>
  <xdr:twoCellAnchor editAs="oneCell">
    <xdr:from>
      <xdr:col>6</xdr:col>
      <xdr:colOff>26750</xdr:colOff>
      <xdr:row>9</xdr:row>
      <xdr:rowOff>178340</xdr:rowOff>
    </xdr:from>
    <xdr:to>
      <xdr:col>7</xdr:col>
      <xdr:colOff>132132</xdr:colOff>
      <xdr:row>11</xdr:row>
      <xdr:rowOff>129702</xdr:rowOff>
    </xdr:to>
    <xdr:pic>
      <xdr:nvPicPr>
        <xdr:cNvPr id="60" name="Picture 59">
          <a:extLst>
            <a:ext uri="{FF2B5EF4-FFF2-40B4-BE49-F238E27FC236}">
              <a16:creationId xmlns:a16="http://schemas.microsoft.com/office/drawing/2014/main" id="{3F7088CB-B659-4390-9202-B373A0A7AD1C}"/>
            </a:ext>
          </a:extLst>
        </xdr:cNvPr>
        <xdr:cNvPicPr>
          <a:picLocks noChangeAspect="1"/>
        </xdr:cNvPicPr>
      </xdr:nvPicPr>
      <xdr:blipFill>
        <a:blip xmlns:r="http://schemas.openxmlformats.org/officeDocument/2006/relationships" r:embed="rId20"/>
        <a:stretch>
          <a:fillRect/>
        </a:stretch>
      </xdr:blipFill>
      <xdr:spPr>
        <a:xfrm>
          <a:off x="4063729" y="1929319"/>
          <a:ext cx="778212" cy="34046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0.82679</cdr:y>
    </cdr:from>
    <cdr:to>
      <cdr:x>0.67733</cdr:x>
      <cdr:y>1</cdr:y>
    </cdr:to>
    <cdr:sp macro="" textlink="">
      <cdr:nvSpPr>
        <cdr:cNvPr id="3" name="TextBox 34">
          <a:extLst xmlns:a="http://schemas.openxmlformats.org/drawingml/2006/main">
            <a:ext uri="{FF2B5EF4-FFF2-40B4-BE49-F238E27FC236}">
              <a16:creationId xmlns:a16="http://schemas.microsoft.com/office/drawing/2014/main" id="{87236D2B-CFCD-4C98-B6B8-77DB3A1F7EEE}"/>
            </a:ext>
          </a:extLst>
        </cdr:cNvPr>
        <cdr:cNvSpPr txBox="1"/>
      </cdr:nvSpPr>
      <cdr:spPr>
        <a:xfrm xmlns:a="http://schemas.openxmlformats.org/drawingml/2006/main">
          <a:off x="0" y="1373973"/>
          <a:ext cx="1888787" cy="28783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400" b="1">
              <a:latin typeface="Adobe Arabic" panose="02040503050201020203" pitchFamily="18" charset="-78"/>
              <a:cs typeface="Adobe Arabic" panose="02040503050201020203" pitchFamily="18" charset="-78"/>
            </a:rPr>
            <a:t>Total Sale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Angu" refreshedDate="46048.901928240739" createdVersion="8" refreshedVersion="8" minRefreshableVersion="3" recordCount="8523" xr:uid="{8709DB2D-E1CC-4FF5-ACDF-7AEE70A328DA}">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6173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9E633-30F4-4F69-A5D9-60A172C1FB3C}"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69:B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6"/>
  </dataFields>
  <formats count="15">
    <format dxfId="4269">
      <pivotArea type="all" dataOnly="0" outline="0" fieldPosition="0"/>
    </format>
    <format dxfId="4268">
      <pivotArea outline="0" collapsedLevelsAreSubtotals="1" fieldPosition="0"/>
    </format>
    <format dxfId="4267">
      <pivotArea type="origin" dataOnly="0" labelOnly="1" outline="0" fieldPosition="0"/>
    </format>
    <format dxfId="4266">
      <pivotArea field="0" type="button" dataOnly="0" labelOnly="1" outline="0"/>
    </format>
    <format dxfId="4265">
      <pivotArea type="topRight" dataOnly="0" labelOnly="1" outline="0" fieldPosition="0"/>
    </format>
    <format dxfId="4264">
      <pivotArea outline="0" collapsedLevelsAreSubtotals="1" fieldPosition="0"/>
    </format>
    <format dxfId="4263">
      <pivotArea type="all" dataOnly="0" outline="0" fieldPosition="0"/>
    </format>
    <format dxfId="4262">
      <pivotArea outline="0" collapsedLevelsAreSubtotals="1" fieldPosition="0"/>
    </format>
    <format dxfId="4261">
      <pivotArea field="6" type="button" dataOnly="0" labelOnly="1" outline="0"/>
    </format>
    <format dxfId="4260">
      <pivotArea dataOnly="0" labelOnly="1" outline="0" axis="axisValues" fieldPosition="0"/>
    </format>
    <format dxfId="4259">
      <pivotArea type="all" dataOnly="0" outline="0" fieldPosition="0"/>
    </format>
    <format dxfId="4258">
      <pivotArea outline="0" collapsedLevelsAreSubtotals="1" fieldPosition="0"/>
    </format>
    <format dxfId="4257">
      <pivotArea field="8" type="button" dataOnly="0" labelOnly="1" outline="0" axis="axisRow" fieldPosition="0"/>
    </format>
    <format dxfId="4256">
      <pivotArea dataOnly="0" labelOnly="1" fieldPosition="0">
        <references count="1">
          <reference field="8" count="0"/>
        </references>
      </pivotArea>
    </format>
    <format dxfId="4255">
      <pivotArea dataOnly="0" labelOnly="1" outline="0" axis="axisValues" fieldPosition="0"/>
    </format>
  </formats>
  <chartFormats count="11">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42"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48C1C-F724-4894-96D9-59889498560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4276">
      <pivotArea collapsedLevelsAreSubtotals="1" fieldPosition="0">
        <references count="1">
          <reference field="0" count="1">
            <x v="0"/>
          </reference>
        </references>
      </pivotArea>
    </format>
    <format dxfId="4275">
      <pivotArea collapsedLevelsAreSubtotals="1" fieldPosition="0">
        <references count="1">
          <reference field="0" count="1">
            <x v="1"/>
          </reference>
        </references>
      </pivotArea>
    </format>
    <format dxfId="4274">
      <pivotArea type="all" dataOnly="0" outline="0" fieldPosition="0"/>
    </format>
    <format dxfId="4273">
      <pivotArea outline="0" collapsedLevelsAreSubtotals="1" fieldPosition="0"/>
    </format>
    <format dxfId="4272">
      <pivotArea field="0" type="button" dataOnly="0" labelOnly="1" outline="0" axis="axisRow" fieldPosition="0"/>
    </format>
    <format dxfId="4271">
      <pivotArea dataOnly="0" labelOnly="1" fieldPosition="0">
        <references count="1">
          <reference field="0" count="0"/>
        </references>
      </pivotArea>
    </format>
    <format dxfId="427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91EA9-E007-458A-8DB3-635E54E5EC2A}"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63:B6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6"/>
  </dataFields>
  <formats count="11">
    <format dxfId="4287">
      <pivotArea type="all" dataOnly="0" outline="0" fieldPosition="0"/>
    </format>
    <format dxfId="4286">
      <pivotArea outline="0" collapsedLevelsAreSubtotals="1" fieldPosition="0"/>
    </format>
    <format dxfId="4285">
      <pivotArea type="origin" dataOnly="0" labelOnly="1" outline="0" fieldPosition="0"/>
    </format>
    <format dxfId="4284">
      <pivotArea field="0" type="button" dataOnly="0" labelOnly="1" outline="0"/>
    </format>
    <format dxfId="4283">
      <pivotArea type="topRight" dataOnly="0" labelOnly="1" outline="0" fieldPosition="0"/>
    </format>
    <format dxfId="4282">
      <pivotArea outline="0" collapsedLevelsAreSubtotals="1" fieldPosition="0"/>
    </format>
    <format dxfId="4281">
      <pivotArea type="all" dataOnly="0" outline="0" fieldPosition="0"/>
    </format>
    <format dxfId="4280">
      <pivotArea outline="0" collapsedLevelsAreSubtotals="1" fieldPosition="0"/>
    </format>
    <format dxfId="4279">
      <pivotArea field="6" type="button" dataOnly="0" labelOnly="1" outline="0" axis="axisRow" fieldPosition="0"/>
    </format>
    <format dxfId="4278">
      <pivotArea dataOnly="0" labelOnly="1" fieldPosition="0">
        <references count="1">
          <reference field="6" count="0"/>
        </references>
      </pivotArea>
    </format>
    <format dxfId="4277">
      <pivotArea dataOnly="0" labelOnly="1" outline="0" axis="axisValues" fieldPosition="0"/>
    </format>
  </formats>
  <chartFormats count="6">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0F722-17B4-4B48-968D-276C1EF6B8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6"/>
    <dataField name="Avg Sale" fld="11" subtotal="average" baseField="0" baseItem="1"/>
    <dataField name="No of Item" fld="1" subtotal="count" baseField="0" baseItem="1"/>
    <dataField name="Average of Rating" fld="12" subtotal="average" baseField="0" baseItem="2"/>
  </dataFields>
  <formats count="3">
    <format dxfId="4290">
      <pivotArea type="all" dataOnly="0" outline="0" fieldPosition="0"/>
    </format>
    <format dxfId="4289">
      <pivotArea outline="0" collapsedLevelsAreSubtotals="1" fieldPosition="0"/>
    </format>
    <format dxfId="428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3C0045-1AD1-48EB-BD30-32177130CAD7}"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6:B5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6"/>
  </dataFields>
  <formats count="12">
    <format dxfId="4302">
      <pivotArea type="all" dataOnly="0" outline="0" fieldPosition="0"/>
    </format>
    <format dxfId="4301">
      <pivotArea outline="0" collapsedLevelsAreSubtotals="1" fieldPosition="0"/>
    </format>
    <format dxfId="4300">
      <pivotArea type="origin" dataOnly="0" labelOnly="1" outline="0" fieldPosition="0"/>
    </format>
    <format dxfId="4299">
      <pivotArea field="0" type="button" dataOnly="0" labelOnly="1" outline="0"/>
    </format>
    <format dxfId="4298">
      <pivotArea type="topRight" dataOnly="0" labelOnly="1" outline="0" fieldPosition="0"/>
    </format>
    <format dxfId="4297">
      <pivotArea field="6" type="button" dataOnly="0" labelOnly="1" outline="0"/>
    </format>
    <format dxfId="4296">
      <pivotArea outline="0" collapsedLevelsAreSubtotals="1" fieldPosition="0"/>
    </format>
    <format dxfId="4295">
      <pivotArea type="all" dataOnly="0" outline="0" fieldPosition="0"/>
    </format>
    <format dxfId="4294">
      <pivotArea outline="0" collapsedLevelsAreSubtotals="1" fieldPosition="0"/>
    </format>
    <format dxfId="4293">
      <pivotArea field="7" type="button" dataOnly="0" labelOnly="1" outline="0" axis="axisRow" fieldPosition="0"/>
    </format>
    <format dxfId="4292">
      <pivotArea dataOnly="0" labelOnly="1" fieldPosition="0">
        <references count="1">
          <reference field="7" count="0"/>
        </references>
      </pivotArea>
    </format>
    <format dxfId="4291">
      <pivotArea dataOnly="0" labelOnly="1" outline="0" axis="axisValues" fieldPosition="0"/>
    </format>
  </formats>
  <chartFormats count="11">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0E1D3-E5F9-4350-919A-5F728A57323D}"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83:B87"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formats count="17">
    <format dxfId="4319">
      <pivotArea type="all" dataOnly="0" outline="0" fieldPosition="0"/>
    </format>
    <format dxfId="4318">
      <pivotArea outline="0" collapsedLevelsAreSubtotals="1" fieldPosition="0"/>
    </format>
    <format dxfId="4317">
      <pivotArea type="origin" dataOnly="0" labelOnly="1" outline="0" fieldPosition="0"/>
    </format>
    <format dxfId="4316">
      <pivotArea field="0" type="button" dataOnly="0" labelOnly="1" outline="0"/>
    </format>
    <format dxfId="4315">
      <pivotArea type="topRight" dataOnly="0" labelOnly="1" outline="0" fieldPosition="0"/>
    </format>
    <format dxfId="4314">
      <pivotArea outline="0" collapsedLevelsAreSubtotals="1" fieldPosition="0"/>
    </format>
    <format dxfId="4313">
      <pivotArea type="all" dataOnly="0" outline="0" fieldPosition="0"/>
    </format>
    <format dxfId="4312">
      <pivotArea outline="0" collapsedLevelsAreSubtotals="1" fieldPosition="0"/>
    </format>
    <format dxfId="4311">
      <pivotArea field="6" type="button" dataOnly="0" labelOnly="1" outline="0"/>
    </format>
    <format dxfId="4310">
      <pivotArea dataOnly="0" labelOnly="1" outline="0" axis="axisValues" fieldPosition="0"/>
    </format>
    <format dxfId="4309">
      <pivotArea collapsedLevelsAreSubtotals="1" fieldPosition="0">
        <references count="1">
          <reference field="8" count="1">
            <x v="0"/>
          </reference>
        </references>
      </pivotArea>
    </format>
    <format dxfId="4308">
      <pivotArea outline="0" collapsedLevelsAreSubtotals="1" fieldPosition="0"/>
    </format>
    <format dxfId="4307">
      <pivotArea type="all" dataOnly="0" outline="0" fieldPosition="0"/>
    </format>
    <format dxfId="4306">
      <pivotArea outline="0" collapsedLevelsAreSubtotals="1" fieldPosition="0"/>
    </format>
    <format dxfId="4305">
      <pivotArea field="8" type="button" dataOnly="0" labelOnly="1" outline="0" axis="axisRow" fieldPosition="0"/>
    </format>
    <format dxfId="4304">
      <pivotArea dataOnly="0" labelOnly="1" fieldPosition="0">
        <references count="1">
          <reference field="8" count="0"/>
        </references>
      </pivotArea>
    </format>
    <format dxfId="4303">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15CB1E-4CF7-40AD-BF06-5F6182F8CCF8}"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43:B5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6"/>
  </dataFields>
  <formats count="12">
    <format dxfId="4331">
      <pivotArea type="all" dataOnly="0" outline="0" fieldPosition="0"/>
    </format>
    <format dxfId="4330">
      <pivotArea outline="0" collapsedLevelsAreSubtotals="1" fieldPosition="0"/>
    </format>
    <format dxfId="4329">
      <pivotArea type="origin" dataOnly="0" labelOnly="1" outline="0" fieldPosition="0"/>
    </format>
    <format dxfId="4328">
      <pivotArea field="0" type="button" dataOnly="0" labelOnly="1" outline="0"/>
    </format>
    <format dxfId="4327">
      <pivotArea type="topRight" dataOnly="0" labelOnly="1" outline="0" fieldPosition="0"/>
    </format>
    <format dxfId="4326">
      <pivotArea field="6" type="button" dataOnly="0" labelOnly="1" outline="0"/>
    </format>
    <format dxfId="4325">
      <pivotArea outline="0" collapsedLevelsAreSubtotals="1" fieldPosition="0"/>
    </format>
    <format dxfId="4324">
      <pivotArea type="all" dataOnly="0" outline="0" fieldPosition="0"/>
    </format>
    <format dxfId="4323">
      <pivotArea outline="0" collapsedLevelsAreSubtotals="1" fieldPosition="0"/>
    </format>
    <format dxfId="4322">
      <pivotArea field="4" type="button" dataOnly="0" labelOnly="1" outline="0" axis="axisRow" fieldPosition="0"/>
    </format>
    <format dxfId="4321">
      <pivotArea dataOnly="0" labelOnly="1" fieldPosition="0">
        <references count="1">
          <reference field="4" count="0"/>
        </references>
      </pivotArea>
    </format>
    <format dxfId="4320">
      <pivotArea dataOnly="0" labelOnly="1" outline="0" axis="axisValues" fieldPosition="0"/>
    </format>
  </formats>
  <chartFormats count="11">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B8DA96-B623-484E-B3B3-28E6C9B44384}"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76:B8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5"/>
  </dataFields>
  <formats count="17">
    <format dxfId="4348">
      <pivotArea type="all" dataOnly="0" outline="0" fieldPosition="0"/>
    </format>
    <format dxfId="4347">
      <pivotArea outline="0" collapsedLevelsAreSubtotals="1" fieldPosition="0"/>
    </format>
    <format dxfId="4346">
      <pivotArea type="origin" dataOnly="0" labelOnly="1" outline="0" fieldPosition="0"/>
    </format>
    <format dxfId="4345">
      <pivotArea field="0" type="button" dataOnly="0" labelOnly="1" outline="0"/>
    </format>
    <format dxfId="4344">
      <pivotArea type="topRight" dataOnly="0" labelOnly="1" outline="0" fieldPosition="0"/>
    </format>
    <format dxfId="4343">
      <pivotArea outline="0" collapsedLevelsAreSubtotals="1" fieldPosition="0"/>
    </format>
    <format dxfId="4342">
      <pivotArea type="all" dataOnly="0" outline="0" fieldPosition="0"/>
    </format>
    <format dxfId="4341">
      <pivotArea outline="0" collapsedLevelsAreSubtotals="1" fieldPosition="0"/>
    </format>
    <format dxfId="4340">
      <pivotArea field="6" type="button" dataOnly="0" labelOnly="1" outline="0"/>
    </format>
    <format dxfId="4339">
      <pivotArea dataOnly="0" labelOnly="1" outline="0" axis="axisValues" fieldPosition="0"/>
    </format>
    <format dxfId="4338">
      <pivotArea collapsedLevelsAreSubtotals="1" fieldPosition="0">
        <references count="1">
          <reference field="8" count="1">
            <x v="0"/>
          </reference>
        </references>
      </pivotArea>
    </format>
    <format dxfId="4337">
      <pivotArea outline="0" collapsedLevelsAreSubtotals="1" fieldPosition="0"/>
    </format>
    <format dxfId="4336">
      <pivotArea type="all" dataOnly="0" outline="0" fieldPosition="0"/>
    </format>
    <format dxfId="4335">
      <pivotArea outline="0" collapsedLevelsAreSubtotals="1" fieldPosition="0"/>
    </format>
    <format dxfId="4334">
      <pivotArea field="8" type="button" dataOnly="0" labelOnly="1" outline="0" axis="axisRow" fieldPosition="0"/>
    </format>
    <format dxfId="4333">
      <pivotArea dataOnly="0" labelOnly="1" fieldPosition="0">
        <references count="1">
          <reference field="8" count="0"/>
        </references>
      </pivotArea>
    </format>
    <format dxfId="4332">
      <pivotArea dataOnly="0" labelOnly="1" outline="0" axis="axisValues" fieldPosition="0"/>
    </format>
  </formats>
  <chartFormats count="15">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879039-2795-4DC5-856A-123AE5DBABD1}"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6:C4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4358">
      <pivotArea collapsedLevelsAreSubtotals="1" fieldPosition="0">
        <references count="1">
          <reference field="0" count="1">
            <x v="1"/>
          </reference>
        </references>
      </pivotArea>
    </format>
    <format dxfId="4357">
      <pivotArea collapsedLevelsAreSubtotals="1" fieldPosition="0">
        <references count="1">
          <reference field="0" count="1">
            <x v="0"/>
          </reference>
        </references>
      </pivotArea>
    </format>
    <format dxfId="4356">
      <pivotArea type="all" dataOnly="0" outline="0" fieldPosition="0"/>
    </format>
    <format dxfId="4355">
      <pivotArea outline="0" collapsedLevelsAreSubtotals="1" fieldPosition="0"/>
    </format>
    <format dxfId="4354">
      <pivotArea type="origin" dataOnly="0" labelOnly="1" outline="0" fieldPosition="0"/>
    </format>
    <format dxfId="4353">
      <pivotArea field="0" type="button" dataOnly="0" labelOnly="1" outline="0" axis="axisCol" fieldPosition="0"/>
    </format>
    <format dxfId="4352">
      <pivotArea type="topRight" dataOnly="0" labelOnly="1" outline="0" fieldPosition="0"/>
    </format>
    <format dxfId="4351">
      <pivotArea field="6" type="button" dataOnly="0" labelOnly="1" outline="0" axis="axisRow" fieldPosition="0"/>
    </format>
    <format dxfId="4350">
      <pivotArea dataOnly="0" labelOnly="1" fieldPosition="0">
        <references count="1">
          <reference field="6" count="0"/>
        </references>
      </pivotArea>
    </format>
    <format dxfId="4349">
      <pivotArea dataOnly="0" labelOnly="1" fieldPosition="0">
        <references count="1">
          <reference field="0" count="0"/>
        </references>
      </pivotArea>
    </format>
  </format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5" format="6">
      <pivotArea type="data" outline="0" fieldPosition="0">
        <references count="3">
          <reference field="4294967294" count="1" selected="0">
            <x v="0"/>
          </reference>
          <reference field="0" count="1" selected="0">
            <x v="0"/>
          </reference>
          <reference field="6" count="1" selected="0">
            <x v="0"/>
          </reference>
        </references>
      </pivotArea>
    </chartFormat>
    <chartFormat chart="15" format="7">
      <pivotArea type="data" outline="0" fieldPosition="0">
        <references count="3">
          <reference field="4294967294" count="1" selected="0">
            <x v="0"/>
          </reference>
          <reference field="0" count="1" selected="0">
            <x v="1"/>
          </reference>
          <reference field="6" count="1" selected="0">
            <x v="0"/>
          </reference>
        </references>
      </pivotArea>
    </chartFormat>
    <chartFormat chart="15" format="8">
      <pivotArea type="data" outline="0" fieldPosition="0">
        <references count="3">
          <reference field="4294967294" count="1" selected="0">
            <x v="0"/>
          </reference>
          <reference field="0" count="1" selected="0">
            <x v="0"/>
          </reference>
          <reference field="6" count="1" selected="0">
            <x v="1"/>
          </reference>
        </references>
      </pivotArea>
    </chartFormat>
    <chartFormat chart="15" format="9">
      <pivotArea type="data" outline="0" fieldPosition="0">
        <references count="3">
          <reference field="4294967294" count="1" selected="0">
            <x v="0"/>
          </reference>
          <reference field="0" count="1" selected="0">
            <x v="1"/>
          </reference>
          <reference field="6" count="1" selected="0">
            <x v="1"/>
          </reference>
        </references>
      </pivotArea>
    </chartFormat>
    <chartFormat chart="15" format="10">
      <pivotArea type="data" outline="0" fieldPosition="0">
        <references count="3">
          <reference field="4294967294" count="1" selected="0">
            <x v="0"/>
          </reference>
          <reference field="0" count="1" selected="0">
            <x v="0"/>
          </reference>
          <reference field="6" count="1" selected="0">
            <x v="2"/>
          </reference>
        </references>
      </pivotArea>
    </chartFormat>
    <chartFormat chart="15" format="11">
      <pivotArea type="data" outline="0" fieldPosition="0">
        <references count="3">
          <reference field="4294967294" count="1" selected="0">
            <x v="0"/>
          </reference>
          <reference field="0" count="1" selected="0">
            <x v="1"/>
          </reference>
          <reference field="6" count="1" selected="0">
            <x v="2"/>
          </reference>
        </references>
      </pivotArea>
    </chartFormat>
    <chartFormat chart="15" format="1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E33A40-9C51-4C71-834B-92132A001051}"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17:B33"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6"/>
  </dataFields>
  <formats count="10">
    <format dxfId="4368">
      <pivotArea type="all" dataOnly="0" outline="0" fieldPosition="0"/>
    </format>
    <format dxfId="4367">
      <pivotArea outline="0" collapsedLevelsAreSubtotals="1" fieldPosition="0"/>
    </format>
    <format dxfId="4366">
      <pivotArea field="0" type="button" dataOnly="0" labelOnly="1" outline="0"/>
    </format>
    <format dxfId="4365">
      <pivotArea collapsedLevelsAreSubtotals="1" fieldPosition="0">
        <references count="1">
          <reference field="3" count="1">
            <x v="12"/>
          </reference>
        </references>
      </pivotArea>
    </format>
    <format dxfId="4364">
      <pivotArea outline="0" collapsedLevelsAreSubtotals="1" fieldPosition="0"/>
    </format>
    <format dxfId="4363">
      <pivotArea type="all" dataOnly="0" outline="0" fieldPosition="0"/>
    </format>
    <format dxfId="4362">
      <pivotArea outline="0" collapsedLevelsAreSubtotals="1" fieldPosition="0"/>
    </format>
    <format dxfId="4361">
      <pivotArea field="3" type="button" dataOnly="0" labelOnly="1" outline="0" axis="axisRow" fieldPosition="0"/>
    </format>
    <format dxfId="4360">
      <pivotArea dataOnly="0" labelOnly="1" fieldPosition="0">
        <references count="1">
          <reference field="3" count="0"/>
        </references>
      </pivotArea>
    </format>
    <format dxfId="435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6"/>
          </reference>
        </references>
      </pivotArea>
    </chartFormat>
    <chartFormat chart="15" format="4">
      <pivotArea type="data" outline="0" fieldPosition="0">
        <references count="2">
          <reference field="4294967294" count="1" selected="0">
            <x v="0"/>
          </reference>
          <reference field="3" count="1" selected="0">
            <x v="13"/>
          </reference>
        </references>
      </pivotArea>
    </chartFormat>
    <chartFormat chart="15"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6B840C3-DABA-48AE-B904-F1033668DE9E}" sourceName="Outlet Size">
  <pivotTables>
    <pivotTable tabId="2" name="PivotTable4"/>
    <pivotTable tabId="2" name="PivotTable1"/>
    <pivotTable tabId="2" name="PivotTable10"/>
    <pivotTable tabId="2" name="PivotTable11"/>
    <pivotTable tabId="2" name="PivotTable2"/>
    <pivotTable tabId="2" name="PivotTable5"/>
    <pivotTable tabId="2" name="PivotTable6"/>
    <pivotTable tabId="2" name="PivotTable7"/>
    <pivotTable tabId="2" name="PivotTable8"/>
    <pivotTable tabId="2" name="PivotTable9"/>
  </pivotTables>
  <data>
    <tabular pivotCacheId="26173193">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EC8564B-F3AF-423A-9656-983F6B7059F7}" sourceName="Outlet Location Type">
  <pivotTables>
    <pivotTable tabId="2" name="PivotTable4"/>
    <pivotTable tabId="2" name="PivotTable1"/>
    <pivotTable tabId="2" name="PivotTable10"/>
    <pivotTable tabId="2" name="PivotTable11"/>
    <pivotTable tabId="2" name="PivotTable2"/>
    <pivotTable tabId="2" name="PivotTable5"/>
    <pivotTable tabId="2" name="PivotTable6"/>
    <pivotTable tabId="2" name="PivotTable7"/>
    <pivotTable tabId="2" name="PivotTable8"/>
    <pivotTable tabId="2" name="PivotTable9"/>
  </pivotTables>
  <data>
    <tabular pivotCacheId="261731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CC1E05B-0483-48B6-BFBB-87CE0A33B8EE}" sourceName="Item Type">
  <pivotTables>
    <pivotTable tabId="2" name="PivotTable4"/>
    <pivotTable tabId="2" name="PivotTable1"/>
    <pivotTable tabId="2" name="PivotTable10"/>
    <pivotTable tabId="2" name="PivotTable11"/>
    <pivotTable tabId="2" name="PivotTable2"/>
    <pivotTable tabId="2" name="PivotTable5"/>
    <pivotTable tabId="2" name="PivotTable6"/>
    <pivotTable tabId="2" name="PivotTable7"/>
    <pivotTable tabId="2" name="PivotTable8"/>
    <pivotTable tabId="2" name="PivotTable9"/>
  </pivotTables>
  <data>
    <tabular pivotCacheId="2617319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25265AF-7D75-4A7F-BEAE-C8BE3E00C2F2}" cache="Slicer_Outlet_Size" caption="Outlet Size" style="SlicerStyleLight1" rowHeight="260350"/>
  <slicer name="Outlet Location Type" xr10:uid="{64A435C7-EE97-4896-8A37-4757F6AD4C8B}" cache="Slicer_Outlet_Location_Type" caption="Outlet Location Type" rowHeight="260350"/>
  <slicer name="Item Type" xr10:uid="{482A6D30-282E-47BF-BA90-073826D42F7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6080F92-833D-4518-9A8F-D5A4F59BC43A}" cache="Slicer_Outlet_Size" caption="Outlet Size" style="SlicerStyleLight4 2" rowHeight="260350"/>
  <slicer name="Outlet Location Type 1" xr10:uid="{C7932C38-2B93-4097-A744-9EE2B91480CE}" cache="Slicer_Outlet_Location_Type" caption="Outlet Location Type" style="SlicerStyleLight4 2" rowHeight="260350"/>
  <slicer name="Item Type 1" xr10:uid="{5210535E-1459-41B0-A895-C9FBB17E78B7}"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9776D9D-F036-4A34-BE95-1A81DF2DA0B2}"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E99E-FC95-46AC-9E2B-68BDBEBD6FEE}">
  <dimension ref="A1:I87"/>
  <sheetViews>
    <sheetView workbookViewId="0"/>
  </sheetViews>
  <sheetFormatPr defaultRowHeight="15.6" x14ac:dyDescent="0.3"/>
  <cols>
    <col min="1" max="1" width="17.296875" bestFit="1" customWidth="1"/>
    <col min="2" max="2" width="11.3984375" bestFit="1" customWidth="1"/>
    <col min="3" max="3" width="7.3984375" bestFit="1" customWidth="1"/>
    <col min="4" max="4" width="15.69921875" bestFit="1" customWidth="1"/>
  </cols>
  <sheetData>
    <row r="1" spans="1:5" ht="16.2" thickBot="1" x14ac:dyDescent="0.35"/>
    <row r="2" spans="1:5" ht="16.2" thickBot="1" x14ac:dyDescent="0.35">
      <c r="A2" s="38" t="s">
        <v>1616</v>
      </c>
      <c r="B2" s="39"/>
      <c r="C2" s="39"/>
      <c r="D2" s="40"/>
    </row>
    <row r="3" spans="1:5" ht="16.2" thickBot="1" x14ac:dyDescent="0.35">
      <c r="A3" s="25" t="s">
        <v>1613</v>
      </c>
      <c r="B3" s="45" t="s">
        <v>1612</v>
      </c>
      <c r="C3" s="45" t="s">
        <v>1614</v>
      </c>
      <c r="D3" s="26" t="s">
        <v>1615</v>
      </c>
    </row>
    <row r="4" spans="1:5" ht="16.2" thickBot="1" x14ac:dyDescent="0.35">
      <c r="A4" s="42">
        <v>1201681.4928000034</v>
      </c>
      <c r="B4" s="43">
        <v>140.99278338613203</v>
      </c>
      <c r="C4" s="43">
        <v>8523</v>
      </c>
      <c r="D4" s="44">
        <v>3.9658570925731196</v>
      </c>
    </row>
    <row r="5" spans="1:5" x14ac:dyDescent="0.3">
      <c r="A5" s="1"/>
      <c r="B5" s="2"/>
      <c r="C5" s="2"/>
      <c r="D5" s="3"/>
    </row>
    <row r="6" spans="1:5" ht="16.2" thickBot="1" x14ac:dyDescent="0.35">
      <c r="A6" s="4">
        <f>GETPIVOTDATA("Total Sales",$A$3)</f>
        <v>1201681.4928000034</v>
      </c>
      <c r="B6" s="5">
        <f>GETPIVOTDATA("Avg Sale",$A$3)</f>
        <v>140.99278338613203</v>
      </c>
      <c r="C6" s="6">
        <f>GETPIVOTDATA("No of Item",$A$3)</f>
        <v>8523</v>
      </c>
      <c r="D6" s="7">
        <f>GETPIVOTDATA("Average of Rating",$A$3)</f>
        <v>3.9658570925731196</v>
      </c>
    </row>
    <row r="8" spans="1:5" ht="16.2" thickBot="1" x14ac:dyDescent="0.35"/>
    <row r="9" spans="1:5" ht="16.2" thickBot="1" x14ac:dyDescent="0.35">
      <c r="A9" s="35" t="s">
        <v>1618</v>
      </c>
      <c r="B9" s="36"/>
      <c r="C9" s="36"/>
      <c r="D9" s="37"/>
    </row>
    <row r="10" spans="1:5" ht="16.2" thickBot="1" x14ac:dyDescent="0.35">
      <c r="A10" s="24" t="s">
        <v>1617</v>
      </c>
      <c r="B10" s="12" t="s">
        <v>1611</v>
      </c>
      <c r="C10" s="2"/>
      <c r="D10" s="3"/>
    </row>
    <row r="11" spans="1:5" x14ac:dyDescent="0.3">
      <c r="A11" s="34" t="s">
        <v>17</v>
      </c>
      <c r="B11" s="16">
        <v>776319.68840000057</v>
      </c>
      <c r="C11" s="2"/>
      <c r="D11" s="3"/>
    </row>
    <row r="12" spans="1:5" ht="16.2" thickBot="1" x14ac:dyDescent="0.35">
      <c r="A12" s="32" t="s">
        <v>10</v>
      </c>
      <c r="B12" s="21">
        <v>425361.8043999995</v>
      </c>
      <c r="C12" s="2"/>
      <c r="D12" s="3"/>
    </row>
    <row r="13" spans="1:5" ht="16.2" thickBot="1" x14ac:dyDescent="0.35">
      <c r="A13" s="9"/>
      <c r="B13" s="6"/>
      <c r="C13" s="6"/>
      <c r="D13" s="10"/>
    </row>
    <row r="15" spans="1:5" ht="16.2" thickBot="1" x14ac:dyDescent="0.35"/>
    <row r="16" spans="1:5" ht="16.2" thickBot="1" x14ac:dyDescent="0.35">
      <c r="A16" s="35" t="s">
        <v>1619</v>
      </c>
      <c r="B16" s="41"/>
      <c r="C16" s="41"/>
      <c r="D16" s="41"/>
      <c r="E16" s="13"/>
    </row>
    <row r="17" spans="1:5" ht="16.2" thickBot="1" x14ac:dyDescent="0.35">
      <c r="A17" s="24" t="s">
        <v>1617</v>
      </c>
      <c r="B17" s="12" t="s">
        <v>1611</v>
      </c>
      <c r="C17" s="2"/>
      <c r="D17" s="2"/>
      <c r="E17" s="3"/>
    </row>
    <row r="18" spans="1:5" x14ac:dyDescent="0.3">
      <c r="A18" s="34" t="s">
        <v>153</v>
      </c>
      <c r="B18" s="16">
        <v>9077.869999999999</v>
      </c>
      <c r="C18" s="2"/>
      <c r="D18" s="2"/>
      <c r="E18" s="3"/>
    </row>
    <row r="19" spans="1:5" x14ac:dyDescent="0.3">
      <c r="A19" s="31" t="s">
        <v>74</v>
      </c>
      <c r="B19" s="20">
        <v>15596.696600000001</v>
      </c>
      <c r="C19" s="2"/>
      <c r="D19" s="2"/>
      <c r="E19" s="3"/>
    </row>
    <row r="20" spans="1:5" x14ac:dyDescent="0.3">
      <c r="A20" s="31" t="s">
        <v>159</v>
      </c>
      <c r="B20" s="20">
        <v>21880.027399999992</v>
      </c>
      <c r="C20" s="2"/>
      <c r="D20" s="2"/>
      <c r="E20" s="3"/>
    </row>
    <row r="21" spans="1:5" x14ac:dyDescent="0.3">
      <c r="A21" s="31" t="s">
        <v>64</v>
      </c>
      <c r="B21" s="20">
        <v>22451.891599999999</v>
      </c>
      <c r="C21" s="2"/>
      <c r="D21" s="2"/>
      <c r="E21" s="3"/>
    </row>
    <row r="22" spans="1:5" x14ac:dyDescent="0.3">
      <c r="A22" s="31" t="s">
        <v>61</v>
      </c>
      <c r="B22" s="20">
        <v>29334.680599999996</v>
      </c>
      <c r="C22" s="2"/>
      <c r="D22" s="2"/>
      <c r="E22" s="3"/>
    </row>
    <row r="23" spans="1:5" x14ac:dyDescent="0.3">
      <c r="A23" s="31" t="s">
        <v>57</v>
      </c>
      <c r="B23" s="20">
        <v>35379.119800000015</v>
      </c>
      <c r="C23" s="2"/>
      <c r="D23" s="2"/>
      <c r="E23" s="3"/>
    </row>
    <row r="24" spans="1:5" x14ac:dyDescent="0.3">
      <c r="A24" s="31" t="s">
        <v>32</v>
      </c>
      <c r="B24" s="20">
        <v>58514.166999999987</v>
      </c>
      <c r="C24" s="2"/>
      <c r="D24" s="2"/>
      <c r="E24" s="3"/>
    </row>
    <row r="25" spans="1:5" x14ac:dyDescent="0.3">
      <c r="A25" s="31" t="s">
        <v>54</v>
      </c>
      <c r="B25" s="20">
        <v>59449.863799999992</v>
      </c>
      <c r="C25" s="2"/>
      <c r="D25" s="2"/>
      <c r="E25" s="3"/>
    </row>
    <row r="26" spans="1:5" x14ac:dyDescent="0.3">
      <c r="A26" s="31" t="s">
        <v>19</v>
      </c>
      <c r="B26" s="20">
        <v>68025.838800000012</v>
      </c>
      <c r="C26" s="2"/>
      <c r="D26" s="2"/>
      <c r="E26" s="3"/>
    </row>
    <row r="27" spans="1:5" x14ac:dyDescent="0.3">
      <c r="A27" s="31" t="s">
        <v>95</v>
      </c>
      <c r="B27" s="20">
        <v>81894.736400000009</v>
      </c>
      <c r="C27" s="2"/>
      <c r="D27" s="2"/>
      <c r="E27" s="3"/>
    </row>
    <row r="28" spans="1:5" x14ac:dyDescent="0.3">
      <c r="A28" s="31" t="s">
        <v>28</v>
      </c>
      <c r="B28" s="20">
        <v>90706.728999999992</v>
      </c>
      <c r="C28" s="2"/>
      <c r="D28" s="2"/>
      <c r="E28" s="3"/>
    </row>
    <row r="29" spans="1:5" x14ac:dyDescent="0.3">
      <c r="A29" s="31" t="s">
        <v>67</v>
      </c>
      <c r="B29" s="20">
        <v>101276.46159999995</v>
      </c>
      <c r="C29" s="2"/>
      <c r="D29" s="2"/>
      <c r="E29" s="3"/>
    </row>
    <row r="30" spans="1:5" x14ac:dyDescent="0.3">
      <c r="A30" s="31" t="s">
        <v>24</v>
      </c>
      <c r="B30" s="20">
        <v>118558.88140000009</v>
      </c>
      <c r="C30" s="2"/>
      <c r="D30" s="2"/>
      <c r="E30" s="3"/>
    </row>
    <row r="31" spans="1:5" x14ac:dyDescent="0.3">
      <c r="A31" s="31" t="s">
        <v>42</v>
      </c>
      <c r="B31" s="20">
        <v>135976.52539999998</v>
      </c>
      <c r="C31" s="2"/>
      <c r="D31" s="2"/>
      <c r="E31" s="3"/>
    </row>
    <row r="32" spans="1:5" x14ac:dyDescent="0.3">
      <c r="A32" s="31" t="s">
        <v>48</v>
      </c>
      <c r="B32" s="20">
        <v>175433.92240000021</v>
      </c>
      <c r="C32" s="2"/>
      <c r="D32" s="2"/>
      <c r="E32" s="3"/>
    </row>
    <row r="33" spans="1:7" ht="16.2" thickBot="1" x14ac:dyDescent="0.35">
      <c r="A33" s="32" t="s">
        <v>12</v>
      </c>
      <c r="B33" s="21">
        <v>178124.08099999995</v>
      </c>
      <c r="C33" s="6"/>
      <c r="D33" s="6"/>
      <c r="E33" s="10"/>
    </row>
    <row r="34" spans="1:7" ht="16.2" thickBot="1" x14ac:dyDescent="0.35"/>
    <row r="35" spans="1:7" ht="16.2" thickBot="1" x14ac:dyDescent="0.35">
      <c r="A35" s="35" t="s">
        <v>1621</v>
      </c>
      <c r="B35" s="36"/>
      <c r="C35" s="36"/>
      <c r="D35" s="36"/>
      <c r="E35" s="36"/>
      <c r="F35" s="37"/>
    </row>
    <row r="36" spans="1:7" ht="16.2" thickBot="1" x14ac:dyDescent="0.35">
      <c r="A36" s="24" t="s">
        <v>1611</v>
      </c>
      <c r="B36" s="24" t="s">
        <v>1620</v>
      </c>
      <c r="C36" s="12"/>
      <c r="D36" s="2"/>
      <c r="E36" s="2"/>
      <c r="F36" s="3"/>
    </row>
    <row r="37" spans="1:7" ht="16.2" thickBot="1" x14ac:dyDescent="0.35">
      <c r="A37" s="24" t="s">
        <v>1617</v>
      </c>
      <c r="B37" s="25" t="s">
        <v>10</v>
      </c>
      <c r="C37" s="26" t="s">
        <v>17</v>
      </c>
      <c r="D37" s="2"/>
      <c r="E37" s="2"/>
      <c r="F37" s="3"/>
    </row>
    <row r="38" spans="1:7" x14ac:dyDescent="0.3">
      <c r="A38" s="34" t="s">
        <v>14</v>
      </c>
      <c r="B38" s="27">
        <v>121349.89940000001</v>
      </c>
      <c r="C38" s="28">
        <v>215047.9126000001</v>
      </c>
      <c r="D38" s="2"/>
      <c r="E38" s="2"/>
      <c r="F38" s="3"/>
    </row>
    <row r="39" spans="1:7" x14ac:dyDescent="0.3">
      <c r="A39" s="31" t="s">
        <v>34</v>
      </c>
      <c r="B39" s="29">
        <v>138685.86819999994</v>
      </c>
      <c r="C39" s="22">
        <v>254464.77940000014</v>
      </c>
      <c r="D39" s="2"/>
      <c r="E39" s="2"/>
      <c r="F39" s="3"/>
    </row>
    <row r="40" spans="1:7" ht="16.2" thickBot="1" x14ac:dyDescent="0.35">
      <c r="A40" s="32" t="s">
        <v>21</v>
      </c>
      <c r="B40" s="30">
        <v>165326.0368</v>
      </c>
      <c r="C40" s="23">
        <v>306806.99640000012</v>
      </c>
      <c r="D40" s="6"/>
      <c r="E40" s="6"/>
      <c r="F40" s="10"/>
    </row>
    <row r="41" spans="1:7" ht="16.2" thickBot="1" x14ac:dyDescent="0.35"/>
    <row r="42" spans="1:7" ht="16.2" thickBot="1" x14ac:dyDescent="0.35">
      <c r="A42" s="35" t="s">
        <v>1622</v>
      </c>
      <c r="B42" s="36"/>
      <c r="C42" s="36"/>
      <c r="D42" s="36"/>
      <c r="E42" s="36"/>
      <c r="F42" s="36"/>
      <c r="G42" s="13"/>
    </row>
    <row r="43" spans="1:7" ht="16.2" thickBot="1" x14ac:dyDescent="0.35">
      <c r="A43" s="24" t="s">
        <v>1617</v>
      </c>
      <c r="B43" s="12" t="s">
        <v>1611</v>
      </c>
      <c r="C43" s="2"/>
      <c r="D43" s="2"/>
      <c r="E43" s="2"/>
      <c r="F43" s="2"/>
      <c r="G43" s="3"/>
    </row>
    <row r="44" spans="1:7" x14ac:dyDescent="0.3">
      <c r="A44" s="34">
        <v>2011</v>
      </c>
      <c r="B44" s="16">
        <v>78131.566599999976</v>
      </c>
      <c r="C44" s="2"/>
      <c r="D44" s="2"/>
      <c r="E44" s="2"/>
      <c r="F44" s="2"/>
      <c r="G44" s="3"/>
    </row>
    <row r="45" spans="1:7" x14ac:dyDescent="0.3">
      <c r="A45" s="31">
        <v>2012</v>
      </c>
      <c r="B45" s="20">
        <v>130476.85979999998</v>
      </c>
      <c r="C45" s="2"/>
      <c r="D45" s="2"/>
      <c r="E45" s="2"/>
      <c r="F45" s="2"/>
      <c r="G45" s="3"/>
    </row>
    <row r="46" spans="1:7" x14ac:dyDescent="0.3">
      <c r="A46" s="31">
        <v>2014</v>
      </c>
      <c r="B46" s="20">
        <v>131809.01560000007</v>
      </c>
      <c r="C46" s="2"/>
      <c r="D46" s="2"/>
      <c r="E46" s="2"/>
      <c r="F46" s="2"/>
      <c r="G46" s="3"/>
    </row>
    <row r="47" spans="1:7" x14ac:dyDescent="0.3">
      <c r="A47" s="31">
        <v>2015</v>
      </c>
      <c r="B47" s="20">
        <v>130942.78019999999</v>
      </c>
      <c r="C47" s="2"/>
      <c r="D47" s="2"/>
      <c r="E47" s="2"/>
      <c r="F47" s="2"/>
      <c r="G47" s="3"/>
    </row>
    <row r="48" spans="1:7" x14ac:dyDescent="0.3">
      <c r="A48" s="31">
        <v>2016</v>
      </c>
      <c r="B48" s="20">
        <v>132113.36980000007</v>
      </c>
      <c r="C48" s="2"/>
      <c r="D48" s="2"/>
      <c r="E48" s="2"/>
      <c r="F48" s="2"/>
      <c r="G48" s="3"/>
    </row>
    <row r="49" spans="1:9" x14ac:dyDescent="0.3">
      <c r="A49" s="31">
        <v>2017</v>
      </c>
      <c r="B49" s="20">
        <v>133103.90699999989</v>
      </c>
      <c r="C49" s="2"/>
      <c r="D49" s="2"/>
      <c r="E49" s="2"/>
      <c r="F49" s="2"/>
      <c r="G49" s="3"/>
    </row>
    <row r="50" spans="1:9" x14ac:dyDescent="0.3">
      <c r="A50" s="31">
        <v>2018</v>
      </c>
      <c r="B50" s="20">
        <v>204522.25700000025</v>
      </c>
      <c r="C50" s="2"/>
      <c r="D50" s="2"/>
      <c r="E50" s="2"/>
      <c r="F50" s="2"/>
      <c r="G50" s="3"/>
    </row>
    <row r="51" spans="1:9" x14ac:dyDescent="0.3">
      <c r="A51" s="31">
        <v>2020</v>
      </c>
      <c r="B51" s="20">
        <v>129103.96039999987</v>
      </c>
      <c r="C51" s="2"/>
      <c r="D51" s="2"/>
      <c r="E51" s="2"/>
      <c r="F51" s="2"/>
      <c r="G51" s="3"/>
    </row>
    <row r="52" spans="1:9" ht="16.2" thickBot="1" x14ac:dyDescent="0.35">
      <c r="A52" s="32">
        <v>2022</v>
      </c>
      <c r="B52" s="21">
        <v>131477.77639999994</v>
      </c>
      <c r="C52" s="6"/>
      <c r="D52" s="6"/>
      <c r="E52" s="6"/>
      <c r="F52" s="6"/>
      <c r="G52" s="10"/>
    </row>
    <row r="54" spans="1:9" ht="16.2" thickBot="1" x14ac:dyDescent="0.35"/>
    <row r="55" spans="1:9" ht="16.2" thickBot="1" x14ac:dyDescent="0.35">
      <c r="A55" s="35" t="s">
        <v>1623</v>
      </c>
      <c r="B55" s="36"/>
      <c r="C55" s="36"/>
      <c r="D55" s="37"/>
    </row>
    <row r="56" spans="1:9" ht="16.2" thickBot="1" x14ac:dyDescent="0.35">
      <c r="A56" s="24" t="s">
        <v>1617</v>
      </c>
      <c r="B56" s="12" t="s">
        <v>1611</v>
      </c>
      <c r="C56" s="2"/>
      <c r="D56" s="3"/>
    </row>
    <row r="57" spans="1:9" x14ac:dyDescent="0.3">
      <c r="A57" s="34" t="s">
        <v>30</v>
      </c>
      <c r="B57" s="16">
        <v>248991.58600000024</v>
      </c>
      <c r="C57" s="2"/>
      <c r="D57" s="3"/>
    </row>
    <row r="58" spans="1:9" x14ac:dyDescent="0.3">
      <c r="A58" s="31" t="s">
        <v>15</v>
      </c>
      <c r="B58" s="20">
        <v>507895.7363999993</v>
      </c>
      <c r="C58" s="2"/>
      <c r="D58" s="3"/>
    </row>
    <row r="59" spans="1:9" ht="16.2" thickBot="1" x14ac:dyDescent="0.35">
      <c r="A59" s="32" t="s">
        <v>26</v>
      </c>
      <c r="B59" s="21">
        <v>444794.17039999936</v>
      </c>
      <c r="C59" s="6"/>
      <c r="D59" s="10"/>
    </row>
    <row r="61" spans="1:9" ht="16.2" thickBot="1" x14ac:dyDescent="0.35"/>
    <row r="62" spans="1:9" ht="16.2" thickBot="1" x14ac:dyDescent="0.35">
      <c r="A62" s="35" t="s">
        <v>1624</v>
      </c>
      <c r="B62" s="36"/>
      <c r="C62" s="36"/>
      <c r="D62" s="33"/>
      <c r="E62" s="33"/>
      <c r="F62" s="33"/>
      <c r="G62" s="33"/>
      <c r="H62" s="33"/>
      <c r="I62" s="13"/>
    </row>
    <row r="63" spans="1:9" ht="16.2" thickBot="1" x14ac:dyDescent="0.35">
      <c r="A63" s="24" t="s">
        <v>1617</v>
      </c>
      <c r="B63" s="12" t="s">
        <v>1611</v>
      </c>
      <c r="C63" s="2"/>
      <c r="D63" s="2"/>
      <c r="E63" s="2"/>
      <c r="F63" s="2"/>
      <c r="G63" s="2"/>
      <c r="H63" s="2"/>
      <c r="I63" s="3"/>
    </row>
    <row r="64" spans="1:9" x14ac:dyDescent="0.3">
      <c r="A64" s="34" t="s">
        <v>21</v>
      </c>
      <c r="B64" s="16">
        <v>472133.03319999954</v>
      </c>
      <c r="C64" s="2"/>
      <c r="D64" s="2" t="str">
        <f>A64</f>
        <v>Tier 3</v>
      </c>
      <c r="E64" s="8">
        <f>GETPIVOTDATA("Sales",$A$63,"Outlet Location Type",A64)</f>
        <v>472133.03319999954</v>
      </c>
      <c r="F64" s="2"/>
      <c r="G64" s="2"/>
      <c r="H64" s="2"/>
      <c r="I64" s="3"/>
    </row>
    <row r="65" spans="1:9" x14ac:dyDescent="0.3">
      <c r="A65" s="31" t="s">
        <v>34</v>
      </c>
      <c r="B65" s="20">
        <v>393150.64759999956</v>
      </c>
      <c r="C65" s="2"/>
      <c r="D65" s="2" t="str">
        <f>A65</f>
        <v>Tier 2</v>
      </c>
      <c r="E65" s="8">
        <f>GETPIVOTDATA("Sales",$A$63,"Outlet Location Type",A65)</f>
        <v>393150.64759999956</v>
      </c>
      <c r="F65" s="2"/>
      <c r="G65" s="2"/>
      <c r="H65" s="2"/>
      <c r="I65" s="3"/>
    </row>
    <row r="66" spans="1:9" ht="16.2" thickBot="1" x14ac:dyDescent="0.35">
      <c r="A66" s="32" t="s">
        <v>14</v>
      </c>
      <c r="B66" s="21">
        <v>336397.81199999945</v>
      </c>
      <c r="C66" s="2"/>
      <c r="D66" s="2" t="str">
        <f>A66</f>
        <v>Tier 1</v>
      </c>
      <c r="E66" s="8">
        <f>GETPIVOTDATA("Sales",$A$63,"Outlet Location Type",A66)</f>
        <v>336397.81199999945</v>
      </c>
      <c r="F66" s="2"/>
      <c r="G66" s="2"/>
      <c r="H66" s="2"/>
      <c r="I66" s="3"/>
    </row>
    <row r="67" spans="1:9" ht="16.2" thickBot="1" x14ac:dyDescent="0.35">
      <c r="A67" s="9"/>
      <c r="B67" s="6"/>
      <c r="C67" s="6"/>
      <c r="D67" s="6"/>
      <c r="E67" s="6"/>
      <c r="F67" s="6"/>
      <c r="G67" s="6"/>
      <c r="H67" s="6"/>
      <c r="I67" s="10"/>
    </row>
    <row r="68" spans="1:9" ht="16.2" thickBot="1" x14ac:dyDescent="0.35">
      <c r="A68" s="35" t="s">
        <v>1627</v>
      </c>
      <c r="B68" s="36"/>
      <c r="C68" s="36"/>
      <c r="D68" s="36"/>
      <c r="E68" s="36"/>
      <c r="F68" s="36"/>
      <c r="G68" s="37"/>
    </row>
    <row r="69" spans="1:9" ht="16.2" thickBot="1" x14ac:dyDescent="0.35">
      <c r="A69" s="24" t="s">
        <v>1617</v>
      </c>
      <c r="B69" s="12" t="s">
        <v>1611</v>
      </c>
      <c r="C69" s="2"/>
      <c r="D69" s="2"/>
      <c r="E69" s="2"/>
      <c r="F69" s="2"/>
      <c r="G69" s="3"/>
    </row>
    <row r="70" spans="1:9" x14ac:dyDescent="0.3">
      <c r="A70" s="31" t="s">
        <v>40</v>
      </c>
      <c r="B70" s="16">
        <v>151939.149</v>
      </c>
      <c r="C70" s="2"/>
      <c r="D70" s="2"/>
      <c r="E70" s="2"/>
      <c r="F70" s="2"/>
      <c r="G70" s="3"/>
    </row>
    <row r="71" spans="1:9" x14ac:dyDescent="0.3">
      <c r="A71" s="31" t="s">
        <v>46</v>
      </c>
      <c r="B71" s="20">
        <v>130714.67460000006</v>
      </c>
      <c r="C71" s="2"/>
      <c r="D71" s="2"/>
      <c r="E71" s="2"/>
      <c r="F71" s="2"/>
      <c r="G71" s="3"/>
    </row>
    <row r="72" spans="1:9" x14ac:dyDescent="0.3">
      <c r="A72" s="31" t="s">
        <v>22</v>
      </c>
      <c r="B72" s="20">
        <v>131477.77639999994</v>
      </c>
      <c r="C72" s="2"/>
      <c r="D72" s="2"/>
      <c r="E72" s="2"/>
      <c r="F72" s="2"/>
      <c r="G72" s="3"/>
    </row>
    <row r="73" spans="1:9" ht="16.2" thickBot="1" x14ac:dyDescent="0.35">
      <c r="A73" s="32" t="s">
        <v>16</v>
      </c>
      <c r="B73" s="21">
        <v>787549.89280000131</v>
      </c>
      <c r="C73" s="2"/>
      <c r="D73" s="2"/>
      <c r="E73" s="2"/>
      <c r="F73" s="2"/>
      <c r="G73" s="3"/>
    </row>
    <row r="74" spans="1:9" x14ac:dyDescent="0.3">
      <c r="A74" s="1"/>
      <c r="B74" s="2"/>
      <c r="C74" s="2"/>
      <c r="D74" s="2"/>
      <c r="E74" s="2"/>
      <c r="F74" s="2"/>
      <c r="G74" s="3"/>
    </row>
    <row r="75" spans="1:9" ht="16.2" thickBot="1" x14ac:dyDescent="0.35">
      <c r="A75" s="1"/>
      <c r="B75" s="2"/>
      <c r="C75" s="2"/>
      <c r="D75" s="2"/>
      <c r="E75" s="2"/>
      <c r="F75" s="2"/>
      <c r="G75" s="3"/>
    </row>
    <row r="76" spans="1:9" ht="16.2" thickBot="1" x14ac:dyDescent="0.35">
      <c r="A76" s="24" t="s">
        <v>1617</v>
      </c>
      <c r="B76" s="12" t="s">
        <v>1625</v>
      </c>
      <c r="C76" s="2"/>
      <c r="D76" s="2"/>
      <c r="E76" s="2"/>
      <c r="F76" s="2"/>
      <c r="G76" s="3"/>
    </row>
    <row r="77" spans="1:9" x14ac:dyDescent="0.3">
      <c r="A77" s="31" t="s">
        <v>40</v>
      </c>
      <c r="B77" s="17">
        <v>140.29468975069253</v>
      </c>
      <c r="C77" s="2"/>
      <c r="D77" s="2"/>
      <c r="E77" s="2"/>
      <c r="F77" s="2"/>
      <c r="G77" s="3"/>
    </row>
    <row r="78" spans="1:9" x14ac:dyDescent="0.3">
      <c r="A78" s="31" t="s">
        <v>46</v>
      </c>
      <c r="B78" s="18">
        <v>139.80179101604284</v>
      </c>
      <c r="C78" s="2"/>
      <c r="D78" s="2"/>
      <c r="E78" s="2"/>
      <c r="F78" s="2"/>
      <c r="G78" s="3"/>
    </row>
    <row r="79" spans="1:9" x14ac:dyDescent="0.3">
      <c r="A79" s="31" t="s">
        <v>22</v>
      </c>
      <c r="B79" s="18">
        <v>141.67863836206891</v>
      </c>
      <c r="C79" s="2"/>
      <c r="D79" s="2"/>
      <c r="E79" s="2"/>
      <c r="F79" s="2"/>
      <c r="G79" s="3"/>
    </row>
    <row r="80" spans="1:9" ht="16.2" thickBot="1" x14ac:dyDescent="0.35">
      <c r="A80" s="32" t="s">
        <v>16</v>
      </c>
      <c r="B80" s="19">
        <v>141.21389506903375</v>
      </c>
      <c r="C80" s="2"/>
      <c r="D80" s="2"/>
      <c r="E80" s="2"/>
      <c r="F80" s="2"/>
      <c r="G80" s="3"/>
    </row>
    <row r="81" spans="1:7" x14ac:dyDescent="0.3">
      <c r="A81" s="1"/>
      <c r="B81" s="2"/>
      <c r="C81" s="2"/>
      <c r="D81" s="2"/>
      <c r="E81" s="2"/>
      <c r="F81" s="2"/>
      <c r="G81" s="3"/>
    </row>
    <row r="82" spans="1:7" ht="16.2" thickBot="1" x14ac:dyDescent="0.35">
      <c r="A82" s="1"/>
      <c r="B82" s="2"/>
      <c r="C82" s="2"/>
      <c r="D82" s="2"/>
      <c r="E82" s="2"/>
      <c r="F82" s="2"/>
      <c r="G82" s="3"/>
    </row>
    <row r="83" spans="1:7" ht="16.2" thickBot="1" x14ac:dyDescent="0.35">
      <c r="A83" s="24" t="s">
        <v>1617</v>
      </c>
      <c r="B83" s="12" t="s">
        <v>1626</v>
      </c>
      <c r="C83" s="2"/>
      <c r="D83" s="2"/>
      <c r="E83" s="2"/>
      <c r="F83" s="2"/>
      <c r="G83" s="3"/>
    </row>
    <row r="84" spans="1:7" x14ac:dyDescent="0.3">
      <c r="A84" s="31" t="s">
        <v>40</v>
      </c>
      <c r="B84" s="14">
        <v>1083</v>
      </c>
      <c r="C84" s="2"/>
      <c r="D84" s="2"/>
      <c r="E84" s="2"/>
      <c r="F84" s="2"/>
      <c r="G84" s="3"/>
    </row>
    <row r="85" spans="1:7" x14ac:dyDescent="0.3">
      <c r="A85" s="31" t="s">
        <v>46</v>
      </c>
      <c r="B85" s="15">
        <v>935</v>
      </c>
      <c r="C85" s="2"/>
      <c r="D85" s="2"/>
      <c r="E85" s="2"/>
      <c r="F85" s="2"/>
      <c r="G85" s="3"/>
    </row>
    <row r="86" spans="1:7" x14ac:dyDescent="0.3">
      <c r="A86" s="31" t="s">
        <v>22</v>
      </c>
      <c r="B86" s="15">
        <v>928</v>
      </c>
      <c r="C86" s="2"/>
      <c r="D86" s="2"/>
      <c r="E86" s="2"/>
      <c r="F86" s="2"/>
      <c r="G86" s="3"/>
    </row>
    <row r="87" spans="1:7" ht="16.2" thickBot="1" x14ac:dyDescent="0.35">
      <c r="A87" s="32" t="s">
        <v>16</v>
      </c>
      <c r="B87" s="11">
        <v>5577</v>
      </c>
      <c r="C87" s="6"/>
      <c r="D87" s="6"/>
      <c r="E87" s="6"/>
      <c r="F87" s="6"/>
      <c r="G87" s="10"/>
    </row>
  </sheetData>
  <mergeCells count="8">
    <mergeCell ref="A42:F42"/>
    <mergeCell ref="A55:D55"/>
    <mergeCell ref="A62:C62"/>
    <mergeCell ref="A68:G68"/>
    <mergeCell ref="A2:D2"/>
    <mergeCell ref="A9:D9"/>
    <mergeCell ref="A16:D16"/>
    <mergeCell ref="A35:F3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CD40-2110-4381-A9D3-356BBAA6C71B}">
  <dimension ref="A1"/>
  <sheetViews>
    <sheetView showGridLines="0" tabSelected="1" zoomScale="94" zoomScaleNormal="94" workbookViewId="0">
      <selection activeCell="J49" sqref="J49"/>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D12" sqref="D1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Arun Kumar Angu</cp:lastModifiedBy>
  <dcterms:created xsi:type="dcterms:W3CDTF">2024-06-23T13:11:17Z</dcterms:created>
  <dcterms:modified xsi:type="dcterms:W3CDTF">2026-01-27T14:39:58Z</dcterms:modified>
</cp:coreProperties>
</file>