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66925"/>
  <mc:AlternateContent xmlns:mc="http://schemas.openxmlformats.org/markup-compatibility/2006">
    <mc:Choice Requires="x15">
      <x15ac:absPath xmlns:x15ac="http://schemas.microsoft.com/office/spreadsheetml/2010/11/ac" url="D:\backup_aws\docs\"/>
    </mc:Choice>
  </mc:AlternateContent>
  <xr:revisionPtr revIDLastSave="0" documentId="13_ncr:1_{949F65FB-F501-4907-A602-24DFD21F700C}" xr6:coauthVersionLast="47" xr6:coauthVersionMax="47" xr10:uidLastSave="{00000000-0000-0000-0000-000000000000}"/>
  <bookViews>
    <workbookView xWindow="-120" yWindow="-120" windowWidth="29040" windowHeight="15840" tabRatio="719" activeTab="2" xr2:uid="{00000000-000D-0000-FFFF-FFFF00000000}"/>
  </bookViews>
  <sheets>
    <sheet name="Configuration Data" sheetId="13" r:id="rId1"/>
    <sheet name="Tasks " sheetId="10" r:id="rId2"/>
    <sheet name="Develoer Name" sheetId="7" r:id="rId3"/>
    <sheet name="Sheet1" sheetId="3" state="hidden" r:id="rId4"/>
  </sheets>
  <definedNames>
    <definedName name="_xlnm._FilterDatabase" localSheetId="1" hidden="1">'Tasks '!$A$2:$R$22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0" i="7" l="1"/>
  <c r="H29" i="7"/>
  <c r="H23" i="7"/>
  <c r="H22" i="7"/>
  <c r="H16" i="7"/>
  <c r="H15" i="7"/>
  <c r="H9" i="7" l="1"/>
  <c r="H8" i="7"/>
  <c r="E4" i="10"/>
  <c r="E5" i="10"/>
  <c r="E6" i="10"/>
  <c r="E7" i="10"/>
  <c r="E8" i="10"/>
  <c r="E9" i="10"/>
  <c r="E10" i="10"/>
  <c r="E11" i="10"/>
  <c r="E12" i="10"/>
  <c r="E13" i="10"/>
  <c r="E14" i="10"/>
  <c r="E15" i="10"/>
  <c r="E16" i="10"/>
  <c r="E17" i="10"/>
  <c r="E18" i="10"/>
  <c r="E19" i="10"/>
  <c r="E20" i="10"/>
  <c r="E21" i="10"/>
  <c r="E3" i="10"/>
  <c r="I35" i="7" l="1"/>
  <c r="E35" i="7"/>
  <c r="D35" i="7"/>
  <c r="H33" i="7"/>
  <c r="H32" i="7"/>
  <c r="H31" i="7"/>
  <c r="H26" i="7"/>
  <c r="H25" i="7"/>
  <c r="H24" i="7"/>
  <c r="H19" i="7"/>
  <c r="H18" i="7"/>
  <c r="H17" i="7"/>
  <c r="H12" i="7"/>
  <c r="H11" i="7"/>
  <c r="H10" i="7"/>
  <c r="H5" i="7"/>
  <c r="H4" i="7"/>
  <c r="A2" i="7"/>
  <c r="A36" i="7" s="1"/>
  <c r="H35" i="7" l="1"/>
</calcChain>
</file>

<file path=xl/sharedStrings.xml><?xml version="1.0" encoding="utf-8"?>
<sst xmlns="http://schemas.openxmlformats.org/spreadsheetml/2006/main" count="81" uniqueCount="49">
  <si>
    <t>Availability</t>
  </si>
  <si>
    <t>Utilization</t>
  </si>
  <si>
    <t>Time Details</t>
  </si>
  <si>
    <t>Sl No</t>
  </si>
  <si>
    <t>Date</t>
  </si>
  <si>
    <t>Status</t>
  </si>
  <si>
    <t>Log-In Time</t>
  </si>
  <si>
    <t>Log-Out Time</t>
  </si>
  <si>
    <t>Total Logged-in Hrs</t>
  </si>
  <si>
    <t>Actual Worked Hrs as per timesheet</t>
  </si>
  <si>
    <t>Comments</t>
  </si>
  <si>
    <t>FD Leave</t>
  </si>
  <si>
    <t>Holiday</t>
  </si>
  <si>
    <t>HD Leave</t>
  </si>
  <si>
    <t>Available</t>
  </si>
  <si>
    <t>`</t>
  </si>
  <si>
    <t>Total Completed</t>
  </si>
  <si>
    <t>Task Complexity</t>
  </si>
  <si>
    <t>List of Tasks taken up during December 2020</t>
  </si>
  <si>
    <t>Task ID</t>
  </si>
  <si>
    <t>Task Description</t>
  </si>
  <si>
    <t>Estimated Hours</t>
  </si>
  <si>
    <t>Resource Assigned</t>
  </si>
  <si>
    <t>Task Status</t>
  </si>
  <si>
    <t>Date of Completion</t>
  </si>
  <si>
    <t>S. No.</t>
  </si>
  <si>
    <t>Effort Required (in Person Hours)</t>
  </si>
  <si>
    <t>Task Complexity - Effort in Person Hours Mapping (Can be configured/fine tuned)</t>
  </si>
  <si>
    <t>Low</t>
  </si>
  <si>
    <t>Medium</t>
  </si>
  <si>
    <t>High</t>
  </si>
  <si>
    <t>NOTE: The above table may be configured by adding new complexity levels and modifying the effort figures based on historical data or team's past experience of working in different tasks and developing new features of UBOSS. Once the mapping of complexity &amp; effort is fine tuned, complexity is already addressed in the effort/time estimation &amp; the resources are expected to complete the tasks as per the estimated effort/time.</t>
  </si>
  <si>
    <t>Bug severity as per Bugzilla</t>
  </si>
  <si>
    <t>Actual Effort in Hours as per timesheet</t>
  </si>
  <si>
    <t>Required Hours</t>
  </si>
  <si>
    <t>Bug Severity (Can be configured/fine tuned)</t>
  </si>
  <si>
    <t>Bug Severity</t>
  </si>
  <si>
    <t>Critical</t>
  </si>
  <si>
    <t>% Reduction in Quality Performance</t>
  </si>
  <si>
    <t>No Bugs</t>
  </si>
  <si>
    <t xml:space="preserve">NOTE: The above table may be configured by adding new bug severity levels and/or modifying the corresponding % reduction in quality performance. </t>
  </si>
  <si>
    <t>Task Schedule Performance in %</t>
  </si>
  <si>
    <t>Task Quality Performance in %</t>
  </si>
  <si>
    <t>Task Schedule Performance</t>
  </si>
  <si>
    <t>Task Quality Performance</t>
  </si>
  <si>
    <t>Weightage of various performance components (Can be configured/fine tuned)</t>
  </si>
  <si>
    <t>Performance Component</t>
  </si>
  <si>
    <t>Weightage</t>
  </si>
  <si>
    <t>NOTE: The above table may be configured by adding new performance components and/or modifying the corresponding weightage.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</si>
</sst>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14009]d/m/yy;@"/>
    <numFmt numFmtId="165" formatCode="[$-14009]h:mm;@"/>
    <numFmt numFmtId="166" formatCode="[$-14009]hh:mm;@"/>
    <numFmt numFmtId="167" formatCode="[$-14009]h:mm:ss;@"/>
    <numFmt numFmtId="168" formatCode="[$-F400]h:mm:ss\ AM/PM"/>
    <numFmt numFmtId="169" formatCode="[h]:mm"/>
    <numFmt numFmtId="170" formatCode="0.0"/>
    <numFmt numFmtId="171" formatCode="[$-14009]dd/mm/yyyy;@"/>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6"/>
      <color theme="0"/>
      <name val="Calibri"/>
      <family val="2"/>
      <scheme val="minor"/>
    </font>
    <font>
      <sz val="14"/>
      <color theme="1"/>
      <name val="Calibri"/>
      <family val="2"/>
      <scheme val="minor"/>
    </font>
    <font>
      <b/>
      <sz val="11"/>
      <color theme="0"/>
      <name val="Calibri"/>
      <family val="2"/>
      <scheme val="minor"/>
    </font>
    <font>
      <b/>
      <sz val="11"/>
      <color rgb="FFFF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0070C0"/>
        <bgColor indexed="64"/>
      </patternFill>
    </fill>
    <fill>
      <patternFill patternType="solid">
        <fgColor theme="5" tint="0.79998168889431442"/>
        <bgColor indexed="65"/>
      </patternFill>
    </fill>
    <fill>
      <patternFill patternType="solid">
        <fgColor theme="6" tint="0.79998168889431442"/>
        <bgColor indexed="65"/>
      </patternFill>
    </fill>
    <fill>
      <patternFill patternType="solid">
        <fgColor rgb="FFFFFF00"/>
        <bgColor indexed="64"/>
      </patternFill>
    </fill>
  </fills>
  <borders count="5">
    <border>
      <left/>
      <right/>
      <top/>
      <bottom/>
      <diagonal/>
    </border>
    <border>
      <left style="thin">
        <color rgb="FF0070C0"/>
      </left>
      <right style="thin">
        <color rgb="FF0070C0"/>
      </right>
      <top style="thin">
        <color rgb="FF0070C0"/>
      </top>
      <bottom style="thin">
        <color rgb="FF0070C0"/>
      </bottom>
      <diagonal/>
    </border>
    <border>
      <left/>
      <right/>
      <top/>
      <bottom style="thin">
        <color rgb="FF0070C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9" fontId="2" fillId="0" borderId="0" applyFont="0" applyFill="0" applyBorder="0" applyAlignment="0" applyProtection="0"/>
    <xf numFmtId="0" fontId="2" fillId="7" borderId="0" applyNumberFormat="0" applyBorder="0" applyAlignment="0" applyProtection="0"/>
    <xf numFmtId="0" fontId="2" fillId="8" borderId="0" applyNumberFormat="0" applyBorder="0" applyAlignment="0" applyProtection="0"/>
  </cellStyleXfs>
  <cellXfs count="54">
    <xf numFmtId="0" fontId="0" fillId="0" borderId="0" xfId="0"/>
    <xf numFmtId="0" fontId="0" fillId="0" borderId="0" xfId="0" applyAlignment="1">
      <alignment horizontal="center" vertical="top"/>
    </xf>
    <xf numFmtId="0" fontId="0" fillId="0" borderId="0" xfId="0" applyAlignment="1">
      <alignment horizontal="center" vertical="top" wrapText="1"/>
    </xf>
    <xf numFmtId="164" fontId="0" fillId="0" borderId="0" xfId="0" applyNumberFormat="1" applyAlignment="1">
      <alignment horizontal="center" vertical="top"/>
    </xf>
    <xf numFmtId="165" fontId="0" fillId="0" borderId="0" xfId="0" applyNumberFormat="1" applyAlignment="1">
      <alignment horizontal="center" vertical="top"/>
    </xf>
    <xf numFmtId="166" fontId="0" fillId="0" borderId="0" xfId="0" applyNumberFormat="1" applyAlignment="1">
      <alignment horizontal="center" vertical="top"/>
    </xf>
    <xf numFmtId="0" fontId="0" fillId="0" borderId="1" xfId="0" applyBorder="1" applyAlignment="1">
      <alignment horizontal="center" vertical="top"/>
    </xf>
    <xf numFmtId="164" fontId="0" fillId="0" borderId="1" xfId="0" applyNumberFormat="1" applyBorder="1" applyAlignment="1">
      <alignment horizontal="center" vertical="top"/>
    </xf>
    <xf numFmtId="166" fontId="0" fillId="0" borderId="1" xfId="0" applyNumberFormat="1" applyBorder="1" applyAlignment="1">
      <alignment horizontal="center" vertical="top"/>
    </xf>
    <xf numFmtId="21" fontId="0" fillId="0" borderId="0" xfId="0" applyNumberFormat="1" applyAlignment="1">
      <alignment horizontal="center" vertical="top"/>
    </xf>
    <xf numFmtId="167" fontId="0" fillId="0" borderId="0" xfId="0" applyNumberFormat="1" applyAlignment="1">
      <alignment horizontal="center" vertical="top"/>
    </xf>
    <xf numFmtId="168" fontId="0" fillId="0" borderId="0" xfId="0" applyNumberFormat="1" applyAlignment="1">
      <alignment horizontal="center" vertical="top"/>
    </xf>
    <xf numFmtId="169" fontId="0" fillId="0" borderId="1" xfId="0" applyNumberFormat="1" applyBorder="1" applyAlignment="1">
      <alignment horizontal="center" vertical="top"/>
    </xf>
    <xf numFmtId="0" fontId="1" fillId="0" borderId="0" xfId="0" applyFont="1" applyAlignment="1">
      <alignment horizontal="center" vertical="top"/>
    </xf>
    <xf numFmtId="169" fontId="0" fillId="2" borderId="1" xfId="0" applyNumberFormat="1" applyFill="1" applyBorder="1" applyAlignment="1">
      <alignment horizontal="center" vertical="top"/>
    </xf>
    <xf numFmtId="167" fontId="0" fillId="2" borderId="1" xfId="0" applyNumberFormat="1" applyFill="1" applyBorder="1" applyAlignment="1">
      <alignment horizontal="center" vertical="top"/>
    </xf>
    <xf numFmtId="166" fontId="0" fillId="2" borderId="1" xfId="0" applyNumberFormat="1" applyFill="1" applyBorder="1" applyAlignment="1">
      <alignment horizontal="center" vertical="top"/>
    </xf>
    <xf numFmtId="165" fontId="0" fillId="2" borderId="1" xfId="0" applyNumberFormat="1" applyFill="1" applyBorder="1" applyAlignment="1">
      <alignment horizontal="center" vertical="top"/>
    </xf>
    <xf numFmtId="0" fontId="1" fillId="5" borderId="1" xfId="0" applyFont="1" applyFill="1" applyBorder="1" applyAlignment="1">
      <alignment horizontal="center" vertical="top" wrapText="1"/>
    </xf>
    <xf numFmtId="164" fontId="1" fillId="5" borderId="1" xfId="0" applyNumberFormat="1" applyFont="1" applyFill="1" applyBorder="1" applyAlignment="1">
      <alignment horizontal="center" vertical="top" wrapText="1"/>
    </xf>
    <xf numFmtId="165" fontId="1" fillId="5" borderId="1" xfId="0" applyNumberFormat="1" applyFont="1" applyFill="1" applyBorder="1" applyAlignment="1">
      <alignment horizontal="center" vertical="top" wrapText="1"/>
    </xf>
    <xf numFmtId="168" fontId="1" fillId="5" borderId="1" xfId="0" applyNumberFormat="1" applyFont="1" applyFill="1" applyBorder="1" applyAlignment="1">
      <alignment horizontal="center" vertical="top" wrapText="1"/>
    </xf>
    <xf numFmtId="167" fontId="1" fillId="5" borderId="1" xfId="0" applyNumberFormat="1" applyFont="1" applyFill="1" applyBorder="1" applyAlignment="1">
      <alignment horizontal="center" vertical="top" wrapText="1"/>
    </xf>
    <xf numFmtId="166" fontId="1" fillId="5" borderId="1" xfId="0" applyNumberFormat="1" applyFont="1" applyFill="1" applyBorder="1" applyAlignment="1">
      <alignment horizontal="center" vertical="top" wrapText="1"/>
    </xf>
    <xf numFmtId="164" fontId="1" fillId="5" borderId="1" xfId="0" applyNumberFormat="1" applyFont="1" applyFill="1" applyBorder="1" applyAlignment="1">
      <alignment horizontal="center" vertical="top"/>
    </xf>
    <xf numFmtId="170" fontId="1" fillId="5" borderId="1" xfId="0" applyNumberFormat="1" applyFont="1" applyFill="1" applyBorder="1" applyAlignment="1">
      <alignment horizontal="center" vertical="top" wrapText="1"/>
    </xf>
    <xf numFmtId="170" fontId="0" fillId="0" borderId="1" xfId="0" applyNumberFormat="1" applyBorder="1" applyAlignment="1">
      <alignment horizontal="center" vertical="top"/>
    </xf>
    <xf numFmtId="170" fontId="0" fillId="2" borderId="1" xfId="0" applyNumberFormat="1" applyFill="1" applyBorder="1" applyAlignment="1">
      <alignment horizontal="center" vertical="top"/>
    </xf>
    <xf numFmtId="170" fontId="0" fillId="0" borderId="0" xfId="0" applyNumberFormat="1" applyAlignment="1">
      <alignment horizontal="center" vertical="top"/>
    </xf>
    <xf numFmtId="164" fontId="5" fillId="6" borderId="1" xfId="0" applyNumberFormat="1" applyFont="1" applyFill="1" applyBorder="1" applyAlignment="1">
      <alignment horizontal="center" vertical="top"/>
    </xf>
    <xf numFmtId="0" fontId="5" fillId="6" borderId="1" xfId="0" applyFont="1" applyFill="1" applyBorder="1" applyAlignment="1">
      <alignment horizontal="right" vertical="top"/>
    </xf>
    <xf numFmtId="170" fontId="5" fillId="6" borderId="1" xfId="0" applyNumberFormat="1" applyFont="1" applyFill="1" applyBorder="1" applyAlignment="1">
      <alignment horizontal="center" vertical="top"/>
    </xf>
    <xf numFmtId="169" fontId="5" fillId="6" borderId="1" xfId="0" applyNumberFormat="1" applyFont="1" applyFill="1" applyBorder="1" applyAlignment="1">
      <alignment horizontal="center" vertical="top"/>
    </xf>
    <xf numFmtId="166" fontId="5" fillId="6" borderId="1" xfId="0" applyNumberFormat="1" applyFont="1" applyFill="1" applyBorder="1" applyAlignment="1">
      <alignment horizontal="center" vertical="top"/>
    </xf>
    <xf numFmtId="170" fontId="0" fillId="0" borderId="1" xfId="0" applyNumberFormat="1" applyBorder="1" applyAlignment="1">
      <alignment horizontal="left" vertical="top"/>
    </xf>
    <xf numFmtId="0" fontId="2" fillId="0" borderId="3" xfId="2" applyFill="1" applyBorder="1" applyAlignment="1">
      <alignment wrapText="1"/>
    </xf>
    <xf numFmtId="0" fontId="2" fillId="0" borderId="0" xfId="2" applyFill="1" applyAlignment="1">
      <alignment wrapText="1"/>
    </xf>
    <xf numFmtId="0" fontId="0" fillId="0" borderId="4" xfId="2" applyFont="1" applyFill="1" applyBorder="1"/>
    <xf numFmtId="0" fontId="0" fillId="0" borderId="3" xfId="2" applyFont="1" applyFill="1" applyBorder="1"/>
    <xf numFmtId="0" fontId="0" fillId="0" borderId="3" xfId="2" applyFont="1" applyFill="1" applyBorder="1" applyAlignment="1">
      <alignment wrapText="1"/>
    </xf>
    <xf numFmtId="0" fontId="0" fillId="0" borderId="3" xfId="3" applyFont="1" applyFill="1" applyBorder="1" applyAlignment="1">
      <alignment wrapText="1"/>
    </xf>
    <xf numFmtId="0" fontId="0" fillId="0" borderId="4" xfId="2" applyFont="1" applyFill="1" applyBorder="1" applyAlignment="1">
      <alignment wrapText="1"/>
    </xf>
    <xf numFmtId="0" fontId="0" fillId="0" borderId="3" xfId="3" applyFont="1" applyFill="1" applyBorder="1"/>
    <xf numFmtId="2" fontId="0" fillId="0" borderId="1" xfId="0" applyNumberFormat="1" applyBorder="1" applyAlignment="1">
      <alignment horizontal="center" vertical="top"/>
    </xf>
    <xf numFmtId="171" fontId="0" fillId="0" borderId="1" xfId="0" applyNumberFormat="1" applyBorder="1" applyAlignment="1">
      <alignment horizontal="center" vertical="top"/>
    </xf>
    <xf numFmtId="9" fontId="0" fillId="0" borderId="1" xfId="1" applyFont="1" applyBorder="1" applyAlignment="1">
      <alignment horizontal="center" vertical="top"/>
    </xf>
    <xf numFmtId="166" fontId="1" fillId="9" borderId="1" xfId="0" applyNumberFormat="1" applyFont="1" applyFill="1" applyBorder="1" applyAlignment="1">
      <alignment horizontal="center" vertical="top" wrapText="1"/>
    </xf>
    <xf numFmtId="2" fontId="0" fillId="0" borderId="1" xfId="0" applyNumberFormat="1" applyBorder="1" applyAlignment="1">
      <alignment horizontal="left" vertical="top"/>
    </xf>
    <xf numFmtId="9" fontId="0" fillId="0" borderId="1" xfId="1" applyFont="1" applyBorder="1" applyAlignment="1">
      <alignment horizontal="left" vertical="top"/>
    </xf>
    <xf numFmtId="9" fontId="0" fillId="0" borderId="1" xfId="1" applyNumberFormat="1" applyFont="1" applyBorder="1" applyAlignment="1">
      <alignment horizontal="center" vertical="top"/>
    </xf>
    <xf numFmtId="164" fontId="6" fillId="0" borderId="0" xfId="0" applyNumberFormat="1" applyFont="1" applyAlignment="1">
      <alignment horizontal="left" vertical="top" wrapText="1"/>
    </xf>
    <xf numFmtId="0" fontId="3" fillId="3" borderId="2" xfId="0" applyFont="1" applyFill="1" applyBorder="1" applyAlignment="1">
      <alignment horizontal="center" vertical="top"/>
    </xf>
    <xf numFmtId="0" fontId="3" fillId="3" borderId="0" xfId="0" applyFont="1" applyFill="1" applyAlignment="1">
      <alignment horizontal="center" vertical="top"/>
    </xf>
    <xf numFmtId="0" fontId="4" fillId="4" borderId="2" xfId="0" applyFont="1" applyFill="1" applyBorder="1" applyAlignment="1">
      <alignment horizontal="center" vertical="top"/>
    </xf>
  </cellXfs>
  <cellStyles count="4">
    <cellStyle name="20% - Accent2" xfId="2" builtinId="34"/>
    <cellStyle name="20% - Accent3" xfId="3" builtinId="38"/>
    <cellStyle name="Normal" xfId="0" builtinId="0"/>
    <cellStyle name="Percent" xfId="1" builtinId="5"/>
  </cellStyles>
  <dxfs count="348">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
      <fill>
        <patternFill>
          <bgColor rgb="FFFF0000"/>
        </patternFill>
      </fill>
    </dxf>
    <dxf>
      <fill>
        <patternFill>
          <bgColor theme="5" tint="-0.24994659260841701"/>
        </patternFill>
      </fill>
    </dxf>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topLeftCell="A13" zoomScaleNormal="100" workbookViewId="0">
      <selection activeCell="E14" sqref="E14"/>
    </sheetView>
  </sheetViews>
  <sheetFormatPr defaultColWidth="8.85546875" defaultRowHeight="15" x14ac:dyDescent="0.25"/>
  <cols>
    <col min="1" max="1" width="28" style="3" customWidth="1"/>
    <col min="2" max="2" width="36.5703125" style="28" customWidth="1"/>
    <col min="3" max="3" width="36" style="1" customWidth="1"/>
    <col min="4" max="16384" width="8.85546875" style="1"/>
  </cols>
  <sheetData>
    <row r="1" spans="1:3" ht="21" x14ac:dyDescent="0.25">
      <c r="A1" s="51" t="s">
        <v>27</v>
      </c>
      <c r="B1" s="51"/>
      <c r="C1" s="51"/>
    </row>
    <row r="2" spans="1:3" s="2" customFormat="1" ht="28.9" customHeight="1" x14ac:dyDescent="0.25">
      <c r="A2" s="19" t="s">
        <v>17</v>
      </c>
      <c r="B2" s="25" t="s">
        <v>26</v>
      </c>
      <c r="C2" s="24" t="s">
        <v>10</v>
      </c>
    </row>
    <row r="3" spans="1:3" x14ac:dyDescent="0.25">
      <c r="A3" s="34" t="s">
        <v>28</v>
      </c>
      <c r="B3" s="34">
        <v>4</v>
      </c>
      <c r="C3" s="6"/>
    </row>
    <row r="4" spans="1:3" x14ac:dyDescent="0.25">
      <c r="A4" s="34" t="s">
        <v>29</v>
      </c>
      <c r="B4" s="34">
        <v>8</v>
      </c>
      <c r="C4" s="6"/>
    </row>
    <row r="5" spans="1:3" x14ac:dyDescent="0.25">
      <c r="A5" s="34" t="s">
        <v>30</v>
      </c>
      <c r="B5" s="34">
        <v>16</v>
      </c>
      <c r="C5" s="6"/>
    </row>
    <row r="6" spans="1:3" x14ac:dyDescent="0.25">
      <c r="A6" s="34"/>
      <c r="B6" s="34"/>
      <c r="C6" s="6"/>
    </row>
    <row r="7" spans="1:3" x14ac:dyDescent="0.25">
      <c r="A7" s="34"/>
      <c r="B7" s="34"/>
      <c r="C7" s="6"/>
    </row>
    <row r="8" spans="1:3" x14ac:dyDescent="0.25">
      <c r="A8" s="34"/>
      <c r="B8" s="34"/>
      <c r="C8" s="6"/>
    </row>
    <row r="9" spans="1:3" x14ac:dyDescent="0.25">
      <c r="A9" s="34"/>
      <c r="B9" s="34"/>
      <c r="C9" s="6"/>
    </row>
    <row r="11" spans="1:3" ht="69" customHeight="1" x14ac:dyDescent="0.25">
      <c r="A11" s="50" t="s">
        <v>31</v>
      </c>
      <c r="B11" s="50"/>
      <c r="C11" s="50"/>
    </row>
    <row r="14" spans="1:3" ht="21" x14ac:dyDescent="0.25">
      <c r="A14" s="51" t="s">
        <v>35</v>
      </c>
      <c r="B14" s="51"/>
      <c r="C14" s="51"/>
    </row>
    <row r="15" spans="1:3" x14ac:dyDescent="0.25">
      <c r="A15" s="19" t="s">
        <v>36</v>
      </c>
      <c r="B15" s="25" t="s">
        <v>38</v>
      </c>
      <c r="C15" s="24" t="s">
        <v>10</v>
      </c>
    </row>
    <row r="16" spans="1:3" x14ac:dyDescent="0.25">
      <c r="A16" s="34" t="s">
        <v>37</v>
      </c>
      <c r="B16" s="48">
        <v>0.5</v>
      </c>
      <c r="C16" s="6"/>
    </row>
    <row r="17" spans="1:3" x14ac:dyDescent="0.25">
      <c r="A17" s="34" t="s">
        <v>30</v>
      </c>
      <c r="B17" s="48">
        <v>0.3</v>
      </c>
      <c r="C17" s="6"/>
    </row>
    <row r="18" spans="1:3" x14ac:dyDescent="0.25">
      <c r="A18" s="34" t="s">
        <v>29</v>
      </c>
      <c r="B18" s="48">
        <v>0.15</v>
      </c>
      <c r="C18" s="6"/>
    </row>
    <row r="19" spans="1:3" x14ac:dyDescent="0.25">
      <c r="A19" s="34" t="s">
        <v>28</v>
      </c>
      <c r="B19" s="48">
        <v>0.05</v>
      </c>
      <c r="C19" s="6"/>
    </row>
    <row r="20" spans="1:3" x14ac:dyDescent="0.25">
      <c r="A20" s="34" t="s">
        <v>39</v>
      </c>
      <c r="B20" s="48">
        <v>0</v>
      </c>
      <c r="C20" s="6"/>
    </row>
    <row r="21" spans="1:3" x14ac:dyDescent="0.25">
      <c r="A21" s="34"/>
      <c r="B21" s="34"/>
      <c r="C21" s="6"/>
    </row>
    <row r="22" spans="1:3" x14ac:dyDescent="0.25">
      <c r="A22" s="34"/>
      <c r="B22" s="34"/>
      <c r="C22" s="6"/>
    </row>
    <row r="24" spans="1:3" ht="34.5" customHeight="1" x14ac:dyDescent="0.25">
      <c r="A24" s="50" t="s">
        <v>40</v>
      </c>
      <c r="B24" s="50"/>
      <c r="C24" s="50"/>
    </row>
    <row r="27" spans="1:3" ht="21" x14ac:dyDescent="0.25">
      <c r="A27" s="51" t="s">
        <v>45</v>
      </c>
      <c r="B27" s="51"/>
      <c r="C27" s="51"/>
    </row>
    <row r="28" spans="1:3" x14ac:dyDescent="0.25">
      <c r="A28" s="19" t="s">
        <v>46</v>
      </c>
      <c r="B28" s="25" t="s">
        <v>47</v>
      </c>
      <c r="C28" s="24" t="s">
        <v>10</v>
      </c>
    </row>
    <row r="29" spans="1:3" x14ac:dyDescent="0.25">
      <c r="A29" s="34" t="s">
        <v>0</v>
      </c>
      <c r="B29" s="48">
        <v>0.1</v>
      </c>
      <c r="C29" s="6"/>
    </row>
    <row r="30" spans="1:3" x14ac:dyDescent="0.25">
      <c r="A30" s="34" t="s">
        <v>1</v>
      </c>
      <c r="B30" s="48">
        <v>0.1</v>
      </c>
      <c r="C30" s="6"/>
    </row>
    <row r="31" spans="1:3" x14ac:dyDescent="0.25">
      <c r="A31" s="34" t="s">
        <v>43</v>
      </c>
      <c r="B31" s="48">
        <v>0.4</v>
      </c>
      <c r="C31" s="6"/>
    </row>
    <row r="32" spans="1:3" x14ac:dyDescent="0.25">
      <c r="A32" s="34" t="s">
        <v>44</v>
      </c>
      <c r="B32" s="48">
        <v>0.4</v>
      </c>
      <c r="C32" s="6"/>
    </row>
    <row r="33" spans="1:3" x14ac:dyDescent="0.25">
      <c r="A33" s="34"/>
      <c r="B33" s="47"/>
      <c r="C33" s="6"/>
    </row>
    <row r="34" spans="1:3" x14ac:dyDescent="0.25">
      <c r="A34" s="34"/>
      <c r="B34" s="34"/>
      <c r="C34" s="6"/>
    </row>
    <row r="35" spans="1:3" x14ac:dyDescent="0.25">
      <c r="A35" s="34"/>
      <c r="B35" s="34"/>
      <c r="C35" s="6"/>
    </row>
    <row r="37" spans="1:3" x14ac:dyDescent="0.25">
      <c r="A37" s="50" t="s">
        <v>48</v>
      </c>
      <c r="B37" s="50"/>
      <c r="C37" s="50"/>
    </row>
  </sheetData>
  <mergeCells count="6">
    <mergeCell ref="A37:C37"/>
    <mergeCell ref="A1:C1"/>
    <mergeCell ref="A11:C11"/>
    <mergeCell ref="A14:C14"/>
    <mergeCell ref="A24:C24"/>
    <mergeCell ref="A27:C27"/>
  </mergeCells>
  <conditionalFormatting sqref="B7:B9 C3:C9 B3:B4">
    <cfRule type="expression" dxfId="347" priority="71">
      <formula>#REF!="HD Leave"</formula>
    </cfRule>
    <cfRule type="expression" dxfId="346" priority="72">
      <formula>#REF!="FD Leave"</formula>
    </cfRule>
  </conditionalFormatting>
  <conditionalFormatting sqref="B7:B9 C3:C9 B3:B4">
    <cfRule type="expression" dxfId="345" priority="70">
      <formula>#REF!="Holiday"</formula>
    </cfRule>
  </conditionalFormatting>
  <conditionalFormatting sqref="B6">
    <cfRule type="expression" dxfId="344" priority="65">
      <formula>#REF!="HD Leave"</formula>
    </cfRule>
    <cfRule type="expression" dxfId="343" priority="66">
      <formula>#REF!="FD Leave"</formula>
    </cfRule>
  </conditionalFormatting>
  <conditionalFormatting sqref="B6">
    <cfRule type="expression" dxfId="342" priority="64">
      <formula>#REF!="Holiday"</formula>
    </cfRule>
  </conditionalFormatting>
  <conditionalFormatting sqref="B5">
    <cfRule type="expression" dxfId="341" priority="56">
      <formula>#REF!="HD Leave"</formula>
    </cfRule>
    <cfRule type="expression" dxfId="340" priority="57">
      <formula>#REF!="FD Leave"</formula>
    </cfRule>
  </conditionalFormatting>
  <conditionalFormatting sqref="B5">
    <cfRule type="expression" dxfId="339" priority="55">
      <formula>#REF!="Holiday"</formula>
    </cfRule>
  </conditionalFormatting>
  <conditionalFormatting sqref="A7:A9 A3:A4">
    <cfRule type="expression" dxfId="338" priority="44">
      <formula>#REF!="HD Leave"</formula>
    </cfRule>
    <cfRule type="expression" dxfId="337" priority="45">
      <formula>#REF!="FD Leave"</formula>
    </cfRule>
  </conditionalFormatting>
  <conditionalFormatting sqref="A7:A9 A3:A4">
    <cfRule type="expression" dxfId="336" priority="43">
      <formula>#REF!="Holiday"</formula>
    </cfRule>
  </conditionalFormatting>
  <conditionalFormatting sqref="A6">
    <cfRule type="expression" dxfId="335" priority="41">
      <formula>#REF!="HD Leave"</formula>
    </cfRule>
    <cfRule type="expression" dxfId="334" priority="42">
      <formula>#REF!="FD Leave"</formula>
    </cfRule>
  </conditionalFormatting>
  <conditionalFormatting sqref="A6">
    <cfRule type="expression" dxfId="333" priority="40">
      <formula>#REF!="Holiday"</formula>
    </cfRule>
  </conditionalFormatting>
  <conditionalFormatting sqref="A5">
    <cfRule type="expression" dxfId="332" priority="38">
      <formula>#REF!="HD Leave"</formula>
    </cfRule>
    <cfRule type="expression" dxfId="331" priority="39">
      <formula>#REF!="FD Leave"</formula>
    </cfRule>
  </conditionalFormatting>
  <conditionalFormatting sqref="A5">
    <cfRule type="expression" dxfId="330" priority="37">
      <formula>#REF!="Holiday"</formula>
    </cfRule>
  </conditionalFormatting>
  <conditionalFormatting sqref="B20:B22 C16:C22 B16:B17">
    <cfRule type="expression" dxfId="329" priority="35">
      <formula>#REF!="HD Leave"</formula>
    </cfRule>
    <cfRule type="expression" dxfId="328" priority="36">
      <formula>#REF!="FD Leave"</formula>
    </cfRule>
  </conditionalFormatting>
  <conditionalFormatting sqref="B20:B22 C16:C22 B16:B17">
    <cfRule type="expression" dxfId="327" priority="34">
      <formula>#REF!="Holiday"</formula>
    </cfRule>
  </conditionalFormatting>
  <conditionalFormatting sqref="B19">
    <cfRule type="expression" dxfId="326" priority="32">
      <formula>#REF!="HD Leave"</formula>
    </cfRule>
    <cfRule type="expression" dxfId="325" priority="33">
      <formula>#REF!="FD Leave"</formula>
    </cfRule>
  </conditionalFormatting>
  <conditionalFormatting sqref="B19">
    <cfRule type="expression" dxfId="324" priority="31">
      <formula>#REF!="Holiday"</formula>
    </cfRule>
  </conditionalFormatting>
  <conditionalFormatting sqref="B18">
    <cfRule type="expression" dxfId="323" priority="29">
      <formula>#REF!="HD Leave"</formula>
    </cfRule>
    <cfRule type="expression" dxfId="322" priority="30">
      <formula>#REF!="FD Leave"</formula>
    </cfRule>
  </conditionalFormatting>
  <conditionalFormatting sqref="B18">
    <cfRule type="expression" dxfId="321" priority="28">
      <formula>#REF!="Holiday"</formula>
    </cfRule>
  </conditionalFormatting>
  <conditionalFormatting sqref="A20:A22 A16:A17">
    <cfRule type="expression" dxfId="320" priority="26">
      <formula>#REF!="HD Leave"</formula>
    </cfRule>
    <cfRule type="expression" dxfId="319" priority="27">
      <formula>#REF!="FD Leave"</formula>
    </cfRule>
  </conditionalFormatting>
  <conditionalFormatting sqref="A20:A22 A16:A17">
    <cfRule type="expression" dxfId="318" priority="25">
      <formula>#REF!="Holiday"</formula>
    </cfRule>
  </conditionalFormatting>
  <conditionalFormatting sqref="A19">
    <cfRule type="expression" dxfId="317" priority="23">
      <formula>#REF!="HD Leave"</formula>
    </cfRule>
    <cfRule type="expression" dxfId="316" priority="24">
      <formula>#REF!="FD Leave"</formula>
    </cfRule>
  </conditionalFormatting>
  <conditionalFormatting sqref="A19">
    <cfRule type="expression" dxfId="315" priority="22">
      <formula>#REF!="Holiday"</formula>
    </cfRule>
  </conditionalFormatting>
  <conditionalFormatting sqref="A18">
    <cfRule type="expression" dxfId="314" priority="20">
      <formula>#REF!="HD Leave"</formula>
    </cfRule>
    <cfRule type="expression" dxfId="313" priority="21">
      <formula>#REF!="FD Leave"</formula>
    </cfRule>
  </conditionalFormatting>
  <conditionalFormatting sqref="A18">
    <cfRule type="expression" dxfId="312" priority="19">
      <formula>#REF!="Holiday"</formula>
    </cfRule>
  </conditionalFormatting>
  <conditionalFormatting sqref="B33:B35 C29:C35 B29:B30">
    <cfRule type="expression" dxfId="311" priority="17">
      <formula>#REF!="HD Leave"</formula>
    </cfRule>
    <cfRule type="expression" dxfId="310" priority="18">
      <formula>#REF!="FD Leave"</formula>
    </cfRule>
  </conditionalFormatting>
  <conditionalFormatting sqref="B33:B35 C29:C35 B29:B30">
    <cfRule type="expression" dxfId="309" priority="16">
      <formula>#REF!="Holiday"</formula>
    </cfRule>
  </conditionalFormatting>
  <conditionalFormatting sqref="B32">
    <cfRule type="expression" dxfId="308" priority="14">
      <formula>#REF!="HD Leave"</formula>
    </cfRule>
    <cfRule type="expression" dxfId="307" priority="15">
      <formula>#REF!="FD Leave"</formula>
    </cfRule>
  </conditionalFormatting>
  <conditionalFormatting sqref="B32">
    <cfRule type="expression" dxfId="306" priority="13">
      <formula>#REF!="Holiday"</formula>
    </cfRule>
  </conditionalFormatting>
  <conditionalFormatting sqref="B31">
    <cfRule type="expression" dxfId="305" priority="11">
      <formula>#REF!="HD Leave"</formula>
    </cfRule>
    <cfRule type="expression" dxfId="304" priority="12">
      <formula>#REF!="FD Leave"</formula>
    </cfRule>
  </conditionalFormatting>
  <conditionalFormatting sqref="B31">
    <cfRule type="expression" dxfId="303" priority="10">
      <formula>#REF!="Holiday"</formula>
    </cfRule>
  </conditionalFormatting>
  <conditionalFormatting sqref="A33:A35 A29:A30">
    <cfRule type="expression" dxfId="302" priority="8">
      <formula>#REF!="HD Leave"</formula>
    </cfRule>
    <cfRule type="expression" dxfId="301" priority="9">
      <formula>#REF!="FD Leave"</formula>
    </cfRule>
  </conditionalFormatting>
  <conditionalFormatting sqref="A33:A35 A29:A30">
    <cfRule type="expression" dxfId="300" priority="7">
      <formula>#REF!="Holiday"</formula>
    </cfRule>
  </conditionalFormatting>
  <conditionalFormatting sqref="A32">
    <cfRule type="expression" dxfId="299" priority="5">
      <formula>#REF!="HD Leave"</formula>
    </cfRule>
    <cfRule type="expression" dxfId="298" priority="6">
      <formula>#REF!="FD Leave"</formula>
    </cfRule>
  </conditionalFormatting>
  <conditionalFormatting sqref="A32">
    <cfRule type="expression" dxfId="297" priority="4">
      <formula>#REF!="Holiday"</formula>
    </cfRule>
  </conditionalFormatting>
  <conditionalFormatting sqref="A31">
    <cfRule type="expression" dxfId="296" priority="2">
      <formula>#REF!="HD Leave"</formula>
    </cfRule>
    <cfRule type="expression" dxfId="295" priority="3">
      <formula>#REF!="FD Leave"</formula>
    </cfRule>
  </conditionalFormatting>
  <conditionalFormatting sqref="A31">
    <cfRule type="expression" dxfId="294" priority="1">
      <formula>#REF!="Holiday"</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2"/>
  <sheetViews>
    <sheetView zoomScaleNormal="100" workbookViewId="0">
      <selection activeCell="H28" sqref="H28"/>
    </sheetView>
  </sheetViews>
  <sheetFormatPr defaultColWidth="8.85546875" defaultRowHeight="15" x14ac:dyDescent="0.25"/>
  <cols>
    <col min="1" max="1" width="8.28515625" style="1" customWidth="1"/>
    <col min="2" max="2" width="14.7109375" style="3" customWidth="1"/>
    <col min="3" max="3" width="61" style="28" customWidth="1"/>
    <col min="4" max="5" width="17.140625" style="28" customWidth="1"/>
    <col min="6" max="6" width="23" style="4" hidden="1" customWidth="1"/>
    <col min="7" max="7" width="12.28515625" style="11" customWidth="1"/>
    <col min="8" max="8" width="12.5703125" style="10" customWidth="1"/>
    <col min="9" max="9" width="18.140625" style="5" bestFit="1" customWidth="1"/>
    <col min="10" max="12" width="18.140625" style="5" customWidth="1"/>
    <col min="13" max="13" width="28.28515625" style="1" customWidth="1"/>
    <col min="14" max="16384" width="8.85546875" style="1"/>
  </cols>
  <sheetData>
    <row r="1" spans="1:13" ht="21" x14ac:dyDescent="0.25">
      <c r="A1" s="52" t="s">
        <v>18</v>
      </c>
      <c r="B1" s="52"/>
      <c r="C1" s="52"/>
      <c r="D1" s="52"/>
      <c r="E1" s="52"/>
      <c r="F1" s="52"/>
      <c r="G1" s="52"/>
      <c r="H1" s="52"/>
      <c r="I1" s="52"/>
      <c r="J1" s="52"/>
      <c r="K1" s="52"/>
      <c r="L1" s="52"/>
      <c r="M1" s="52"/>
    </row>
    <row r="2" spans="1:13" s="2" customFormat="1" ht="49.5" customHeight="1" x14ac:dyDescent="0.25">
      <c r="A2" s="18" t="s">
        <v>25</v>
      </c>
      <c r="B2" s="19" t="s">
        <v>19</v>
      </c>
      <c r="C2" s="25" t="s">
        <v>20</v>
      </c>
      <c r="D2" s="25" t="s">
        <v>17</v>
      </c>
      <c r="E2" s="25" t="s">
        <v>21</v>
      </c>
      <c r="F2" s="20" t="s">
        <v>22</v>
      </c>
      <c r="G2" s="21" t="s">
        <v>23</v>
      </c>
      <c r="H2" s="22" t="s">
        <v>24</v>
      </c>
      <c r="I2" s="23" t="s">
        <v>33</v>
      </c>
      <c r="J2" s="46" t="s">
        <v>41</v>
      </c>
      <c r="K2" s="23" t="s">
        <v>32</v>
      </c>
      <c r="L2" s="46" t="s">
        <v>42</v>
      </c>
      <c r="M2" s="24" t="s">
        <v>10</v>
      </c>
    </row>
    <row r="3" spans="1:13" x14ac:dyDescent="0.25">
      <c r="A3" s="6"/>
      <c r="B3" s="7"/>
      <c r="C3" s="38"/>
      <c r="D3" s="26" t="s">
        <v>28</v>
      </c>
      <c r="E3" s="26">
        <f>VLOOKUP(D3,'Configuration Data'!$A$3:$B$9,2,FALSE)</f>
        <v>4</v>
      </c>
      <c r="F3" s="12"/>
      <c r="G3" s="12"/>
      <c r="H3" s="44"/>
      <c r="I3" s="43"/>
      <c r="J3" s="45"/>
      <c r="K3" s="43"/>
      <c r="L3" s="45"/>
      <c r="M3" s="6"/>
    </row>
    <row r="4" spans="1:13" x14ac:dyDescent="0.25">
      <c r="A4" s="6"/>
      <c r="B4" s="7"/>
      <c r="C4" s="38"/>
      <c r="D4" s="26"/>
      <c r="E4" s="26" t="e">
        <f>VLOOKUP(D4,'Configuration Data'!$A$3:$B$9,2,FALSE)</f>
        <v>#N/A</v>
      </c>
      <c r="F4" s="12"/>
      <c r="G4" s="12"/>
      <c r="H4" s="44"/>
      <c r="I4" s="43"/>
      <c r="J4" s="45"/>
      <c r="K4" s="43"/>
      <c r="L4" s="45"/>
      <c r="M4" s="6"/>
    </row>
    <row r="5" spans="1:13" x14ac:dyDescent="0.25">
      <c r="A5" s="6"/>
      <c r="B5" s="7"/>
      <c r="C5" s="35"/>
      <c r="D5" s="26"/>
      <c r="E5" s="26" t="e">
        <f>VLOOKUP(D5,'Configuration Data'!$A$3:$B$9,2,FALSE)</f>
        <v>#N/A</v>
      </c>
      <c r="F5" s="12"/>
      <c r="G5" s="12"/>
      <c r="H5" s="44"/>
      <c r="I5" s="43"/>
      <c r="J5" s="45"/>
      <c r="K5" s="43"/>
      <c r="L5" s="45"/>
      <c r="M5" s="6"/>
    </row>
    <row r="6" spans="1:13" x14ac:dyDescent="0.25">
      <c r="A6" s="6"/>
      <c r="B6" s="7"/>
      <c r="C6" s="36"/>
      <c r="D6" s="26"/>
      <c r="E6" s="26" t="e">
        <f>VLOOKUP(D6,'Configuration Data'!$A$3:$B$9,2,FALSE)</f>
        <v>#N/A</v>
      </c>
      <c r="F6" s="12"/>
      <c r="G6" s="12"/>
      <c r="H6" s="44"/>
      <c r="I6" s="43"/>
      <c r="J6" s="45"/>
      <c r="K6" s="43"/>
      <c r="L6" s="45"/>
      <c r="M6" s="6"/>
    </row>
    <row r="7" spans="1:13" x14ac:dyDescent="0.25">
      <c r="A7" s="6"/>
      <c r="B7" s="7"/>
      <c r="C7" s="39"/>
      <c r="D7" s="26"/>
      <c r="E7" s="26" t="e">
        <f>VLOOKUP(D7,'Configuration Data'!$A$3:$B$9,2,FALSE)</f>
        <v>#N/A</v>
      </c>
      <c r="F7" s="12"/>
      <c r="G7" s="12"/>
      <c r="H7" s="44"/>
      <c r="I7" s="43"/>
      <c r="J7" s="45"/>
      <c r="K7" s="43"/>
      <c r="L7" s="45"/>
      <c r="M7" s="6"/>
    </row>
    <row r="8" spans="1:13" x14ac:dyDescent="0.25">
      <c r="A8" s="6"/>
      <c r="B8" s="7"/>
      <c r="C8" s="40"/>
      <c r="D8" s="26"/>
      <c r="E8" s="26" t="e">
        <f>VLOOKUP(D8,'Configuration Data'!$A$3:$B$9,2,FALSE)</f>
        <v>#N/A</v>
      </c>
      <c r="F8" s="12"/>
      <c r="G8" s="12"/>
      <c r="H8" s="44"/>
      <c r="I8" s="43"/>
      <c r="J8" s="45"/>
      <c r="K8" s="43"/>
      <c r="L8" s="45"/>
      <c r="M8" s="6"/>
    </row>
    <row r="9" spans="1:13" x14ac:dyDescent="0.25">
      <c r="A9" s="6"/>
      <c r="B9" s="7"/>
      <c r="C9" s="40"/>
      <c r="D9" s="26"/>
      <c r="E9" s="26" t="e">
        <f>VLOOKUP(D9,'Configuration Data'!$A$3:$B$9,2,FALSE)</f>
        <v>#N/A</v>
      </c>
      <c r="F9" s="12"/>
      <c r="G9" s="12"/>
      <c r="H9" s="44"/>
      <c r="I9" s="43"/>
      <c r="J9" s="45"/>
      <c r="K9" s="43"/>
      <c r="L9" s="45"/>
      <c r="M9" s="6"/>
    </row>
    <row r="10" spans="1:13" x14ac:dyDescent="0.25">
      <c r="A10" s="6"/>
      <c r="B10" s="7"/>
      <c r="C10" s="41"/>
      <c r="D10" s="26"/>
      <c r="E10" s="26" t="e">
        <f>VLOOKUP(D10,'Configuration Data'!$A$3:$B$9,2,FALSE)</f>
        <v>#N/A</v>
      </c>
      <c r="F10" s="12"/>
      <c r="G10" s="12"/>
      <c r="H10" s="44"/>
      <c r="I10" s="43"/>
      <c r="J10" s="45"/>
      <c r="K10" s="43"/>
      <c r="L10" s="45"/>
      <c r="M10" s="6"/>
    </row>
    <row r="11" spans="1:13" x14ac:dyDescent="0.25">
      <c r="A11" s="6"/>
      <c r="B11" s="7"/>
      <c r="C11" s="40"/>
      <c r="D11" s="26"/>
      <c r="E11" s="26" t="e">
        <f>VLOOKUP(D11,'Configuration Data'!$A$3:$B$9,2,FALSE)</f>
        <v>#N/A</v>
      </c>
      <c r="F11" s="12"/>
      <c r="G11" s="12"/>
      <c r="H11" s="44"/>
      <c r="I11" s="43"/>
      <c r="J11" s="45"/>
      <c r="K11" s="43"/>
      <c r="L11" s="45"/>
      <c r="M11" s="6"/>
    </row>
    <row r="12" spans="1:13" x14ac:dyDescent="0.25">
      <c r="A12" s="6"/>
      <c r="B12" s="7"/>
      <c r="C12" s="41"/>
      <c r="D12" s="26"/>
      <c r="E12" s="26" t="e">
        <f>VLOOKUP(D12,'Configuration Data'!$A$3:$B$9,2,FALSE)</f>
        <v>#N/A</v>
      </c>
      <c r="F12" s="12"/>
      <c r="G12" s="12"/>
      <c r="H12" s="44"/>
      <c r="I12" s="43"/>
      <c r="J12" s="45"/>
      <c r="K12" s="43"/>
      <c r="L12" s="45"/>
      <c r="M12" s="6"/>
    </row>
    <row r="13" spans="1:13" x14ac:dyDescent="0.25">
      <c r="A13" s="6"/>
      <c r="B13" s="7"/>
      <c r="C13" s="39"/>
      <c r="D13" s="26"/>
      <c r="E13" s="26" t="e">
        <f>VLOOKUP(D13,'Configuration Data'!$A$3:$B$9,2,FALSE)</f>
        <v>#N/A</v>
      </c>
      <c r="F13" s="12"/>
      <c r="G13" s="12"/>
      <c r="H13" s="44"/>
      <c r="I13" s="43"/>
      <c r="J13" s="45"/>
      <c r="K13" s="43"/>
      <c r="L13" s="45"/>
      <c r="M13" s="6"/>
    </row>
    <row r="14" spans="1:13" x14ac:dyDescent="0.25">
      <c r="A14" s="6"/>
      <c r="B14" s="7"/>
      <c r="C14" s="42"/>
      <c r="D14" s="26"/>
      <c r="E14" s="26" t="e">
        <f>VLOOKUP(D14,'Configuration Data'!$A$3:$B$9,2,FALSE)</f>
        <v>#N/A</v>
      </c>
      <c r="F14" s="12"/>
      <c r="G14" s="12"/>
      <c r="H14" s="44"/>
      <c r="I14" s="43"/>
      <c r="J14" s="45"/>
      <c r="K14" s="43"/>
      <c r="L14" s="45"/>
      <c r="M14" s="6"/>
    </row>
    <row r="15" spans="1:13" x14ac:dyDescent="0.25">
      <c r="A15" s="6"/>
      <c r="B15" s="7"/>
      <c r="C15" s="39"/>
      <c r="D15" s="26"/>
      <c r="E15" s="26" t="e">
        <f>VLOOKUP(D15,'Configuration Data'!$A$3:$B$9,2,FALSE)</f>
        <v>#N/A</v>
      </c>
      <c r="F15" s="12"/>
      <c r="G15" s="12"/>
      <c r="H15" s="44"/>
      <c r="I15" s="43"/>
      <c r="J15" s="45"/>
      <c r="K15" s="43"/>
      <c r="L15" s="45"/>
      <c r="M15" s="6"/>
    </row>
    <row r="16" spans="1:13" x14ac:dyDescent="0.25">
      <c r="A16" s="6"/>
      <c r="B16" s="7"/>
      <c r="C16" s="39"/>
      <c r="D16" s="26"/>
      <c r="E16" s="26" t="e">
        <f>VLOOKUP(D16,'Configuration Data'!$A$3:$B$9,2,FALSE)</f>
        <v>#N/A</v>
      </c>
      <c r="F16" s="12"/>
      <c r="G16" s="12"/>
      <c r="H16" s="44"/>
      <c r="I16" s="43"/>
      <c r="J16" s="45"/>
      <c r="K16" s="43"/>
      <c r="L16" s="45"/>
      <c r="M16" s="6"/>
    </row>
    <row r="17" spans="1:18" x14ac:dyDescent="0.25">
      <c r="A17" s="6"/>
      <c r="B17" s="7"/>
      <c r="C17" s="37"/>
      <c r="D17" s="26"/>
      <c r="E17" s="26" t="e">
        <f>VLOOKUP(D17,'Configuration Data'!$A$3:$B$9,2,FALSE)</f>
        <v>#N/A</v>
      </c>
      <c r="F17" s="12"/>
      <c r="G17" s="12"/>
      <c r="H17" s="44"/>
      <c r="I17" s="43"/>
      <c r="J17" s="45"/>
      <c r="K17" s="43"/>
      <c r="L17" s="45"/>
      <c r="M17" s="6"/>
    </row>
    <row r="18" spans="1:18" x14ac:dyDescent="0.25">
      <c r="A18" s="6"/>
      <c r="B18" s="7"/>
      <c r="C18" s="37"/>
      <c r="D18" s="26"/>
      <c r="E18" s="26" t="e">
        <f>VLOOKUP(D18,'Configuration Data'!$A$3:$B$9,2,FALSE)</f>
        <v>#N/A</v>
      </c>
      <c r="F18" s="12"/>
      <c r="G18" s="12"/>
      <c r="H18" s="44"/>
      <c r="I18" s="43"/>
      <c r="J18" s="45"/>
      <c r="K18" s="43"/>
      <c r="L18" s="45"/>
      <c r="M18" s="6"/>
    </row>
    <row r="19" spans="1:18" x14ac:dyDescent="0.25">
      <c r="A19" s="6"/>
      <c r="B19" s="7"/>
      <c r="C19" s="40"/>
      <c r="D19" s="26"/>
      <c r="E19" s="26" t="e">
        <f>VLOOKUP(D19,'Configuration Data'!$A$3:$B$9,2,FALSE)</f>
        <v>#N/A</v>
      </c>
      <c r="F19" s="12"/>
      <c r="G19" s="12"/>
      <c r="H19" s="44"/>
      <c r="I19" s="43"/>
      <c r="J19" s="45"/>
      <c r="K19" s="43"/>
      <c r="L19" s="45"/>
      <c r="M19" s="6"/>
      <c r="R19" s="1" t="s">
        <v>15</v>
      </c>
    </row>
    <row r="20" spans="1:18" x14ac:dyDescent="0.25">
      <c r="A20" s="6"/>
      <c r="B20" s="7"/>
      <c r="C20" s="42"/>
      <c r="D20" s="26"/>
      <c r="E20" s="26" t="e">
        <f>VLOOKUP(D20,'Configuration Data'!$A$3:$B$9,2,FALSE)</f>
        <v>#N/A</v>
      </c>
      <c r="F20" s="12"/>
      <c r="G20" s="12"/>
      <c r="H20" s="44"/>
      <c r="I20" s="43"/>
      <c r="J20" s="49"/>
      <c r="K20" s="43"/>
      <c r="L20" s="45"/>
      <c r="M20" s="6"/>
    </row>
    <row r="21" spans="1:18" x14ac:dyDescent="0.25">
      <c r="A21" s="6"/>
      <c r="B21" s="7"/>
      <c r="C21" s="40"/>
      <c r="D21" s="26"/>
      <c r="E21" s="26" t="e">
        <f>VLOOKUP(D21,'Configuration Data'!$A$3:$B$9,2,FALSE)</f>
        <v>#N/A</v>
      </c>
      <c r="F21" s="12"/>
      <c r="G21" s="12"/>
      <c r="H21" s="44"/>
      <c r="I21" s="43"/>
      <c r="J21" s="45"/>
      <c r="K21" s="43"/>
      <c r="L21" s="45"/>
      <c r="M21" s="6"/>
    </row>
    <row r="22" spans="1:18" x14ac:dyDescent="0.25">
      <c r="A22" s="6"/>
      <c r="B22" s="7"/>
      <c r="C22" s="39"/>
      <c r="D22" s="26"/>
      <c r="E22" s="26"/>
      <c r="F22" s="12"/>
      <c r="G22" s="12"/>
      <c r="H22" s="44"/>
      <c r="I22" s="43"/>
      <c r="J22" s="45"/>
      <c r="K22" s="43"/>
      <c r="L22" s="45"/>
      <c r="M22" s="6"/>
    </row>
  </sheetData>
  <autoFilter ref="A2:R22" xr:uid="{00000000-0009-0000-0000-000003000000}"/>
  <mergeCells count="1">
    <mergeCell ref="A1:M1"/>
  </mergeCells>
  <conditionalFormatting sqref="B12:C22 I15:I16 I20 I10:I11 C7:C11 I13 M17:M20 I7 M3:M9 B5:B11 A5:A22 A4:C4 G3:H22 I3:L3 J4:L22 A3:E3 D4:E22">
    <cfRule type="expression" dxfId="293" priority="329">
      <formula>#REF!="HD Leave"</formula>
    </cfRule>
    <cfRule type="expression" dxfId="292" priority="330">
      <formula>#REF!="FD Leave"</formula>
    </cfRule>
  </conditionalFormatting>
  <conditionalFormatting sqref="B12:C22 I15:I16 I20 I10:I11 C7:C11 I13 M17:M20 I7 M3:M9 B5:B11 A5:A22 A4:C4 G3:H22 I3:L3 J4:L22 A3:E3 D4:E22">
    <cfRule type="expression" dxfId="291" priority="328">
      <formula>#REF!="Holiday"</formula>
    </cfRule>
  </conditionalFormatting>
  <conditionalFormatting sqref="I4">
    <cfRule type="expression" dxfId="290" priority="320">
      <formula>#REF!="HD Leave"</formula>
    </cfRule>
    <cfRule type="expression" dxfId="289" priority="321">
      <formula>#REF!="FD Leave"</formula>
    </cfRule>
  </conditionalFormatting>
  <conditionalFormatting sqref="I4">
    <cfRule type="expression" dxfId="288" priority="319">
      <formula>#REF!="Holiday"</formula>
    </cfRule>
  </conditionalFormatting>
  <conditionalFormatting sqref="I9">
    <cfRule type="expression" dxfId="287" priority="314">
      <formula>#REF!="HD Leave"</formula>
    </cfRule>
    <cfRule type="expression" dxfId="286" priority="315">
      <formula>#REF!="FD Leave"</formula>
    </cfRule>
  </conditionalFormatting>
  <conditionalFormatting sqref="I9">
    <cfRule type="expression" dxfId="285" priority="313">
      <formula>#REF!="Holiday"</formula>
    </cfRule>
  </conditionalFormatting>
  <conditionalFormatting sqref="I14">
    <cfRule type="expression" dxfId="284" priority="311">
      <formula>#REF!="HD Leave"</formula>
    </cfRule>
    <cfRule type="expression" dxfId="283" priority="312">
      <formula>#REF!="FD Leave"</formula>
    </cfRule>
  </conditionalFormatting>
  <conditionalFormatting sqref="I14">
    <cfRule type="expression" dxfId="282" priority="310">
      <formula>#REF!="Holiday"</formula>
    </cfRule>
  </conditionalFormatting>
  <conditionalFormatting sqref="I19">
    <cfRule type="expression" dxfId="281" priority="308">
      <formula>#REF!="HD Leave"</formula>
    </cfRule>
    <cfRule type="expression" dxfId="280" priority="309">
      <formula>#REF!="FD Leave"</formula>
    </cfRule>
  </conditionalFormatting>
  <conditionalFormatting sqref="I19">
    <cfRule type="expression" dxfId="279" priority="307">
      <formula>#REF!="Holiday"</formula>
    </cfRule>
  </conditionalFormatting>
  <conditionalFormatting sqref="M14">
    <cfRule type="expression" dxfId="278" priority="293">
      <formula>#REF!="HD Leave"</formula>
    </cfRule>
    <cfRule type="expression" dxfId="277" priority="294">
      <formula>#REF!="FD Leave"</formula>
    </cfRule>
  </conditionalFormatting>
  <conditionalFormatting sqref="M14">
    <cfRule type="expression" dxfId="276" priority="292">
      <formula>#REF!="Holiday"</formula>
    </cfRule>
  </conditionalFormatting>
  <conditionalFormatting sqref="C6">
    <cfRule type="expression" dxfId="275" priority="281">
      <formula>#REF!="HD Leave"</formula>
    </cfRule>
    <cfRule type="expression" dxfId="274" priority="282">
      <formula>#REF!="FD Leave"</formula>
    </cfRule>
  </conditionalFormatting>
  <conditionalFormatting sqref="C6">
    <cfRule type="expression" dxfId="273" priority="280">
      <formula>#REF!="Holiday"</formula>
    </cfRule>
  </conditionalFormatting>
  <conditionalFormatting sqref="I6">
    <cfRule type="expression" dxfId="272" priority="278">
      <formula>#REF!="HD Leave"</formula>
    </cfRule>
    <cfRule type="expression" dxfId="271" priority="279">
      <formula>#REF!="FD Leave"</formula>
    </cfRule>
  </conditionalFormatting>
  <conditionalFormatting sqref="I6">
    <cfRule type="expression" dxfId="270" priority="277">
      <formula>#REF!="Holiday"</formula>
    </cfRule>
  </conditionalFormatting>
  <conditionalFormatting sqref="M15:M16">
    <cfRule type="expression" dxfId="269" priority="266">
      <formula>#REF!="HD Leave"</formula>
    </cfRule>
    <cfRule type="expression" dxfId="268" priority="267">
      <formula>#REF!="FD Leave"</formula>
    </cfRule>
  </conditionalFormatting>
  <conditionalFormatting sqref="M15:M16">
    <cfRule type="expression" dxfId="267" priority="265">
      <formula>#REF!="Holiday"</formula>
    </cfRule>
  </conditionalFormatting>
  <conditionalFormatting sqref="M10:M11">
    <cfRule type="expression" dxfId="266" priority="257">
      <formula>#REF!="HD Leave"</formula>
    </cfRule>
    <cfRule type="expression" dxfId="265" priority="258">
      <formula>#REF!="FD Leave"</formula>
    </cfRule>
  </conditionalFormatting>
  <conditionalFormatting sqref="M10:M11">
    <cfRule type="expression" dxfId="264" priority="256">
      <formula>#REF!="Holiday"</formula>
    </cfRule>
  </conditionalFormatting>
  <conditionalFormatting sqref="F3:F22">
    <cfRule type="expression" dxfId="263" priority="185">
      <formula>#REF!="HD Leave"</formula>
    </cfRule>
    <cfRule type="expression" dxfId="262" priority="186">
      <formula>#REF!="FD Leave"</formula>
    </cfRule>
  </conditionalFormatting>
  <conditionalFormatting sqref="F3:F22">
    <cfRule type="expression" dxfId="261" priority="184">
      <formula>#REF!="Holiday"</formula>
    </cfRule>
  </conditionalFormatting>
  <conditionalFormatting sqref="C5">
    <cfRule type="expression" dxfId="260" priority="173">
      <formula>#REF!="HD Leave"</formula>
    </cfRule>
    <cfRule type="expression" dxfId="259" priority="174">
      <formula>#REF!="FD Leave"</formula>
    </cfRule>
  </conditionalFormatting>
  <conditionalFormatting sqref="C5">
    <cfRule type="expression" dxfId="258" priority="172">
      <formula>#REF!="Holiday"</formula>
    </cfRule>
  </conditionalFormatting>
  <conditionalFormatting sqref="I5">
    <cfRule type="expression" dxfId="257" priority="170">
      <formula>#REF!="HD Leave"</formula>
    </cfRule>
    <cfRule type="expression" dxfId="256" priority="171">
      <formula>#REF!="FD Leave"</formula>
    </cfRule>
  </conditionalFormatting>
  <conditionalFormatting sqref="I5">
    <cfRule type="expression" dxfId="255" priority="169">
      <formula>#REF!="Holiday"</formula>
    </cfRule>
  </conditionalFormatting>
  <conditionalFormatting sqref="I8">
    <cfRule type="expression" dxfId="254" priority="149">
      <formula>#REF!="HD Leave"</formula>
    </cfRule>
    <cfRule type="expression" dxfId="253" priority="150">
      <formula>#REF!="FD Leave"</formula>
    </cfRule>
  </conditionalFormatting>
  <conditionalFormatting sqref="I8">
    <cfRule type="expression" dxfId="252" priority="148">
      <formula>#REF!="Holiday"</formula>
    </cfRule>
  </conditionalFormatting>
  <conditionalFormatting sqref="I12">
    <cfRule type="expression" dxfId="251" priority="140">
      <formula>#REF!="HD Leave"</formula>
    </cfRule>
    <cfRule type="expression" dxfId="250" priority="141">
      <formula>#REF!="FD Leave"</formula>
    </cfRule>
  </conditionalFormatting>
  <conditionalFormatting sqref="I12">
    <cfRule type="expression" dxfId="249" priority="139">
      <formula>#REF!="Holiday"</formula>
    </cfRule>
  </conditionalFormatting>
  <conditionalFormatting sqref="M12">
    <cfRule type="expression" dxfId="248" priority="137">
      <formula>#REF!="HD Leave"</formula>
    </cfRule>
    <cfRule type="expression" dxfId="247" priority="138">
      <formula>#REF!="FD Leave"</formula>
    </cfRule>
  </conditionalFormatting>
  <conditionalFormatting sqref="M12">
    <cfRule type="expression" dxfId="246" priority="136">
      <formula>#REF!="Holiday"</formula>
    </cfRule>
  </conditionalFormatting>
  <conditionalFormatting sqref="M13">
    <cfRule type="expression" dxfId="245" priority="131">
      <formula>#REF!="HD Leave"</formula>
    </cfRule>
    <cfRule type="expression" dxfId="244" priority="132">
      <formula>#REF!="FD Leave"</formula>
    </cfRule>
  </conditionalFormatting>
  <conditionalFormatting sqref="M13">
    <cfRule type="expression" dxfId="243" priority="130">
      <formula>#REF!="Holiday"</formula>
    </cfRule>
  </conditionalFormatting>
  <conditionalFormatting sqref="I18">
    <cfRule type="expression" dxfId="242" priority="116">
      <formula>#REF!="HD Leave"</formula>
    </cfRule>
    <cfRule type="expression" dxfId="241" priority="117">
      <formula>#REF!="FD Leave"</formula>
    </cfRule>
  </conditionalFormatting>
  <conditionalFormatting sqref="I18">
    <cfRule type="expression" dxfId="240" priority="115">
      <formula>#REF!="Holiday"</formula>
    </cfRule>
  </conditionalFormatting>
  <conditionalFormatting sqref="I17">
    <cfRule type="expression" dxfId="239" priority="113">
      <formula>#REF!="HD Leave"</formula>
    </cfRule>
    <cfRule type="expression" dxfId="238" priority="114">
      <formula>#REF!="FD Leave"</formula>
    </cfRule>
  </conditionalFormatting>
  <conditionalFormatting sqref="I17">
    <cfRule type="expression" dxfId="237" priority="112">
      <formula>#REF!="Holiday"</formula>
    </cfRule>
  </conditionalFormatting>
  <conditionalFormatting sqref="I21:I22">
    <cfRule type="expression" dxfId="236" priority="92">
      <formula>#REF!="HD Leave"</formula>
    </cfRule>
    <cfRule type="expression" dxfId="235" priority="93">
      <formula>#REF!="FD Leave"</formula>
    </cfRule>
  </conditionalFormatting>
  <conditionalFormatting sqref="I21:I22">
    <cfRule type="expression" dxfId="234" priority="91">
      <formula>#REF!="Holiday"</formula>
    </cfRule>
  </conditionalFormatting>
  <conditionalFormatting sqref="M21:M22">
    <cfRule type="expression" dxfId="233" priority="89">
      <formula>#REF!="HD Leave"</formula>
    </cfRule>
    <cfRule type="expression" dxfId="232" priority="90">
      <formula>#REF!="FD Leave"</formula>
    </cfRule>
  </conditionalFormatting>
  <conditionalFormatting sqref="M21:M22">
    <cfRule type="expression" dxfId="231" priority="88">
      <formula>#REF!="Holiday"</formula>
    </cfRule>
  </conditionalFormatting>
  <dataValidations count="2">
    <dataValidation type="list" allowBlank="1" showInputMessage="1" showErrorMessage="1" sqref="G3:G22" xr:uid="{00000000-0002-0000-0300-000000000000}">
      <formula1>"Pending, Assigned, In Progress, Completed"</formula1>
    </dataValidation>
    <dataValidation type="list" allowBlank="1" showInputMessage="1" showErrorMessage="1" sqref="F3:F22" xr:uid="{00000000-0002-0000-0300-000003000000}">
      <formula1>#REF!</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1000000}">
          <x14:formula1>
            <xm:f>Sheet1!$B$4:$B$7</xm:f>
          </x14:formula1>
          <xm:sqref>C5:C6</xm:sqref>
        </x14:dataValidation>
        <x14:dataValidation type="list" allowBlank="1" showInputMessage="1" showErrorMessage="1" xr:uid="{00000000-0002-0000-0300-000002000000}">
          <x14:formula1>
            <xm:f>'Configuration Data'!$A$3:$A$9</xm:f>
          </x14:formula1>
          <xm:sqref>D3:D22</xm:sqref>
        </x14:dataValidation>
        <x14:dataValidation type="list" allowBlank="1" showInputMessage="1" showErrorMessage="1" xr:uid="{00000000-0002-0000-0300-000004000000}">
          <x14:formula1>
            <xm:f>'Configuration Data'!$A$16:$A$22</xm:f>
          </x14:formula1>
          <xm:sqref>K3:K22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6"/>
  <sheetViews>
    <sheetView tabSelected="1" topLeftCell="A10" workbookViewId="0">
      <selection activeCell="I39" sqref="I39"/>
    </sheetView>
  </sheetViews>
  <sheetFormatPr defaultColWidth="8.85546875" defaultRowHeight="15" x14ac:dyDescent="0.25"/>
  <cols>
    <col min="1" max="1" width="15.42578125" style="1" bestFit="1" customWidth="1"/>
    <col min="2" max="2" width="8.7109375" style="3" bestFit="1" customWidth="1"/>
    <col min="3" max="3" width="8.85546875" style="3"/>
    <col min="4" max="4" width="8.85546875" style="28"/>
    <col min="5" max="5" width="11.28515625" style="4" bestFit="1" customWidth="1"/>
    <col min="6" max="6" width="12.28515625" style="11" customWidth="1"/>
    <col min="7" max="7" width="12.5703125" style="10" customWidth="1"/>
    <col min="8" max="8" width="11.7109375" style="5" bestFit="1" customWidth="1"/>
    <col min="9" max="9" width="18.140625" style="5" bestFit="1" customWidth="1"/>
    <col min="10" max="10" width="28.28515625" style="1" customWidth="1"/>
    <col min="11" max="16384" width="8.85546875" style="1"/>
  </cols>
  <sheetData>
    <row r="1" spans="1:13" ht="21" x14ac:dyDescent="0.25">
      <c r="A1" s="52" t="s">
        <v>2</v>
      </c>
      <c r="B1" s="52"/>
      <c r="C1" s="52"/>
      <c r="D1" s="52"/>
      <c r="E1" s="52"/>
      <c r="F1" s="52"/>
      <c r="G1" s="52"/>
      <c r="H1" s="52"/>
      <c r="I1" s="52"/>
      <c r="J1" s="52"/>
    </row>
    <row r="2" spans="1:13" ht="18.75" x14ac:dyDescent="0.25">
      <c r="A2" s="53" t="str">
        <f ca="1">MID(CELL("filename",A2),FIND("]",CELL("filename",A2))+1,255)</f>
        <v>Develoer Name</v>
      </c>
      <c r="B2" s="53"/>
      <c r="C2" s="53"/>
      <c r="D2" s="53"/>
      <c r="E2" s="53"/>
      <c r="F2" s="53"/>
      <c r="G2" s="53"/>
      <c r="H2" s="53"/>
      <c r="I2" s="53"/>
      <c r="J2" s="53"/>
    </row>
    <row r="3" spans="1:13" s="2" customFormat="1" ht="44.25" customHeight="1" x14ac:dyDescent="0.25">
      <c r="A3" s="18" t="s">
        <v>3</v>
      </c>
      <c r="B3" s="19" t="s">
        <v>4</v>
      </c>
      <c r="C3" s="19" t="s">
        <v>5</v>
      </c>
      <c r="D3" s="25"/>
      <c r="E3" s="20" t="s">
        <v>34</v>
      </c>
      <c r="F3" s="21" t="s">
        <v>6</v>
      </c>
      <c r="G3" s="22" t="s">
        <v>7</v>
      </c>
      <c r="H3" s="23" t="s">
        <v>8</v>
      </c>
      <c r="I3" s="23" t="s">
        <v>9</v>
      </c>
      <c r="J3" s="24" t="s">
        <v>10</v>
      </c>
    </row>
    <row r="4" spans="1:13" x14ac:dyDescent="0.25">
      <c r="A4" s="6">
        <v>1</v>
      </c>
      <c r="B4" s="7">
        <v>44378</v>
      </c>
      <c r="C4" s="7" t="s">
        <v>14</v>
      </c>
      <c r="D4" s="26"/>
      <c r="E4" s="12">
        <v>0.33333333333333331</v>
      </c>
      <c r="F4" s="12"/>
      <c r="G4" s="12"/>
      <c r="H4" s="12">
        <f t="shared" ref="H4:H14" si="0">G4-F4</f>
        <v>0</v>
      </c>
      <c r="I4" s="8"/>
      <c r="J4" s="6"/>
    </row>
    <row r="5" spans="1:13" x14ac:dyDescent="0.25">
      <c r="A5" s="6">
        <v>2</v>
      </c>
      <c r="B5" s="7">
        <v>44379</v>
      </c>
      <c r="C5" s="7" t="s">
        <v>14</v>
      </c>
      <c r="D5" s="26"/>
      <c r="E5" s="12">
        <v>0.33333333333333331</v>
      </c>
      <c r="F5" s="12"/>
      <c r="G5" s="12"/>
      <c r="H5" s="12">
        <f t="shared" si="0"/>
        <v>0</v>
      </c>
      <c r="I5" s="8"/>
      <c r="J5" s="6"/>
    </row>
    <row r="6" spans="1:13" x14ac:dyDescent="0.25">
      <c r="A6" s="17"/>
      <c r="B6" s="7">
        <v>44380</v>
      </c>
      <c r="C6" s="14"/>
      <c r="D6" s="27"/>
      <c r="E6" s="14"/>
      <c r="F6" s="15"/>
      <c r="G6" s="15"/>
      <c r="H6" s="16"/>
      <c r="I6" s="16"/>
      <c r="J6" s="16"/>
    </row>
    <row r="7" spans="1:13" x14ac:dyDescent="0.25">
      <c r="A7" s="17"/>
      <c r="B7" s="7">
        <v>44381</v>
      </c>
      <c r="C7" s="14"/>
      <c r="D7" s="27"/>
      <c r="E7" s="14"/>
      <c r="F7" s="15"/>
      <c r="G7" s="15"/>
      <c r="H7" s="16"/>
      <c r="I7" s="16"/>
      <c r="J7" s="16"/>
    </row>
    <row r="8" spans="1:13" x14ac:dyDescent="0.25">
      <c r="A8" s="6">
        <v>3</v>
      </c>
      <c r="B8" s="7">
        <v>44382</v>
      </c>
      <c r="C8" s="7" t="s">
        <v>14</v>
      </c>
      <c r="D8" s="26"/>
      <c r="E8" s="12">
        <v>0.33333333333333331</v>
      </c>
      <c r="F8" s="12"/>
      <c r="G8" s="12"/>
      <c r="H8" s="12">
        <f t="shared" ref="H8:H9" si="1">G8-F8</f>
        <v>0</v>
      </c>
      <c r="I8" s="8"/>
      <c r="J8" s="6"/>
      <c r="M8" s="9"/>
    </row>
    <row r="9" spans="1:13" x14ac:dyDescent="0.25">
      <c r="A9" s="6">
        <v>4</v>
      </c>
      <c r="B9" s="7">
        <v>44383</v>
      </c>
      <c r="C9" s="7" t="s">
        <v>14</v>
      </c>
      <c r="D9" s="26"/>
      <c r="E9" s="12">
        <v>0.33333333333333331</v>
      </c>
      <c r="F9" s="12"/>
      <c r="G9" s="12"/>
      <c r="H9" s="12">
        <f t="shared" si="1"/>
        <v>0</v>
      </c>
      <c r="I9" s="8"/>
      <c r="J9" s="6"/>
    </row>
    <row r="10" spans="1:13" x14ac:dyDescent="0.25">
      <c r="A10" s="6">
        <v>5</v>
      </c>
      <c r="B10" s="7">
        <v>44384</v>
      </c>
      <c r="C10" s="7" t="s">
        <v>14</v>
      </c>
      <c r="D10" s="26"/>
      <c r="E10" s="12">
        <v>0.33333333333333331</v>
      </c>
      <c r="F10" s="12"/>
      <c r="G10" s="12"/>
      <c r="H10" s="12">
        <f t="shared" si="0"/>
        <v>0</v>
      </c>
      <c r="I10" s="8"/>
      <c r="J10" s="6"/>
    </row>
    <row r="11" spans="1:13" x14ac:dyDescent="0.25">
      <c r="A11" s="6">
        <v>6</v>
      </c>
      <c r="B11" s="7">
        <v>44385</v>
      </c>
      <c r="C11" s="7" t="s">
        <v>14</v>
      </c>
      <c r="D11" s="26"/>
      <c r="E11" s="12">
        <v>0.33333333333333331</v>
      </c>
      <c r="F11" s="12"/>
      <c r="G11" s="12"/>
      <c r="H11" s="12">
        <f t="shared" si="0"/>
        <v>0</v>
      </c>
      <c r="I11" s="8"/>
      <c r="J11" s="6"/>
    </row>
    <row r="12" spans="1:13" x14ac:dyDescent="0.25">
      <c r="A12" s="6">
        <v>7</v>
      </c>
      <c r="B12" s="7">
        <v>44386</v>
      </c>
      <c r="C12" s="7" t="s">
        <v>14</v>
      </c>
      <c r="D12" s="26"/>
      <c r="E12" s="12">
        <v>0.33333333333333331</v>
      </c>
      <c r="F12" s="12"/>
      <c r="G12" s="12"/>
      <c r="H12" s="12">
        <f t="shared" si="0"/>
        <v>0</v>
      </c>
      <c r="I12" s="8"/>
      <c r="J12" s="6"/>
    </row>
    <row r="13" spans="1:13" x14ac:dyDescent="0.25">
      <c r="A13" s="17"/>
      <c r="B13" s="7">
        <v>44387</v>
      </c>
      <c r="C13" s="14"/>
      <c r="D13" s="27"/>
      <c r="E13" s="14"/>
      <c r="F13" s="15"/>
      <c r="G13" s="15"/>
      <c r="H13" s="16"/>
      <c r="I13" s="16"/>
      <c r="J13" s="16"/>
    </row>
    <row r="14" spans="1:13" x14ac:dyDescent="0.25">
      <c r="A14" s="17"/>
      <c r="B14" s="7">
        <v>44388</v>
      </c>
      <c r="C14" s="14"/>
      <c r="D14" s="27"/>
      <c r="E14" s="14"/>
      <c r="F14" s="15"/>
      <c r="G14" s="15"/>
      <c r="H14" s="16"/>
      <c r="I14" s="16"/>
      <c r="J14" s="16"/>
    </row>
    <row r="15" spans="1:13" x14ac:dyDescent="0.25">
      <c r="A15" s="6">
        <v>8</v>
      </c>
      <c r="B15" s="7">
        <v>44389</v>
      </c>
      <c r="C15" s="7" t="s">
        <v>14</v>
      </c>
      <c r="D15" s="26"/>
      <c r="E15" s="12">
        <v>0.33333333333333331</v>
      </c>
      <c r="F15" s="12"/>
      <c r="G15" s="12"/>
      <c r="H15" s="12">
        <f t="shared" ref="H15:H16" si="2">G15-F15</f>
        <v>0</v>
      </c>
      <c r="I15" s="8"/>
      <c r="J15" s="6"/>
    </row>
    <row r="16" spans="1:13" x14ac:dyDescent="0.25">
      <c r="A16" s="6">
        <v>9</v>
      </c>
      <c r="B16" s="7">
        <v>44390</v>
      </c>
      <c r="C16" s="7" t="s">
        <v>14</v>
      </c>
      <c r="D16" s="26"/>
      <c r="E16" s="12">
        <v>0.33333333333333331</v>
      </c>
      <c r="F16" s="12"/>
      <c r="G16" s="12"/>
      <c r="H16" s="12">
        <f t="shared" si="2"/>
        <v>0</v>
      </c>
      <c r="I16" s="8"/>
      <c r="J16" s="6"/>
    </row>
    <row r="17" spans="1:15" x14ac:dyDescent="0.25">
      <c r="A17" s="6">
        <v>10</v>
      </c>
      <c r="B17" s="7">
        <v>44391</v>
      </c>
      <c r="C17" s="7" t="s">
        <v>14</v>
      </c>
      <c r="D17" s="26"/>
      <c r="E17" s="12">
        <v>0.33333333333333331</v>
      </c>
      <c r="F17" s="12"/>
      <c r="G17" s="12"/>
      <c r="H17" s="12">
        <f t="shared" ref="H17:H21" si="3">G17-F17</f>
        <v>0</v>
      </c>
      <c r="I17" s="8"/>
      <c r="J17" s="6"/>
    </row>
    <row r="18" spans="1:15" x14ac:dyDescent="0.25">
      <c r="A18" s="6">
        <v>11</v>
      </c>
      <c r="B18" s="7">
        <v>44392</v>
      </c>
      <c r="C18" s="7" t="s">
        <v>14</v>
      </c>
      <c r="D18" s="26"/>
      <c r="E18" s="12">
        <v>0.33333333333333331</v>
      </c>
      <c r="F18" s="12"/>
      <c r="G18" s="12"/>
      <c r="H18" s="12">
        <f t="shared" si="3"/>
        <v>0</v>
      </c>
      <c r="I18" s="8"/>
      <c r="J18" s="6"/>
    </row>
    <row r="19" spans="1:15" x14ac:dyDescent="0.25">
      <c r="A19" s="6">
        <v>12</v>
      </c>
      <c r="B19" s="7">
        <v>44393</v>
      </c>
      <c r="C19" s="7" t="s">
        <v>14</v>
      </c>
      <c r="D19" s="26"/>
      <c r="E19" s="12">
        <v>0.33333333333333331</v>
      </c>
      <c r="F19" s="12"/>
      <c r="G19" s="12"/>
      <c r="H19" s="12">
        <f t="shared" si="3"/>
        <v>0</v>
      </c>
      <c r="I19" s="8"/>
      <c r="J19" s="6"/>
    </row>
    <row r="20" spans="1:15" x14ac:dyDescent="0.25">
      <c r="A20" s="17"/>
      <c r="B20" s="7">
        <v>44394</v>
      </c>
      <c r="C20" s="14"/>
      <c r="D20" s="27"/>
      <c r="E20" s="14"/>
      <c r="F20" s="15"/>
      <c r="G20" s="15"/>
      <c r="H20" s="16"/>
      <c r="I20" s="16"/>
      <c r="J20" s="16"/>
    </row>
    <row r="21" spans="1:15" x14ac:dyDescent="0.25">
      <c r="A21" s="17"/>
      <c r="B21" s="7">
        <v>44395</v>
      </c>
      <c r="C21" s="14"/>
      <c r="D21" s="27"/>
      <c r="E21" s="14"/>
      <c r="F21" s="15"/>
      <c r="G21" s="15"/>
      <c r="H21" s="16"/>
      <c r="I21" s="16"/>
      <c r="J21" s="16"/>
    </row>
    <row r="22" spans="1:15" x14ac:dyDescent="0.25">
      <c r="A22" s="6">
        <v>13</v>
      </c>
      <c r="B22" s="7">
        <v>44396</v>
      </c>
      <c r="C22" s="7" t="s">
        <v>14</v>
      </c>
      <c r="D22" s="26"/>
      <c r="E22" s="12">
        <v>0.33333333333333331</v>
      </c>
      <c r="F22" s="12"/>
      <c r="G22" s="12"/>
      <c r="H22" s="12">
        <f t="shared" ref="H22:H23" si="4">G22-F22</f>
        <v>0</v>
      </c>
      <c r="I22" s="8"/>
      <c r="J22" s="6"/>
    </row>
    <row r="23" spans="1:15" x14ac:dyDescent="0.25">
      <c r="A23" s="6">
        <v>14</v>
      </c>
      <c r="B23" s="7">
        <v>44397</v>
      </c>
      <c r="C23" s="7" t="s">
        <v>14</v>
      </c>
      <c r="D23" s="26"/>
      <c r="E23" s="12">
        <v>0.33333333333333331</v>
      </c>
      <c r="F23" s="12"/>
      <c r="G23" s="12"/>
      <c r="H23" s="12">
        <f t="shared" si="4"/>
        <v>0</v>
      </c>
      <c r="I23" s="8"/>
      <c r="J23" s="6"/>
    </row>
    <row r="24" spans="1:15" x14ac:dyDescent="0.25">
      <c r="A24" s="6">
        <v>15</v>
      </c>
      <c r="B24" s="7">
        <v>44398</v>
      </c>
      <c r="C24" s="7" t="s">
        <v>14</v>
      </c>
      <c r="D24" s="26"/>
      <c r="E24" s="12">
        <v>0.33333333333333331</v>
      </c>
      <c r="F24" s="12"/>
      <c r="G24" s="12"/>
      <c r="H24" s="12">
        <f t="shared" ref="H24:H27" si="5">G24-F24</f>
        <v>0</v>
      </c>
      <c r="I24" s="8"/>
      <c r="J24" s="6"/>
    </row>
    <row r="25" spans="1:15" x14ac:dyDescent="0.25">
      <c r="A25" s="6">
        <v>16</v>
      </c>
      <c r="B25" s="7">
        <v>44399</v>
      </c>
      <c r="C25" s="7" t="s">
        <v>14</v>
      </c>
      <c r="D25" s="26"/>
      <c r="E25" s="12">
        <v>0.33333333333333331</v>
      </c>
      <c r="F25" s="12"/>
      <c r="G25" s="12"/>
      <c r="H25" s="12">
        <f t="shared" si="5"/>
        <v>0</v>
      </c>
      <c r="I25" s="8"/>
      <c r="J25" s="6"/>
    </row>
    <row r="26" spans="1:15" x14ac:dyDescent="0.25">
      <c r="A26" s="6">
        <v>17</v>
      </c>
      <c r="B26" s="7">
        <v>44400</v>
      </c>
      <c r="C26" s="7" t="s">
        <v>14</v>
      </c>
      <c r="D26" s="26"/>
      <c r="E26" s="12">
        <v>0.33333333333333331</v>
      </c>
      <c r="F26" s="12"/>
      <c r="G26" s="12"/>
      <c r="H26" s="12">
        <f t="shared" si="5"/>
        <v>0</v>
      </c>
      <c r="I26" s="8"/>
      <c r="J26" s="6"/>
      <c r="O26" s="1" t="s">
        <v>15</v>
      </c>
    </row>
    <row r="27" spans="1:15" x14ac:dyDescent="0.25">
      <c r="A27" s="17"/>
      <c r="B27" s="7">
        <v>44401</v>
      </c>
      <c r="C27" s="14"/>
      <c r="D27" s="27"/>
      <c r="E27" s="14"/>
      <c r="F27" s="15"/>
      <c r="G27" s="15"/>
      <c r="H27" s="16"/>
      <c r="I27" s="16"/>
      <c r="J27" s="16"/>
    </row>
    <row r="28" spans="1:15" x14ac:dyDescent="0.25">
      <c r="A28" s="17"/>
      <c r="B28" s="7">
        <v>44402</v>
      </c>
      <c r="C28" s="14"/>
      <c r="D28" s="27"/>
      <c r="E28" s="14"/>
      <c r="F28" s="15"/>
      <c r="G28" s="15"/>
      <c r="H28" s="16"/>
      <c r="I28" s="16"/>
      <c r="J28" s="16"/>
    </row>
    <row r="29" spans="1:15" x14ac:dyDescent="0.25">
      <c r="A29" s="6">
        <v>18</v>
      </c>
      <c r="B29" s="7">
        <v>44403</v>
      </c>
      <c r="C29" s="7" t="s">
        <v>14</v>
      </c>
      <c r="D29" s="26"/>
      <c r="E29" s="12">
        <v>0.33333333333333331</v>
      </c>
      <c r="F29" s="12"/>
      <c r="G29" s="12"/>
      <c r="H29" s="12">
        <f t="shared" ref="H29:H30" si="6">G29-F29</f>
        <v>0</v>
      </c>
      <c r="I29" s="8"/>
      <c r="J29" s="6"/>
    </row>
    <row r="30" spans="1:15" x14ac:dyDescent="0.25">
      <c r="A30" s="6">
        <v>19</v>
      </c>
      <c r="B30" s="7">
        <v>44404</v>
      </c>
      <c r="C30" s="7" t="s">
        <v>14</v>
      </c>
      <c r="D30" s="26"/>
      <c r="E30" s="12">
        <v>0.33333333333333331</v>
      </c>
      <c r="F30" s="12"/>
      <c r="G30" s="12"/>
      <c r="H30" s="12">
        <f t="shared" si="6"/>
        <v>0</v>
      </c>
      <c r="I30" s="8"/>
      <c r="J30" s="6"/>
    </row>
    <row r="31" spans="1:15" x14ac:dyDescent="0.25">
      <c r="A31" s="6">
        <v>20</v>
      </c>
      <c r="B31" s="7">
        <v>44405</v>
      </c>
      <c r="C31" s="7" t="s">
        <v>14</v>
      </c>
      <c r="D31" s="26"/>
      <c r="E31" s="12">
        <v>0.33333333333333331</v>
      </c>
      <c r="F31" s="12"/>
      <c r="G31" s="12"/>
      <c r="H31" s="12">
        <f t="shared" ref="H31:H34" si="7">G31-F31</f>
        <v>0</v>
      </c>
      <c r="I31" s="8"/>
      <c r="J31" s="6"/>
    </row>
    <row r="32" spans="1:15" x14ac:dyDescent="0.25">
      <c r="A32" s="6">
        <v>21</v>
      </c>
      <c r="B32" s="7">
        <v>44406</v>
      </c>
      <c r="C32" s="7" t="s">
        <v>14</v>
      </c>
      <c r="D32" s="26"/>
      <c r="E32" s="12">
        <v>0.33333333333333331</v>
      </c>
      <c r="F32" s="12"/>
      <c r="G32" s="12"/>
      <c r="H32" s="12">
        <f t="shared" si="7"/>
        <v>0</v>
      </c>
      <c r="I32" s="8"/>
      <c r="J32" s="6"/>
    </row>
    <row r="33" spans="1:10" x14ac:dyDescent="0.25">
      <c r="A33" s="6">
        <v>22</v>
      </c>
      <c r="B33" s="7">
        <v>44407</v>
      </c>
      <c r="C33" s="7" t="s">
        <v>14</v>
      </c>
      <c r="D33" s="26"/>
      <c r="E33" s="12">
        <v>0.33333333333333331</v>
      </c>
      <c r="F33" s="12"/>
      <c r="G33" s="12"/>
      <c r="H33" s="12">
        <f t="shared" si="7"/>
        <v>0</v>
      </c>
      <c r="I33" s="8"/>
      <c r="J33" s="6"/>
    </row>
    <row r="34" spans="1:10" x14ac:dyDescent="0.25">
      <c r="A34" s="17"/>
      <c r="B34" s="7">
        <v>44408</v>
      </c>
      <c r="C34" s="14"/>
      <c r="D34" s="27"/>
      <c r="E34" s="14"/>
      <c r="F34" s="15"/>
      <c r="G34" s="15"/>
      <c r="H34" s="16"/>
      <c r="I34" s="16"/>
      <c r="J34" s="16"/>
    </row>
    <row r="35" spans="1:10" s="13" customFormat="1" x14ac:dyDescent="0.25">
      <c r="A35" s="30" t="s">
        <v>16</v>
      </c>
      <c r="B35" s="29"/>
      <c r="C35" s="29"/>
      <c r="D35" s="31">
        <f>SUM(D4:D34)</f>
        <v>0</v>
      </c>
      <c r="E35" s="32">
        <f>SUM(E4:E34)</f>
        <v>7.3333333333333304</v>
      </c>
      <c r="F35" s="32"/>
      <c r="G35" s="32"/>
      <c r="H35" s="32">
        <f t="shared" ref="H35:I35" si="8">SUM(H4:H34)</f>
        <v>0</v>
      </c>
      <c r="I35" s="32">
        <f t="shared" si="8"/>
        <v>0</v>
      </c>
      <c r="J35" s="33"/>
    </row>
    <row r="36" spans="1:10" hidden="1" x14ac:dyDescent="0.25">
      <c r="A36" s="7" t="str">
        <f ca="1">A2</f>
        <v>Develoer Name</v>
      </c>
      <c r="B36" s="7"/>
      <c r="C36" s="7"/>
      <c r="D36" s="26"/>
      <c r="E36" s="7"/>
      <c r="F36" s="7"/>
      <c r="G36" s="7"/>
      <c r="H36" s="7"/>
      <c r="I36" s="7"/>
      <c r="J36" s="7"/>
    </row>
  </sheetData>
  <mergeCells count="2">
    <mergeCell ref="A1:J1"/>
    <mergeCell ref="A2:J2"/>
  </mergeCells>
  <conditionalFormatting sqref="D10:F10 A35:J36 J4:J5 I10:J10 A5:A7 C6:J7 H12 A13:A14 C13:J14 H26 A27:A28 C27:J28">
    <cfRule type="expression" dxfId="230" priority="590">
      <formula>$C4="HD Leave"</formula>
    </cfRule>
    <cfRule type="expression" dxfId="229" priority="591">
      <formula>$C4="FD Leave"</formula>
    </cfRule>
  </conditionalFormatting>
  <conditionalFormatting sqref="D10:F10 A35:J36 J4:J5 I10:J10 A5:A7 C6:J7 H12 A13:A14 C13:J14 H26 A27:A28 C27:J28">
    <cfRule type="expression" dxfId="228" priority="589">
      <formula>$C4="Holiday"</formula>
    </cfRule>
  </conditionalFormatting>
  <conditionalFormatting sqref="C10">
    <cfRule type="expression" dxfId="227" priority="587">
      <formula>$C10="HD Leave"</formula>
    </cfRule>
    <cfRule type="expression" dxfId="226" priority="588">
      <formula>$C10="FD Leave"</formula>
    </cfRule>
  </conditionalFormatting>
  <conditionalFormatting sqref="C10">
    <cfRule type="expression" dxfId="225" priority="586">
      <formula>$C10="Holiday"</formula>
    </cfRule>
  </conditionalFormatting>
  <conditionalFormatting sqref="I5 F5:G5 D5">
    <cfRule type="expression" dxfId="224" priority="581">
      <formula>$C5="HD Leave"</formula>
    </cfRule>
    <cfRule type="expression" dxfId="223" priority="582">
      <formula>$C5="FD Leave"</formula>
    </cfRule>
  </conditionalFormatting>
  <conditionalFormatting sqref="I5 F5:G5 D5">
    <cfRule type="expression" dxfId="222" priority="580">
      <formula>$C5="Holiday"</formula>
    </cfRule>
  </conditionalFormatting>
  <conditionalFormatting sqref="C5">
    <cfRule type="expression" dxfId="221" priority="578">
      <formula>$C5="HD Leave"</formula>
    </cfRule>
    <cfRule type="expression" dxfId="220" priority="579">
      <formula>$C5="FD Leave"</formula>
    </cfRule>
  </conditionalFormatting>
  <conditionalFormatting sqref="C5">
    <cfRule type="expression" dxfId="219" priority="577">
      <formula>$C5="Holiday"</formula>
    </cfRule>
  </conditionalFormatting>
  <conditionalFormatting sqref="C12:G12 I12:J12">
    <cfRule type="expression" dxfId="218" priority="575">
      <formula>$C12="HD Leave"</formula>
    </cfRule>
    <cfRule type="expression" dxfId="217" priority="576">
      <formula>$C12="FD Leave"</formula>
    </cfRule>
  </conditionalFormatting>
  <conditionalFormatting sqref="C12:G12 I12:J12">
    <cfRule type="expression" dxfId="216" priority="574">
      <formula>$C12="Holiday"</formula>
    </cfRule>
  </conditionalFormatting>
  <conditionalFormatting sqref="C19:G19 I19">
    <cfRule type="expression" dxfId="215" priority="572">
      <formula>$C19="HD Leave"</formula>
    </cfRule>
    <cfRule type="expression" dxfId="214" priority="573">
      <formula>$C19="FD Leave"</formula>
    </cfRule>
  </conditionalFormatting>
  <conditionalFormatting sqref="C19:G19 I19">
    <cfRule type="expression" dxfId="213" priority="571">
      <formula>$C19="Holiday"</formula>
    </cfRule>
  </conditionalFormatting>
  <conditionalFormatting sqref="C26:G26 I26:J26">
    <cfRule type="expression" dxfId="212" priority="569">
      <formula>$C26="HD Leave"</formula>
    </cfRule>
    <cfRule type="expression" dxfId="211" priority="570">
      <formula>$C26="FD Leave"</formula>
    </cfRule>
  </conditionalFormatting>
  <conditionalFormatting sqref="C26:G26 I26:J26">
    <cfRule type="expression" dxfId="210" priority="568">
      <formula>$C26="Holiday"</formula>
    </cfRule>
  </conditionalFormatting>
  <conditionalFormatting sqref="I33 C33:G33">
    <cfRule type="expression" dxfId="206" priority="560">
      <formula>$C33="HD Leave"</formula>
    </cfRule>
    <cfRule type="expression" dxfId="205" priority="561">
      <formula>$C33="FD Leave"</formula>
    </cfRule>
  </conditionalFormatting>
  <conditionalFormatting sqref="I33 C33:G33">
    <cfRule type="expression" dxfId="204" priority="559">
      <formula>$C33="Holiday"</formula>
    </cfRule>
  </conditionalFormatting>
  <conditionalFormatting sqref="G10">
    <cfRule type="expression" dxfId="203" priority="557">
      <formula>$C10="HD Leave"</formula>
    </cfRule>
    <cfRule type="expression" dxfId="202" priority="558">
      <formula>$C10="FD Leave"</formula>
    </cfRule>
  </conditionalFormatting>
  <conditionalFormatting sqref="G10">
    <cfRule type="expression" dxfId="201" priority="556">
      <formula>$C10="Holiday"</formula>
    </cfRule>
  </conditionalFormatting>
  <conditionalFormatting sqref="J19">
    <cfRule type="expression" dxfId="200" priority="554">
      <formula>$C19="HD Leave"</formula>
    </cfRule>
    <cfRule type="expression" dxfId="199" priority="555">
      <formula>$C19="FD Leave"</formula>
    </cfRule>
  </conditionalFormatting>
  <conditionalFormatting sqref="J19">
    <cfRule type="expression" dxfId="198" priority="553">
      <formula>$C19="Holiday"</formula>
    </cfRule>
  </conditionalFormatting>
  <conditionalFormatting sqref="J33">
    <cfRule type="expression" dxfId="197" priority="551">
      <formula>$C33="HD Leave"</formula>
    </cfRule>
    <cfRule type="expression" dxfId="196" priority="552">
      <formula>$C33="FD Leave"</formula>
    </cfRule>
  </conditionalFormatting>
  <conditionalFormatting sqref="J33">
    <cfRule type="expression" dxfId="195" priority="550">
      <formula>$C33="Holiday"</formula>
    </cfRule>
  </conditionalFormatting>
  <conditionalFormatting sqref="E5">
    <cfRule type="expression" dxfId="194" priority="548">
      <formula>$C5="HD Leave"</formula>
    </cfRule>
    <cfRule type="expression" dxfId="193" priority="549">
      <formula>$C5="FD Leave"</formula>
    </cfRule>
  </conditionalFormatting>
  <conditionalFormatting sqref="E5">
    <cfRule type="expression" dxfId="192" priority="547">
      <formula>$C5="Holiday"</formula>
    </cfRule>
  </conditionalFormatting>
  <conditionalFormatting sqref="H5">
    <cfRule type="expression" dxfId="191" priority="509">
      <formula>$C5="HD Leave"</formula>
    </cfRule>
    <cfRule type="expression" dxfId="190" priority="510">
      <formula>$C5="FD Leave"</formula>
    </cfRule>
  </conditionalFormatting>
  <conditionalFormatting sqref="H5">
    <cfRule type="expression" dxfId="189" priority="508">
      <formula>$C5="Holiday"</formula>
    </cfRule>
  </conditionalFormatting>
  <conditionalFormatting sqref="H10">
    <cfRule type="expression" dxfId="188" priority="506">
      <formula>$C10="HD Leave"</formula>
    </cfRule>
    <cfRule type="expression" dxfId="187" priority="507">
      <formula>$C10="FD Leave"</formula>
    </cfRule>
  </conditionalFormatting>
  <conditionalFormatting sqref="H10">
    <cfRule type="expression" dxfId="186" priority="505">
      <formula>$C10="Holiday"</formula>
    </cfRule>
  </conditionalFormatting>
  <conditionalFormatting sqref="H19">
    <cfRule type="expression" dxfId="185" priority="500">
      <formula>$C19="HD Leave"</formula>
    </cfRule>
    <cfRule type="expression" dxfId="184" priority="501">
      <formula>$C19="FD Leave"</formula>
    </cfRule>
  </conditionalFormatting>
  <conditionalFormatting sqref="H19">
    <cfRule type="expression" dxfId="183" priority="499">
      <formula>$C19="Holiday"</formula>
    </cfRule>
  </conditionalFormatting>
  <conditionalFormatting sqref="H33">
    <cfRule type="expression" dxfId="182" priority="494">
      <formula>$C33="HD Leave"</formula>
    </cfRule>
    <cfRule type="expression" dxfId="181" priority="495">
      <formula>$C33="FD Leave"</formula>
    </cfRule>
  </conditionalFormatting>
  <conditionalFormatting sqref="H33">
    <cfRule type="expression" dxfId="180" priority="493">
      <formula>$C33="Holiday"</formula>
    </cfRule>
  </conditionalFormatting>
  <conditionalFormatting sqref="A4:B4 B6 B8 B10 B12 B14 B16 B18 B20 B22 B24 B26 B28 B30 B32 B34">
    <cfRule type="expression" dxfId="179" priority="434">
      <formula>$C4="HD Leave"</formula>
    </cfRule>
    <cfRule type="expression" dxfId="178" priority="435">
      <formula>$C4="FD Leave"</formula>
    </cfRule>
  </conditionalFormatting>
  <conditionalFormatting sqref="A4:B4 B6 B8 B10 B12 B14 B16 B18 B20 B22 B24 B26 B28 B30 B32 B34">
    <cfRule type="expression" dxfId="177" priority="433">
      <formula>$C4="Holiday"</formula>
    </cfRule>
  </conditionalFormatting>
  <conditionalFormatting sqref="I4 F4:G4 D4">
    <cfRule type="expression" dxfId="176" priority="431">
      <formula>$C4="HD Leave"</formula>
    </cfRule>
    <cfRule type="expression" dxfId="175" priority="432">
      <formula>$C4="FD Leave"</formula>
    </cfRule>
  </conditionalFormatting>
  <conditionalFormatting sqref="I4 F4:G4 D4">
    <cfRule type="expression" dxfId="174" priority="430">
      <formula>$C4="Holiday"</formula>
    </cfRule>
  </conditionalFormatting>
  <conditionalFormatting sqref="C4">
    <cfRule type="expression" dxfId="173" priority="428">
      <formula>$C4="HD Leave"</formula>
    </cfRule>
    <cfRule type="expression" dxfId="172" priority="429">
      <formula>$C4="FD Leave"</formula>
    </cfRule>
  </conditionalFormatting>
  <conditionalFormatting sqref="C4">
    <cfRule type="expression" dxfId="171" priority="427">
      <formula>$C4="Holiday"</formula>
    </cfRule>
  </conditionalFormatting>
  <conditionalFormatting sqref="E4">
    <cfRule type="expression" dxfId="170" priority="425">
      <formula>$C4="HD Leave"</formula>
    </cfRule>
    <cfRule type="expression" dxfId="169" priority="426">
      <formula>$C4="FD Leave"</formula>
    </cfRule>
  </conditionalFormatting>
  <conditionalFormatting sqref="E4">
    <cfRule type="expression" dxfId="168" priority="424">
      <formula>$C4="Holiday"</formula>
    </cfRule>
  </conditionalFormatting>
  <conditionalFormatting sqref="H4">
    <cfRule type="expression" dxfId="167" priority="422">
      <formula>$C4="HD Leave"</formula>
    </cfRule>
    <cfRule type="expression" dxfId="166" priority="423">
      <formula>$C4="FD Leave"</formula>
    </cfRule>
  </conditionalFormatting>
  <conditionalFormatting sqref="H4">
    <cfRule type="expression" dxfId="165" priority="421">
      <formula>$C4="Holiday"</formula>
    </cfRule>
  </conditionalFormatting>
  <conditionalFormatting sqref="C11:G11 I11:J11">
    <cfRule type="expression" dxfId="164" priority="389">
      <formula>$C11="HD Leave"</formula>
    </cfRule>
    <cfRule type="expression" dxfId="163" priority="390">
      <formula>$C11="FD Leave"</formula>
    </cfRule>
  </conditionalFormatting>
  <conditionalFormatting sqref="C11:G11 I11:J11">
    <cfRule type="expression" dxfId="162" priority="388">
      <formula>$C11="Holiday"</formula>
    </cfRule>
  </conditionalFormatting>
  <conditionalFormatting sqref="H11">
    <cfRule type="expression" dxfId="161" priority="386">
      <formula>$C11="HD Leave"</formula>
    </cfRule>
    <cfRule type="expression" dxfId="160" priority="387">
      <formula>$C11="FD Leave"</formula>
    </cfRule>
  </conditionalFormatting>
  <conditionalFormatting sqref="H11">
    <cfRule type="expression" dxfId="159" priority="385">
      <formula>$C11="Holiday"</formula>
    </cfRule>
  </conditionalFormatting>
  <conditionalFormatting sqref="C17:G17 I17">
    <cfRule type="expression" dxfId="158" priority="377">
      <formula>$C17="HD Leave"</formula>
    </cfRule>
    <cfRule type="expression" dxfId="157" priority="378">
      <formula>$C17="FD Leave"</formula>
    </cfRule>
  </conditionalFormatting>
  <conditionalFormatting sqref="C17:G17 I17">
    <cfRule type="expression" dxfId="156" priority="376">
      <formula>$C17="Holiday"</formula>
    </cfRule>
  </conditionalFormatting>
  <conditionalFormatting sqref="J17">
    <cfRule type="expression" dxfId="155" priority="374">
      <formula>$C17="HD Leave"</formula>
    </cfRule>
    <cfRule type="expression" dxfId="154" priority="375">
      <formula>$C17="FD Leave"</formula>
    </cfRule>
  </conditionalFormatting>
  <conditionalFormatting sqref="J17">
    <cfRule type="expression" dxfId="153" priority="373">
      <formula>$C17="Holiday"</formula>
    </cfRule>
  </conditionalFormatting>
  <conditionalFormatting sqref="F18:G18 I18">
    <cfRule type="expression" dxfId="152" priority="371">
      <formula>$C18="HD Leave"</formula>
    </cfRule>
    <cfRule type="expression" dxfId="151" priority="372">
      <formula>$C18="FD Leave"</formula>
    </cfRule>
  </conditionalFormatting>
  <conditionalFormatting sqref="F18:G18 I18">
    <cfRule type="expression" dxfId="150" priority="370">
      <formula>$C18="Holiday"</formula>
    </cfRule>
  </conditionalFormatting>
  <conditionalFormatting sqref="J18">
    <cfRule type="expression" dxfId="149" priority="368">
      <formula>$C18="HD Leave"</formula>
    </cfRule>
    <cfRule type="expression" dxfId="148" priority="369">
      <formula>$C18="FD Leave"</formula>
    </cfRule>
  </conditionalFormatting>
  <conditionalFormatting sqref="J18">
    <cfRule type="expression" dxfId="147" priority="367">
      <formula>$C18="Holiday"</formula>
    </cfRule>
  </conditionalFormatting>
  <conditionalFormatting sqref="C18:E18">
    <cfRule type="expression" dxfId="146" priority="365">
      <formula>$C18="HD Leave"</formula>
    </cfRule>
    <cfRule type="expression" dxfId="145" priority="366">
      <formula>$C18="FD Leave"</formula>
    </cfRule>
  </conditionalFormatting>
  <conditionalFormatting sqref="C18:E18">
    <cfRule type="expression" dxfId="144" priority="364">
      <formula>$C18="Holiday"</formula>
    </cfRule>
  </conditionalFormatting>
  <conditionalFormatting sqref="H17:H18">
    <cfRule type="expression" dxfId="143" priority="362">
      <formula>$C17="HD Leave"</formula>
    </cfRule>
    <cfRule type="expression" dxfId="142" priority="363">
      <formula>$C17="FD Leave"</formula>
    </cfRule>
  </conditionalFormatting>
  <conditionalFormatting sqref="H17:H18">
    <cfRule type="expression" dxfId="141" priority="361">
      <formula>$C17="Holiday"</formula>
    </cfRule>
  </conditionalFormatting>
  <conditionalFormatting sqref="F25:G25 I25:J25 C25:D25">
    <cfRule type="expression" dxfId="140" priority="347">
      <formula>$C25="HD Leave"</formula>
    </cfRule>
    <cfRule type="expression" dxfId="139" priority="348">
      <formula>$C25="FD Leave"</formula>
    </cfRule>
  </conditionalFormatting>
  <conditionalFormatting sqref="F25:G25 I25:J25 C25:D25">
    <cfRule type="expression" dxfId="138" priority="346">
      <formula>$C25="Holiday"</formula>
    </cfRule>
  </conditionalFormatting>
  <conditionalFormatting sqref="C24:G24 I24:J24">
    <cfRule type="expression" dxfId="137" priority="344">
      <formula>$C24="HD Leave"</formula>
    </cfRule>
    <cfRule type="expression" dxfId="136" priority="345">
      <formula>$C24="FD Leave"</formula>
    </cfRule>
  </conditionalFormatting>
  <conditionalFormatting sqref="C24:G24 I24:J24">
    <cfRule type="expression" dxfId="135" priority="343">
      <formula>$C24="Holiday"</formula>
    </cfRule>
  </conditionalFormatting>
  <conditionalFormatting sqref="E25">
    <cfRule type="expression" dxfId="134" priority="341">
      <formula>$C25="HD Leave"</formula>
    </cfRule>
    <cfRule type="expression" dxfId="133" priority="342">
      <formula>$C25="FD Leave"</formula>
    </cfRule>
  </conditionalFormatting>
  <conditionalFormatting sqref="E25">
    <cfRule type="expression" dxfId="132" priority="340">
      <formula>$C25="Holiday"</formula>
    </cfRule>
  </conditionalFormatting>
  <conditionalFormatting sqref="H24:H25">
    <cfRule type="expression" dxfId="131" priority="338">
      <formula>$C24="HD Leave"</formula>
    </cfRule>
    <cfRule type="expression" dxfId="130" priority="339">
      <formula>$C24="FD Leave"</formula>
    </cfRule>
  </conditionalFormatting>
  <conditionalFormatting sqref="H24:H25">
    <cfRule type="expression" dxfId="129" priority="337">
      <formula>$C24="Holiday"</formula>
    </cfRule>
  </conditionalFormatting>
  <conditionalFormatting sqref="I31:I32 C32:G32 C31:F31">
    <cfRule type="expression" dxfId="128" priority="311">
      <formula>$C31="HD Leave"</formula>
    </cfRule>
    <cfRule type="expression" dxfId="127" priority="312">
      <formula>$C31="FD Leave"</formula>
    </cfRule>
  </conditionalFormatting>
  <conditionalFormatting sqref="I31:I32 C32:G32 C31:F31">
    <cfRule type="expression" dxfId="126" priority="310">
      <formula>$C31="Holiday"</formula>
    </cfRule>
  </conditionalFormatting>
  <conditionalFormatting sqref="J31:J32">
    <cfRule type="expression" dxfId="125" priority="308">
      <formula>$C31="HD Leave"</formula>
    </cfRule>
    <cfRule type="expression" dxfId="124" priority="309">
      <formula>$C31="FD Leave"</formula>
    </cfRule>
  </conditionalFormatting>
  <conditionalFormatting sqref="J31:J32">
    <cfRule type="expression" dxfId="123" priority="307">
      <formula>$C31="Holiday"</formula>
    </cfRule>
  </conditionalFormatting>
  <conditionalFormatting sqref="H31:H32">
    <cfRule type="expression" dxfId="122" priority="305">
      <formula>$C31="HD Leave"</formula>
    </cfRule>
    <cfRule type="expression" dxfId="121" priority="306">
      <formula>$C31="FD Leave"</formula>
    </cfRule>
  </conditionalFormatting>
  <conditionalFormatting sqref="H31:H32">
    <cfRule type="expression" dxfId="120" priority="304">
      <formula>$C31="Holiday"</formula>
    </cfRule>
  </conditionalFormatting>
  <conditionalFormatting sqref="G31">
    <cfRule type="expression" dxfId="119" priority="293">
      <formula>$C31="HD Leave"</formula>
    </cfRule>
    <cfRule type="expression" dxfId="118" priority="294">
      <formula>$C31="FD Leave"</formula>
    </cfRule>
  </conditionalFormatting>
  <conditionalFormatting sqref="G31">
    <cfRule type="expression" dxfId="117" priority="292">
      <formula>$C31="Holiday"</formula>
    </cfRule>
  </conditionalFormatting>
  <conditionalFormatting sqref="D8:F8 A8 I8:J8 A10 A12">
    <cfRule type="expression" dxfId="116" priority="155">
      <formula>$C8="HD Leave"</formula>
    </cfRule>
    <cfRule type="expression" dxfId="115" priority="156">
      <formula>$C8="FD Leave"</formula>
    </cfRule>
  </conditionalFormatting>
  <conditionalFormatting sqref="D8:F8 A8 I8:J8 A10 A12">
    <cfRule type="expression" dxfId="114" priority="154">
      <formula>$C8="Holiday"</formula>
    </cfRule>
  </conditionalFormatting>
  <conditionalFormatting sqref="C8">
    <cfRule type="expression" dxfId="113" priority="152">
      <formula>$C8="HD Leave"</formula>
    </cfRule>
    <cfRule type="expression" dxfId="112" priority="153">
      <formula>$C8="FD Leave"</formula>
    </cfRule>
  </conditionalFormatting>
  <conditionalFormatting sqref="C8">
    <cfRule type="expression" dxfId="111" priority="151">
      <formula>$C8="Holiday"</formula>
    </cfRule>
  </conditionalFormatting>
  <conditionalFormatting sqref="G8">
    <cfRule type="expression" dxfId="110" priority="146">
      <formula>$C8="HD Leave"</formula>
    </cfRule>
    <cfRule type="expression" dxfId="109" priority="147">
      <formula>$C8="FD Leave"</formula>
    </cfRule>
  </conditionalFormatting>
  <conditionalFormatting sqref="G8">
    <cfRule type="expression" dxfId="108" priority="145">
      <formula>$C8="Holiday"</formula>
    </cfRule>
  </conditionalFormatting>
  <conditionalFormatting sqref="H8">
    <cfRule type="expression" dxfId="107" priority="143">
      <formula>$C8="HD Leave"</formula>
    </cfRule>
    <cfRule type="expression" dxfId="106" priority="144">
      <formula>$C8="FD Leave"</formula>
    </cfRule>
  </conditionalFormatting>
  <conditionalFormatting sqref="H8">
    <cfRule type="expression" dxfId="105" priority="142">
      <formula>$C8="Holiday"</formula>
    </cfRule>
  </conditionalFormatting>
  <conditionalFormatting sqref="D9:F9 A9 I9:J9 A11">
    <cfRule type="expression" dxfId="104" priority="140">
      <formula>$C9="HD Leave"</formula>
    </cfRule>
    <cfRule type="expression" dxfId="103" priority="141">
      <formula>$C9="FD Leave"</formula>
    </cfRule>
  </conditionalFormatting>
  <conditionalFormatting sqref="D9:F9 A9 I9:J9 A11">
    <cfRule type="expression" dxfId="102" priority="139">
      <formula>$C9="Holiday"</formula>
    </cfRule>
  </conditionalFormatting>
  <conditionalFormatting sqref="C9">
    <cfRule type="expression" dxfId="101" priority="137">
      <formula>$C9="HD Leave"</formula>
    </cfRule>
    <cfRule type="expression" dxfId="100" priority="138">
      <formula>$C9="FD Leave"</formula>
    </cfRule>
  </conditionalFormatting>
  <conditionalFormatting sqref="C9">
    <cfRule type="expression" dxfId="99" priority="136">
      <formula>$C9="Holiday"</formula>
    </cfRule>
  </conditionalFormatting>
  <conditionalFormatting sqref="G9">
    <cfRule type="expression" dxfId="98" priority="131">
      <formula>$C9="HD Leave"</formula>
    </cfRule>
    <cfRule type="expression" dxfId="97" priority="132">
      <formula>$C9="FD Leave"</formula>
    </cfRule>
  </conditionalFormatting>
  <conditionalFormatting sqref="G9">
    <cfRule type="expression" dxfId="96" priority="130">
      <formula>$C9="Holiday"</formula>
    </cfRule>
  </conditionalFormatting>
  <conditionalFormatting sqref="H9">
    <cfRule type="expression" dxfId="95" priority="128">
      <formula>$C9="HD Leave"</formula>
    </cfRule>
    <cfRule type="expression" dxfId="94" priority="129">
      <formula>$C9="FD Leave"</formula>
    </cfRule>
  </conditionalFormatting>
  <conditionalFormatting sqref="H9">
    <cfRule type="expression" dxfId="93" priority="127">
      <formula>$C9="Holiday"</formula>
    </cfRule>
  </conditionalFormatting>
  <conditionalFormatting sqref="B5 B7 B9 B11 B13 B15 B17 B19 B21 B23 B25 B27 B29 B31 B33">
    <cfRule type="expression" dxfId="92" priority="125">
      <formula>$C5="HD Leave"</formula>
    </cfRule>
    <cfRule type="expression" dxfId="91" priority="126">
      <formula>$C5="FD Leave"</formula>
    </cfRule>
  </conditionalFormatting>
  <conditionalFormatting sqref="B5 B7 B9 B11 B13 B15 B17 B19 B21 B23 B25 B27 B29 B31 B33">
    <cfRule type="expression" dxfId="90" priority="124">
      <formula>$C5="Holiday"</formula>
    </cfRule>
  </conditionalFormatting>
  <conditionalFormatting sqref="A15 A17 A19">
    <cfRule type="expression" dxfId="89" priority="122">
      <formula>$C15="HD Leave"</formula>
    </cfRule>
    <cfRule type="expression" dxfId="88" priority="123">
      <formula>$C15="FD Leave"</formula>
    </cfRule>
  </conditionalFormatting>
  <conditionalFormatting sqref="A15 A17 A19">
    <cfRule type="expression" dxfId="87" priority="121">
      <formula>$C15="Holiday"</formula>
    </cfRule>
  </conditionalFormatting>
  <conditionalFormatting sqref="C15:G15 I15">
    <cfRule type="expression" dxfId="86" priority="119">
      <formula>$C15="HD Leave"</formula>
    </cfRule>
    <cfRule type="expression" dxfId="85" priority="120">
      <formula>$C15="FD Leave"</formula>
    </cfRule>
  </conditionalFormatting>
  <conditionalFormatting sqref="C15:G15 I15">
    <cfRule type="expression" dxfId="84" priority="118">
      <formula>$C15="Holiday"</formula>
    </cfRule>
  </conditionalFormatting>
  <conditionalFormatting sqref="J15">
    <cfRule type="expression" dxfId="83" priority="116">
      <formula>$C15="HD Leave"</formula>
    </cfRule>
    <cfRule type="expression" dxfId="82" priority="117">
      <formula>$C15="FD Leave"</formula>
    </cfRule>
  </conditionalFormatting>
  <conditionalFormatting sqref="J15">
    <cfRule type="expression" dxfId="81" priority="115">
      <formula>$C15="Holiday"</formula>
    </cfRule>
  </conditionalFormatting>
  <conditionalFormatting sqref="H15">
    <cfRule type="expression" dxfId="80" priority="113">
      <formula>$C15="HD Leave"</formula>
    </cfRule>
    <cfRule type="expression" dxfId="79" priority="114">
      <formula>$C15="FD Leave"</formula>
    </cfRule>
  </conditionalFormatting>
  <conditionalFormatting sqref="H15">
    <cfRule type="expression" dxfId="78" priority="112">
      <formula>$C15="Holiday"</formula>
    </cfRule>
  </conditionalFormatting>
  <conditionalFormatting sqref="H23">
    <cfRule type="expression" dxfId="77" priority="59">
      <formula>$C23="HD Leave"</formula>
    </cfRule>
    <cfRule type="expression" dxfId="76" priority="60">
      <formula>$C23="FD Leave"</formula>
    </cfRule>
  </conditionalFormatting>
  <conditionalFormatting sqref="H23">
    <cfRule type="expression" dxfId="75" priority="58">
      <formula>$C23="Holiday"</formula>
    </cfRule>
  </conditionalFormatting>
  <conditionalFormatting sqref="A16 A18">
    <cfRule type="expression" dxfId="74" priority="107">
      <formula>$C16="HD Leave"</formula>
    </cfRule>
    <cfRule type="expression" dxfId="73" priority="108">
      <formula>$C16="FD Leave"</formula>
    </cfRule>
  </conditionalFormatting>
  <conditionalFormatting sqref="A16 A18">
    <cfRule type="expression" dxfId="72" priority="106">
      <formula>$C16="Holiday"</formula>
    </cfRule>
  </conditionalFormatting>
  <conditionalFormatting sqref="C16:G16 I16">
    <cfRule type="expression" dxfId="71" priority="104">
      <formula>$C16="HD Leave"</formula>
    </cfRule>
    <cfRule type="expression" dxfId="70" priority="105">
      <formula>$C16="FD Leave"</formula>
    </cfRule>
  </conditionalFormatting>
  <conditionalFormatting sqref="C16:G16 I16">
    <cfRule type="expression" dxfId="69" priority="103">
      <formula>$C16="Holiday"</formula>
    </cfRule>
  </conditionalFormatting>
  <conditionalFormatting sqref="J16">
    <cfRule type="expression" dxfId="68" priority="101">
      <formula>$C16="HD Leave"</formula>
    </cfRule>
    <cfRule type="expression" dxfId="67" priority="102">
      <formula>$C16="FD Leave"</formula>
    </cfRule>
  </conditionalFormatting>
  <conditionalFormatting sqref="J16">
    <cfRule type="expression" dxfId="66" priority="100">
      <formula>$C16="Holiday"</formula>
    </cfRule>
  </conditionalFormatting>
  <conditionalFormatting sqref="H16">
    <cfRule type="expression" dxfId="65" priority="98">
      <formula>$C16="HD Leave"</formula>
    </cfRule>
    <cfRule type="expression" dxfId="64" priority="99">
      <formula>$C16="FD Leave"</formula>
    </cfRule>
  </conditionalFormatting>
  <conditionalFormatting sqref="H16">
    <cfRule type="expression" dxfId="63" priority="97">
      <formula>$C16="Holiday"</formula>
    </cfRule>
  </conditionalFormatting>
  <conditionalFormatting sqref="J20:J21 A20:A21">
    <cfRule type="expression" dxfId="62" priority="92">
      <formula>$C20="HD Leave"</formula>
    </cfRule>
    <cfRule type="expression" dxfId="61" priority="93">
      <formula>$C20="FD Leave"</formula>
    </cfRule>
  </conditionalFormatting>
  <conditionalFormatting sqref="J20:J21 A20:A21">
    <cfRule type="expression" dxfId="60" priority="91">
      <formula>$C20="Holiday"</formula>
    </cfRule>
  </conditionalFormatting>
  <conditionalFormatting sqref="C20:I21">
    <cfRule type="expression" dxfId="59" priority="86">
      <formula>$C20="HD Leave"</formula>
    </cfRule>
    <cfRule type="expression" dxfId="58" priority="87">
      <formula>$C20="FD Leave"</formula>
    </cfRule>
  </conditionalFormatting>
  <conditionalFormatting sqref="C20:I21">
    <cfRule type="expression" dxfId="57" priority="85">
      <formula>$C20="Holiday"</formula>
    </cfRule>
  </conditionalFormatting>
  <conditionalFormatting sqref="A22 A24 A26">
    <cfRule type="expression" dxfId="56" priority="80">
      <formula>$C22="HD Leave"</formula>
    </cfRule>
    <cfRule type="expression" dxfId="55" priority="81">
      <formula>$C22="FD Leave"</formula>
    </cfRule>
  </conditionalFormatting>
  <conditionalFormatting sqref="A22 A24 A26">
    <cfRule type="expression" dxfId="54" priority="79">
      <formula>$C22="Holiday"</formula>
    </cfRule>
  </conditionalFormatting>
  <conditionalFormatting sqref="C23:G23 I23:J23">
    <cfRule type="expression" dxfId="53" priority="62">
      <formula>$C23="HD Leave"</formula>
    </cfRule>
    <cfRule type="expression" dxfId="52" priority="63">
      <formula>$C23="FD Leave"</formula>
    </cfRule>
  </conditionalFormatting>
  <conditionalFormatting sqref="C23:G23 I23:J23">
    <cfRule type="expression" dxfId="51" priority="61">
      <formula>$C23="Holiday"</formula>
    </cfRule>
  </conditionalFormatting>
  <conditionalFormatting sqref="C22:G22 I22:J22">
    <cfRule type="expression" dxfId="50" priority="74">
      <formula>$C22="HD Leave"</formula>
    </cfRule>
    <cfRule type="expression" dxfId="49" priority="75">
      <formula>$C22="FD Leave"</formula>
    </cfRule>
  </conditionalFormatting>
  <conditionalFormatting sqref="C22:G22 I22:J22">
    <cfRule type="expression" dxfId="48" priority="73">
      <formula>$C22="Holiday"</formula>
    </cfRule>
  </conditionalFormatting>
  <conditionalFormatting sqref="H22">
    <cfRule type="expression" dxfId="47" priority="71">
      <formula>$C22="HD Leave"</formula>
    </cfRule>
    <cfRule type="expression" dxfId="46" priority="72">
      <formula>$C22="FD Leave"</formula>
    </cfRule>
  </conditionalFormatting>
  <conditionalFormatting sqref="H22">
    <cfRule type="expression" dxfId="45" priority="70">
      <formula>$C22="Holiday"</formula>
    </cfRule>
  </conditionalFormatting>
  <conditionalFormatting sqref="A23 A25">
    <cfRule type="expression" dxfId="44" priority="68">
      <formula>$C23="HD Leave"</formula>
    </cfRule>
    <cfRule type="expression" dxfId="43" priority="69">
      <formula>$C23="FD Leave"</formula>
    </cfRule>
  </conditionalFormatting>
  <conditionalFormatting sqref="A23 A25">
    <cfRule type="expression" dxfId="42" priority="67">
      <formula>$C23="Holiday"</formula>
    </cfRule>
  </conditionalFormatting>
  <conditionalFormatting sqref="A29 A31 A33">
    <cfRule type="expression" dxfId="41" priority="41">
      <formula>$C29="HD Leave"</formula>
    </cfRule>
    <cfRule type="expression" dxfId="40" priority="42">
      <formula>$C29="FD Leave"</formula>
    </cfRule>
  </conditionalFormatting>
  <conditionalFormatting sqref="A29 A31 A33">
    <cfRule type="expression" dxfId="39" priority="40">
      <formula>$C29="Holiday"</formula>
    </cfRule>
  </conditionalFormatting>
  <conditionalFormatting sqref="I29 C29:F29">
    <cfRule type="expression" dxfId="38" priority="38">
      <formula>$C29="HD Leave"</formula>
    </cfRule>
    <cfRule type="expression" dxfId="37" priority="39">
      <formula>$C29="FD Leave"</formula>
    </cfRule>
  </conditionalFormatting>
  <conditionalFormatting sqref="I29 C29:F29">
    <cfRule type="expression" dxfId="36" priority="37">
      <formula>$C29="Holiday"</formula>
    </cfRule>
  </conditionalFormatting>
  <conditionalFormatting sqref="J29">
    <cfRule type="expression" dxfId="35" priority="35">
      <formula>$C29="HD Leave"</formula>
    </cfRule>
    <cfRule type="expression" dxfId="34" priority="36">
      <formula>$C29="FD Leave"</formula>
    </cfRule>
  </conditionalFormatting>
  <conditionalFormatting sqref="J29">
    <cfRule type="expression" dxfId="33" priority="34">
      <formula>$C29="Holiday"</formula>
    </cfRule>
  </conditionalFormatting>
  <conditionalFormatting sqref="H29">
    <cfRule type="expression" dxfId="32" priority="32">
      <formula>$C29="HD Leave"</formula>
    </cfRule>
    <cfRule type="expression" dxfId="31" priority="33">
      <formula>$C29="FD Leave"</formula>
    </cfRule>
  </conditionalFormatting>
  <conditionalFormatting sqref="H29">
    <cfRule type="expression" dxfId="30" priority="31">
      <formula>$C29="Holiday"</formula>
    </cfRule>
  </conditionalFormatting>
  <conditionalFormatting sqref="G29">
    <cfRule type="expression" dxfId="29" priority="29">
      <formula>$C29="HD Leave"</formula>
    </cfRule>
    <cfRule type="expression" dxfId="28" priority="30">
      <formula>$C29="FD Leave"</formula>
    </cfRule>
  </conditionalFormatting>
  <conditionalFormatting sqref="G29">
    <cfRule type="expression" dxfId="27" priority="28">
      <formula>$C29="Holiday"</formula>
    </cfRule>
  </conditionalFormatting>
  <conditionalFormatting sqref="A30 A32">
    <cfRule type="expression" dxfId="23" priority="23">
      <formula>$C30="HD Leave"</formula>
    </cfRule>
    <cfRule type="expression" dxfId="22" priority="24">
      <formula>$C30="FD Leave"</formula>
    </cfRule>
  </conditionalFormatting>
  <conditionalFormatting sqref="A30 A32">
    <cfRule type="expression" dxfId="21" priority="22">
      <formula>$C30="Holiday"</formula>
    </cfRule>
  </conditionalFormatting>
  <conditionalFormatting sqref="I30 C30:F30">
    <cfRule type="expression" dxfId="20" priority="20">
      <formula>$C30="HD Leave"</formula>
    </cfRule>
    <cfRule type="expression" dxfId="19" priority="21">
      <formula>$C30="FD Leave"</formula>
    </cfRule>
  </conditionalFormatting>
  <conditionalFormatting sqref="I30 C30:F30">
    <cfRule type="expression" dxfId="18" priority="19">
      <formula>$C30="Holiday"</formula>
    </cfRule>
  </conditionalFormatting>
  <conditionalFormatting sqref="J30">
    <cfRule type="expression" dxfId="17" priority="17">
      <formula>$C30="HD Leave"</formula>
    </cfRule>
    <cfRule type="expression" dxfId="16" priority="18">
      <formula>$C30="FD Leave"</formula>
    </cfRule>
  </conditionalFormatting>
  <conditionalFormatting sqref="J30">
    <cfRule type="expression" dxfId="15" priority="16">
      <formula>$C30="Holiday"</formula>
    </cfRule>
  </conditionalFormatting>
  <conditionalFormatting sqref="H30">
    <cfRule type="expression" dxfId="14" priority="14">
      <formula>$C30="HD Leave"</formula>
    </cfRule>
    <cfRule type="expression" dxfId="13" priority="15">
      <formula>$C30="FD Leave"</formula>
    </cfRule>
  </conditionalFormatting>
  <conditionalFormatting sqref="H30">
    <cfRule type="expression" dxfId="12" priority="13">
      <formula>$C30="Holiday"</formula>
    </cfRule>
  </conditionalFormatting>
  <conditionalFormatting sqref="G30">
    <cfRule type="expression" dxfId="11" priority="11">
      <formula>$C30="HD Leave"</formula>
    </cfRule>
    <cfRule type="expression" dxfId="10" priority="12">
      <formula>$C30="FD Leave"</formula>
    </cfRule>
  </conditionalFormatting>
  <conditionalFormatting sqref="G30">
    <cfRule type="expression" dxfId="9" priority="10">
      <formula>$C30="Holiday"</formula>
    </cfRule>
  </conditionalFormatting>
  <conditionalFormatting sqref="A34 C34:J34">
    <cfRule type="expression" dxfId="5" priority="5">
      <formula>$C34="HD Leave"</formula>
    </cfRule>
    <cfRule type="expression" dxfId="4" priority="6">
      <formula>$C34="FD Leave"</formula>
    </cfRule>
  </conditionalFormatting>
  <conditionalFormatting sqref="A34 C34:J34">
    <cfRule type="expression" dxfId="3" priority="4">
      <formula>$C34="Holiday"</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Sheet1!$B$4:$B$7</xm:f>
          </x14:formula1>
          <xm:sqref>C4:C34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4:B7"/>
  <sheetViews>
    <sheetView workbookViewId="0">
      <selection activeCell="D28" sqref="D28"/>
    </sheetView>
  </sheetViews>
  <sheetFormatPr defaultRowHeight="15" x14ac:dyDescent="0.25"/>
  <sheetData>
    <row r="4" spans="2:2" x14ac:dyDescent="0.25">
      <c r="B4" s="1" t="s">
        <v>13</v>
      </c>
    </row>
    <row r="5" spans="2:2" x14ac:dyDescent="0.25">
      <c r="B5" s="1" t="s">
        <v>11</v>
      </c>
    </row>
    <row r="6" spans="2:2" x14ac:dyDescent="0.25">
      <c r="B6" s="1" t="s">
        <v>14</v>
      </c>
    </row>
    <row r="7" spans="2:2" x14ac:dyDescent="0.25">
      <c r="B7"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Configuration Data</vt:lpstr>
      <vt:lpstr>Tasks </vt:lpstr>
      <vt:lpstr>Develoer Name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Jayachandran G</dc:creator>
  <cp:keywords/>
  <dc:description/>
  <cp:lastModifiedBy>Renjith Mohan</cp:lastModifiedBy>
  <cp:revision/>
  <dcterms:created xsi:type="dcterms:W3CDTF">2020-07-27T10:20:23Z</dcterms:created>
  <dcterms:modified xsi:type="dcterms:W3CDTF">2021-07-25T11:51:40Z</dcterms:modified>
  <cp:category/>
  <cp:contentStatus/>
</cp:coreProperties>
</file>