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actice\Test\ML- Data\"/>
    </mc:Choice>
  </mc:AlternateContent>
  <xr:revisionPtr revIDLastSave="0" documentId="8_{B28A492B-1649-4E1B-9E08-32F6E7E1612C}" xr6:coauthVersionLast="44" xr6:coauthVersionMax="44" xr10:uidLastSave="{00000000-0000-0000-0000-000000000000}"/>
  <bookViews>
    <workbookView xWindow="4430" yWindow="720" windowWidth="8490" windowHeight="6110" xr2:uid="{403B06A6-02F4-429E-ADEB-3E21679E38ED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22" i="1" l="1"/>
  <c r="F122" i="1"/>
  <c r="G122" i="1"/>
  <c r="E123" i="1"/>
  <c r="F123" i="1"/>
  <c r="G123" i="1"/>
  <c r="E98" i="1"/>
  <c r="F98" i="1"/>
  <c r="G98" i="1"/>
  <c r="E99" i="1"/>
  <c r="F99" i="1"/>
  <c r="G99" i="1"/>
  <c r="E100" i="1"/>
  <c r="F100" i="1"/>
  <c r="G100" i="1"/>
  <c r="E101" i="1"/>
  <c r="F101" i="1"/>
  <c r="G101" i="1"/>
  <c r="E102" i="1"/>
  <c r="F102" i="1"/>
  <c r="G102" i="1"/>
  <c r="E103" i="1"/>
  <c r="F103" i="1"/>
  <c r="G103" i="1"/>
  <c r="E104" i="1"/>
  <c r="F104" i="1"/>
  <c r="G104" i="1"/>
  <c r="E105" i="1"/>
  <c r="F105" i="1"/>
  <c r="G105" i="1"/>
  <c r="E106" i="1"/>
  <c r="F106" i="1"/>
  <c r="G106" i="1"/>
  <c r="E107" i="1"/>
  <c r="F107" i="1"/>
  <c r="G107" i="1"/>
  <c r="E108" i="1"/>
  <c r="F108" i="1"/>
  <c r="G108" i="1"/>
  <c r="E109" i="1"/>
  <c r="F109" i="1"/>
  <c r="G109" i="1"/>
  <c r="E110" i="1"/>
  <c r="F110" i="1"/>
  <c r="G110" i="1"/>
  <c r="E111" i="1"/>
  <c r="F111" i="1"/>
  <c r="G111" i="1"/>
  <c r="E112" i="1"/>
  <c r="F112" i="1"/>
  <c r="G112" i="1"/>
  <c r="E113" i="1"/>
  <c r="F113" i="1"/>
  <c r="G113" i="1"/>
  <c r="E114" i="1"/>
  <c r="F114" i="1"/>
  <c r="G114" i="1"/>
  <c r="E115" i="1"/>
  <c r="F115" i="1"/>
  <c r="G115" i="1"/>
  <c r="E116" i="1"/>
  <c r="F116" i="1"/>
  <c r="G116" i="1"/>
  <c r="E117" i="1"/>
  <c r="F117" i="1"/>
  <c r="G117" i="1"/>
  <c r="E118" i="1"/>
  <c r="F118" i="1"/>
  <c r="G118" i="1"/>
  <c r="E119" i="1"/>
  <c r="F119" i="1"/>
  <c r="G119" i="1"/>
  <c r="E120" i="1"/>
  <c r="F120" i="1"/>
  <c r="G120" i="1"/>
  <c r="E121" i="1"/>
  <c r="F121" i="1"/>
  <c r="G121" i="1"/>
  <c r="E74" i="1"/>
  <c r="F74" i="1"/>
  <c r="G74" i="1"/>
  <c r="E75" i="1"/>
  <c r="F75" i="1"/>
  <c r="G75" i="1"/>
  <c r="E76" i="1"/>
  <c r="F76" i="1"/>
  <c r="G76" i="1"/>
  <c r="E77" i="1"/>
  <c r="F77" i="1"/>
  <c r="G77" i="1"/>
  <c r="E78" i="1"/>
  <c r="F78" i="1"/>
  <c r="G78" i="1"/>
  <c r="E79" i="1"/>
  <c r="F79" i="1"/>
  <c r="G79" i="1"/>
  <c r="E80" i="1"/>
  <c r="F80" i="1"/>
  <c r="G80" i="1"/>
  <c r="E81" i="1"/>
  <c r="F81" i="1"/>
  <c r="G81" i="1"/>
  <c r="E82" i="1"/>
  <c r="F82" i="1"/>
  <c r="G82" i="1"/>
  <c r="E83" i="1"/>
  <c r="F83" i="1"/>
  <c r="G83" i="1"/>
  <c r="E84" i="1"/>
  <c r="F84" i="1"/>
  <c r="G84" i="1"/>
  <c r="E85" i="1"/>
  <c r="F85" i="1"/>
  <c r="G85" i="1"/>
  <c r="E86" i="1"/>
  <c r="F86" i="1"/>
  <c r="G86" i="1"/>
  <c r="E87" i="1"/>
  <c r="F87" i="1"/>
  <c r="G87" i="1"/>
  <c r="E88" i="1"/>
  <c r="F88" i="1"/>
  <c r="G88" i="1"/>
  <c r="E89" i="1"/>
  <c r="F89" i="1"/>
  <c r="G89" i="1"/>
  <c r="E90" i="1"/>
  <c r="F90" i="1"/>
  <c r="G90" i="1"/>
  <c r="E91" i="1"/>
  <c r="F91" i="1"/>
  <c r="G91" i="1"/>
  <c r="E92" i="1"/>
  <c r="F92" i="1"/>
  <c r="G92" i="1"/>
  <c r="E93" i="1"/>
  <c r="F93" i="1"/>
  <c r="G93" i="1"/>
  <c r="E94" i="1"/>
  <c r="F94" i="1"/>
  <c r="G94" i="1"/>
  <c r="E95" i="1"/>
  <c r="F95" i="1"/>
  <c r="G95" i="1"/>
  <c r="E96" i="1"/>
  <c r="F96" i="1"/>
  <c r="G96" i="1"/>
  <c r="E97" i="1"/>
  <c r="F97" i="1"/>
  <c r="G97" i="1"/>
  <c r="E3" i="1"/>
  <c r="F3" i="1"/>
  <c r="G3" i="1"/>
  <c r="E4" i="1"/>
  <c r="F4" i="1"/>
  <c r="G4" i="1"/>
  <c r="E5" i="1"/>
  <c r="F5" i="1"/>
  <c r="G5" i="1"/>
  <c r="E6" i="1"/>
  <c r="F6" i="1"/>
  <c r="G6" i="1"/>
  <c r="E7" i="1"/>
  <c r="F7" i="1"/>
  <c r="G7" i="1"/>
  <c r="E8" i="1"/>
  <c r="F8" i="1"/>
  <c r="G8" i="1"/>
  <c r="E9" i="1"/>
  <c r="F9" i="1"/>
  <c r="G9" i="1"/>
  <c r="E10" i="1"/>
  <c r="F10" i="1"/>
  <c r="G10" i="1"/>
  <c r="E11" i="1"/>
  <c r="F11" i="1"/>
  <c r="G11" i="1"/>
  <c r="E12" i="1"/>
  <c r="F12" i="1"/>
  <c r="G12" i="1"/>
  <c r="E13" i="1"/>
  <c r="F13" i="1"/>
  <c r="G13" i="1"/>
  <c r="E14" i="1"/>
  <c r="F14" i="1"/>
  <c r="G14" i="1"/>
  <c r="E15" i="1"/>
  <c r="F15" i="1"/>
  <c r="G15" i="1"/>
  <c r="E16" i="1"/>
  <c r="F16" i="1"/>
  <c r="G16" i="1"/>
  <c r="E17" i="1"/>
  <c r="F17" i="1"/>
  <c r="G17" i="1"/>
  <c r="E18" i="1"/>
  <c r="F18" i="1"/>
  <c r="G18" i="1"/>
  <c r="E19" i="1"/>
  <c r="F19" i="1"/>
  <c r="G19" i="1"/>
  <c r="E20" i="1"/>
  <c r="F20" i="1"/>
  <c r="G20" i="1"/>
  <c r="E21" i="1"/>
  <c r="F21" i="1"/>
  <c r="G21" i="1"/>
  <c r="E22" i="1"/>
  <c r="F22" i="1"/>
  <c r="G22" i="1"/>
  <c r="E23" i="1"/>
  <c r="F23" i="1"/>
  <c r="G23" i="1"/>
  <c r="E24" i="1"/>
  <c r="F24" i="1"/>
  <c r="G24" i="1"/>
  <c r="E25" i="1"/>
  <c r="F25" i="1"/>
  <c r="G25" i="1"/>
  <c r="E26" i="1"/>
  <c r="F26" i="1"/>
  <c r="G26" i="1"/>
  <c r="E27" i="1"/>
  <c r="F27" i="1"/>
  <c r="G27" i="1"/>
  <c r="E28" i="1"/>
  <c r="F28" i="1"/>
  <c r="G28" i="1"/>
  <c r="E29" i="1"/>
  <c r="F29" i="1"/>
  <c r="G29" i="1"/>
  <c r="E30" i="1"/>
  <c r="F30" i="1"/>
  <c r="G30" i="1"/>
  <c r="E31" i="1"/>
  <c r="F31" i="1"/>
  <c r="G31" i="1"/>
  <c r="E32" i="1"/>
  <c r="F32" i="1"/>
  <c r="G32" i="1"/>
  <c r="E33" i="1"/>
  <c r="F33" i="1"/>
  <c r="G33" i="1"/>
  <c r="E34" i="1"/>
  <c r="F34" i="1"/>
  <c r="G34" i="1"/>
  <c r="E35" i="1"/>
  <c r="F35" i="1"/>
  <c r="G35" i="1"/>
  <c r="E36" i="1"/>
  <c r="F36" i="1"/>
  <c r="G36" i="1"/>
  <c r="E37" i="1"/>
  <c r="F37" i="1"/>
  <c r="G37" i="1"/>
  <c r="E38" i="1"/>
  <c r="F38" i="1"/>
  <c r="G38" i="1"/>
  <c r="E39" i="1"/>
  <c r="F39" i="1"/>
  <c r="G39" i="1"/>
  <c r="E40" i="1"/>
  <c r="F40" i="1"/>
  <c r="G40" i="1"/>
  <c r="E41" i="1"/>
  <c r="F41" i="1"/>
  <c r="G41" i="1"/>
  <c r="E42" i="1"/>
  <c r="F42" i="1"/>
  <c r="G42" i="1"/>
  <c r="E43" i="1"/>
  <c r="F43" i="1"/>
  <c r="G43" i="1"/>
  <c r="E44" i="1"/>
  <c r="F44" i="1"/>
  <c r="G44" i="1"/>
  <c r="E45" i="1"/>
  <c r="F45" i="1"/>
  <c r="G45" i="1"/>
  <c r="E46" i="1"/>
  <c r="F46" i="1"/>
  <c r="G46" i="1"/>
  <c r="E47" i="1"/>
  <c r="F47" i="1"/>
  <c r="G47" i="1"/>
  <c r="E48" i="1"/>
  <c r="F48" i="1"/>
  <c r="G48" i="1"/>
  <c r="E49" i="1"/>
  <c r="F49" i="1"/>
  <c r="G49" i="1"/>
  <c r="E50" i="1"/>
  <c r="F50" i="1"/>
  <c r="G50" i="1"/>
  <c r="E51" i="1"/>
  <c r="F51" i="1"/>
  <c r="G51" i="1"/>
  <c r="E52" i="1"/>
  <c r="F52" i="1"/>
  <c r="G52" i="1"/>
  <c r="E53" i="1"/>
  <c r="F53" i="1"/>
  <c r="G53" i="1"/>
  <c r="E54" i="1"/>
  <c r="F54" i="1"/>
  <c r="G54" i="1"/>
  <c r="E55" i="1"/>
  <c r="F55" i="1"/>
  <c r="G55" i="1"/>
  <c r="E56" i="1"/>
  <c r="F56" i="1"/>
  <c r="G56" i="1"/>
  <c r="E57" i="1"/>
  <c r="F57" i="1"/>
  <c r="G57" i="1"/>
  <c r="E58" i="1"/>
  <c r="F58" i="1"/>
  <c r="G58" i="1"/>
  <c r="E59" i="1"/>
  <c r="F59" i="1"/>
  <c r="G59" i="1"/>
  <c r="E60" i="1"/>
  <c r="F60" i="1"/>
  <c r="G60" i="1"/>
  <c r="E61" i="1"/>
  <c r="F61" i="1"/>
  <c r="G61" i="1"/>
  <c r="E62" i="1"/>
  <c r="F62" i="1"/>
  <c r="G62" i="1"/>
  <c r="E63" i="1"/>
  <c r="F63" i="1"/>
  <c r="G63" i="1"/>
  <c r="E64" i="1"/>
  <c r="F64" i="1"/>
  <c r="G64" i="1"/>
  <c r="E65" i="1"/>
  <c r="F65" i="1"/>
  <c r="G65" i="1"/>
  <c r="E66" i="1"/>
  <c r="F66" i="1"/>
  <c r="G66" i="1"/>
  <c r="E67" i="1"/>
  <c r="F67" i="1"/>
  <c r="G67" i="1"/>
  <c r="E68" i="1"/>
  <c r="F68" i="1"/>
  <c r="G68" i="1"/>
  <c r="E69" i="1"/>
  <c r="F69" i="1"/>
  <c r="G69" i="1"/>
  <c r="E70" i="1"/>
  <c r="F70" i="1"/>
  <c r="G70" i="1"/>
  <c r="E71" i="1"/>
  <c r="F71" i="1"/>
  <c r="G71" i="1"/>
  <c r="E72" i="1"/>
  <c r="F72" i="1"/>
  <c r="G72" i="1"/>
  <c r="E73" i="1"/>
  <c r="F73" i="1"/>
  <c r="G73" i="1"/>
  <c r="G2" i="1"/>
  <c r="F2" i="1"/>
  <c r="E2" i="1"/>
  <c r="D122" i="1" l="1"/>
  <c r="D123" i="1"/>
  <c r="D73" i="1"/>
  <c r="D69" i="1"/>
  <c r="D65" i="1"/>
  <c r="D61" i="1"/>
  <c r="D57" i="1"/>
  <c r="D53" i="1"/>
  <c r="D49" i="1"/>
  <c r="D45" i="1"/>
  <c r="D41" i="1"/>
  <c r="D37" i="1"/>
  <c r="D33" i="1"/>
  <c r="D29" i="1"/>
  <c r="D25" i="1"/>
  <c r="D21" i="1"/>
  <c r="D17" i="1"/>
  <c r="D13" i="1"/>
  <c r="D9" i="1"/>
  <c r="D5" i="1"/>
  <c r="D96" i="1"/>
  <c r="D92" i="1"/>
  <c r="D88" i="1"/>
  <c r="D84" i="1"/>
  <c r="D80" i="1"/>
  <c r="D76" i="1"/>
  <c r="D120" i="1"/>
  <c r="D116" i="1"/>
  <c r="D112" i="1"/>
  <c r="D108" i="1"/>
  <c r="D104" i="1"/>
  <c r="D100" i="1"/>
  <c r="D71" i="1"/>
  <c r="D67" i="1"/>
  <c r="D63" i="1"/>
  <c r="D59" i="1"/>
  <c r="D55" i="1"/>
  <c r="D51" i="1"/>
  <c r="D47" i="1"/>
  <c r="D43" i="1"/>
  <c r="D39" i="1"/>
  <c r="D35" i="1"/>
  <c r="D31" i="1"/>
  <c r="D27" i="1"/>
  <c r="D23" i="1"/>
  <c r="D19" i="1"/>
  <c r="D15" i="1"/>
  <c r="D11" i="1"/>
  <c r="D7" i="1"/>
  <c r="D3" i="1"/>
  <c r="D94" i="1"/>
  <c r="D90" i="1"/>
  <c r="D86" i="1"/>
  <c r="D82" i="1"/>
  <c r="D78" i="1"/>
  <c r="D74" i="1"/>
  <c r="D118" i="1"/>
  <c r="D114" i="1"/>
  <c r="D110" i="1"/>
  <c r="D106" i="1"/>
  <c r="D102" i="1"/>
  <c r="D98" i="1"/>
  <c r="D72" i="1"/>
  <c r="D68" i="1"/>
  <c r="D64" i="1"/>
  <c r="D60" i="1"/>
  <c r="D56" i="1"/>
  <c r="D52" i="1"/>
  <c r="D48" i="1"/>
  <c r="D44" i="1"/>
  <c r="D40" i="1"/>
  <c r="D36" i="1"/>
  <c r="D32" i="1"/>
  <c r="D28" i="1"/>
  <c r="D24" i="1"/>
  <c r="D20" i="1"/>
  <c r="D16" i="1"/>
  <c r="D12" i="1"/>
  <c r="D8" i="1"/>
  <c r="D4" i="1"/>
  <c r="D95" i="1"/>
  <c r="D91" i="1"/>
  <c r="D87" i="1"/>
  <c r="D83" i="1"/>
  <c r="D79" i="1"/>
  <c r="D75" i="1"/>
  <c r="D119" i="1"/>
  <c r="D115" i="1"/>
  <c r="D111" i="1"/>
  <c r="D107" i="1"/>
  <c r="D103" i="1"/>
  <c r="D99" i="1"/>
  <c r="D70" i="1"/>
  <c r="D66" i="1"/>
  <c r="D62" i="1"/>
  <c r="D58" i="1"/>
  <c r="D54" i="1"/>
  <c r="D50" i="1"/>
  <c r="D46" i="1"/>
  <c r="D42" i="1"/>
  <c r="D38" i="1"/>
  <c r="D34" i="1"/>
  <c r="D30" i="1"/>
  <c r="D26" i="1"/>
  <c r="D22" i="1"/>
  <c r="D18" i="1"/>
  <c r="D14" i="1"/>
  <c r="D10" i="1"/>
  <c r="D6" i="1"/>
  <c r="D97" i="1"/>
  <c r="D93" i="1"/>
  <c r="D89" i="1"/>
  <c r="D85" i="1"/>
  <c r="D81" i="1"/>
  <c r="D77" i="1"/>
  <c r="D121" i="1"/>
  <c r="D117" i="1"/>
  <c r="D113" i="1"/>
  <c r="D109" i="1"/>
  <c r="D105" i="1"/>
  <c r="D101" i="1"/>
  <c r="D2" i="1"/>
</calcChain>
</file>

<file path=xl/sharedStrings.xml><?xml version="1.0" encoding="utf-8"?>
<sst xmlns="http://schemas.openxmlformats.org/spreadsheetml/2006/main" count="251" uniqueCount="32">
  <si>
    <t>item_number</t>
  </si>
  <si>
    <t>year</t>
  </si>
  <si>
    <t>month</t>
  </si>
  <si>
    <t>quantity</t>
  </si>
  <si>
    <t>reorder_qty</t>
  </si>
  <si>
    <t>year_demand_var</t>
  </si>
  <si>
    <t>month_demand_var</t>
  </si>
  <si>
    <t>JAN1</t>
  </si>
  <si>
    <t>JAN0</t>
  </si>
  <si>
    <t>FEB1</t>
  </si>
  <si>
    <t>FEB0</t>
  </si>
  <si>
    <t>MAR1</t>
  </si>
  <si>
    <t>MAR0</t>
  </si>
  <si>
    <t>APR1</t>
  </si>
  <si>
    <t>APR0</t>
  </si>
  <si>
    <t>MAY1</t>
  </si>
  <si>
    <t>MAY0</t>
  </si>
  <si>
    <t>JUN1</t>
  </si>
  <si>
    <t>JUN0</t>
  </si>
  <si>
    <t>JUL1</t>
  </si>
  <si>
    <t>JUL0</t>
  </si>
  <si>
    <t>AUG1</t>
  </si>
  <si>
    <t>AUG0</t>
  </si>
  <si>
    <t>SEP1</t>
  </si>
  <si>
    <t>SEP0</t>
  </si>
  <si>
    <t>OCT1</t>
  </si>
  <si>
    <t>OCT0</t>
  </si>
  <si>
    <t>NOV1</t>
  </si>
  <si>
    <t>NOV0</t>
  </si>
  <si>
    <t>DEC1</t>
  </si>
  <si>
    <t>DEC0</t>
  </si>
  <si>
    <t>H011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</si>
</sst>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actice/Test/item-reorder-va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order"/>
      <sheetName val="monthVar"/>
      <sheetName val="yearVar"/>
    </sheetNames>
    <sheetDataSet>
      <sheetData sheetId="0">
        <row r="1">
          <cell r="A1" t="str">
            <v>item_number</v>
          </cell>
          <cell r="B1" t="str">
            <v>reorder_qty</v>
          </cell>
          <cell r="C1" t="str">
            <v>demand_var</v>
          </cell>
        </row>
        <row r="2">
          <cell r="A2" t="str">
            <v>C001</v>
          </cell>
          <cell r="B2">
            <v>30</v>
          </cell>
          <cell r="C2">
            <v>0.08</v>
          </cell>
        </row>
        <row r="3">
          <cell r="A3" t="str">
            <v>C002</v>
          </cell>
          <cell r="B3">
            <v>30</v>
          </cell>
          <cell r="C3">
            <v>-0.03</v>
          </cell>
        </row>
        <row r="4">
          <cell r="A4" t="str">
            <v>C003</v>
          </cell>
          <cell r="B4">
            <v>30</v>
          </cell>
          <cell r="C4">
            <v>0.1</v>
          </cell>
        </row>
        <row r="5">
          <cell r="A5" t="str">
            <v>C004</v>
          </cell>
          <cell r="B5">
            <v>30</v>
          </cell>
          <cell r="C5">
            <v>0.05</v>
          </cell>
        </row>
        <row r="6">
          <cell r="A6" t="str">
            <v>C005</v>
          </cell>
          <cell r="B6">
            <v>30</v>
          </cell>
          <cell r="C6">
            <v>7.0000000000000007E-2</v>
          </cell>
        </row>
        <row r="7">
          <cell r="A7" t="str">
            <v>C006</v>
          </cell>
          <cell r="B7">
            <v>30</v>
          </cell>
          <cell r="C7">
            <v>0.09</v>
          </cell>
        </row>
        <row r="8">
          <cell r="A8" t="str">
            <v>E001</v>
          </cell>
          <cell r="B8">
            <v>400</v>
          </cell>
          <cell r="C8">
            <v>0.1</v>
          </cell>
        </row>
        <row r="9">
          <cell r="A9" t="str">
            <v>E002</v>
          </cell>
          <cell r="B9">
            <v>400</v>
          </cell>
          <cell r="C9">
            <v>0.08</v>
          </cell>
        </row>
        <row r="10">
          <cell r="A10" t="str">
            <v>E003</v>
          </cell>
          <cell r="B10">
            <v>400</v>
          </cell>
          <cell r="C10">
            <v>0.09</v>
          </cell>
        </row>
        <row r="11">
          <cell r="A11" t="str">
            <v>E004</v>
          </cell>
          <cell r="B11">
            <v>400</v>
          </cell>
          <cell r="C11">
            <v>0.12</v>
          </cell>
        </row>
        <row r="12">
          <cell r="A12" t="str">
            <v>E005</v>
          </cell>
          <cell r="B12">
            <v>400</v>
          </cell>
          <cell r="C12">
            <v>-0.05</v>
          </cell>
        </row>
        <row r="13">
          <cell r="A13" t="str">
            <v>E006</v>
          </cell>
          <cell r="B13">
            <v>400</v>
          </cell>
          <cell r="C13">
            <v>7.0000000000000007E-2</v>
          </cell>
        </row>
        <row r="14">
          <cell r="A14" t="str">
            <v>E007</v>
          </cell>
          <cell r="B14">
            <v>400</v>
          </cell>
          <cell r="C14">
            <v>0.11</v>
          </cell>
        </row>
        <row r="15">
          <cell r="A15" t="str">
            <v>E008</v>
          </cell>
          <cell r="B15">
            <v>400</v>
          </cell>
          <cell r="C15">
            <v>0.15</v>
          </cell>
        </row>
        <row r="16">
          <cell r="A16" t="str">
            <v>E020</v>
          </cell>
          <cell r="B16">
            <v>20</v>
          </cell>
          <cell r="C16">
            <v>0.05</v>
          </cell>
        </row>
        <row r="17">
          <cell r="A17" t="str">
            <v>E021</v>
          </cell>
          <cell r="B17">
            <v>20</v>
          </cell>
          <cell r="C17">
            <v>0.05</v>
          </cell>
        </row>
        <row r="18">
          <cell r="A18" t="str">
            <v>E030</v>
          </cell>
          <cell r="B18">
            <v>50</v>
          </cell>
          <cell r="C18">
            <v>0.12</v>
          </cell>
        </row>
        <row r="19">
          <cell r="A19" t="str">
            <v>E031</v>
          </cell>
          <cell r="B19">
            <v>50</v>
          </cell>
          <cell r="C19">
            <v>0.1</v>
          </cell>
        </row>
        <row r="20">
          <cell r="A20" t="str">
            <v>E032</v>
          </cell>
          <cell r="B20">
            <v>50</v>
          </cell>
          <cell r="C20">
            <v>0.08</v>
          </cell>
        </row>
        <row r="21">
          <cell r="A21" t="str">
            <v>E033</v>
          </cell>
          <cell r="B21">
            <v>50</v>
          </cell>
          <cell r="C21">
            <v>0.09</v>
          </cell>
        </row>
        <row r="22">
          <cell r="A22" t="str">
            <v>E034</v>
          </cell>
          <cell r="B22">
            <v>50</v>
          </cell>
          <cell r="C22">
            <v>0.11</v>
          </cell>
        </row>
        <row r="23">
          <cell r="A23" t="str">
            <v>E035</v>
          </cell>
          <cell r="B23">
            <v>50</v>
          </cell>
          <cell r="C23">
            <v>0.05</v>
          </cell>
        </row>
        <row r="24">
          <cell r="A24" t="str">
            <v>E036</v>
          </cell>
          <cell r="B24">
            <v>50</v>
          </cell>
          <cell r="C24">
            <v>0.05</v>
          </cell>
        </row>
        <row r="25">
          <cell r="A25" t="str">
            <v>F020</v>
          </cell>
          <cell r="B25">
            <v>50</v>
          </cell>
          <cell r="C25">
            <v>0.11</v>
          </cell>
        </row>
        <row r="26">
          <cell r="A26" t="str">
            <v>F021</v>
          </cell>
          <cell r="B26">
            <v>100</v>
          </cell>
          <cell r="C26">
            <v>0.14000000000000001</v>
          </cell>
        </row>
        <row r="27">
          <cell r="A27" t="str">
            <v>F022</v>
          </cell>
          <cell r="B27">
            <v>100</v>
          </cell>
          <cell r="C27">
            <v>0.12</v>
          </cell>
        </row>
        <row r="28">
          <cell r="A28" t="str">
            <v>F023</v>
          </cell>
          <cell r="B28">
            <v>150</v>
          </cell>
          <cell r="C28">
            <v>0.08</v>
          </cell>
        </row>
        <row r="29">
          <cell r="A29" t="str">
            <v>F024</v>
          </cell>
          <cell r="B29">
            <v>150</v>
          </cell>
          <cell r="C29">
            <v>0.09</v>
          </cell>
        </row>
        <row r="30">
          <cell r="A30" t="str">
            <v>F031</v>
          </cell>
          <cell r="B30">
            <v>150</v>
          </cell>
          <cell r="C30">
            <v>0.05</v>
          </cell>
        </row>
        <row r="31">
          <cell r="A31" t="str">
            <v>F032</v>
          </cell>
          <cell r="B31">
            <v>150</v>
          </cell>
          <cell r="C31">
            <v>-0.04</v>
          </cell>
        </row>
        <row r="32">
          <cell r="A32" t="str">
            <v>F033</v>
          </cell>
          <cell r="B32">
            <v>150</v>
          </cell>
          <cell r="C32">
            <v>7.0000000000000007E-2</v>
          </cell>
        </row>
        <row r="33">
          <cell r="A33" t="str">
            <v>F034</v>
          </cell>
          <cell r="B33">
            <v>150</v>
          </cell>
          <cell r="C33">
            <v>0.1</v>
          </cell>
        </row>
        <row r="34">
          <cell r="A34" t="str">
            <v>F035</v>
          </cell>
          <cell r="B34">
            <v>150</v>
          </cell>
          <cell r="C34">
            <v>0.11</v>
          </cell>
        </row>
        <row r="35">
          <cell r="A35" t="str">
            <v>H011</v>
          </cell>
          <cell r="B35">
            <v>80</v>
          </cell>
          <cell r="C35">
            <v>0.09</v>
          </cell>
        </row>
        <row r="36">
          <cell r="A36" t="str">
            <v>H012</v>
          </cell>
          <cell r="B36">
            <v>80</v>
          </cell>
          <cell r="C36">
            <v>0.05</v>
          </cell>
        </row>
        <row r="37">
          <cell r="A37" t="str">
            <v>H013</v>
          </cell>
          <cell r="B37">
            <v>80</v>
          </cell>
          <cell r="C37">
            <v>7.0000000000000007E-2</v>
          </cell>
        </row>
        <row r="38">
          <cell r="A38" t="str">
            <v>H014</v>
          </cell>
          <cell r="B38">
            <v>80</v>
          </cell>
          <cell r="C38">
            <v>0.1</v>
          </cell>
        </row>
        <row r="39">
          <cell r="A39" t="str">
            <v>H031</v>
          </cell>
          <cell r="B39">
            <v>20</v>
          </cell>
          <cell r="C39">
            <v>0.08</v>
          </cell>
        </row>
        <row r="40">
          <cell r="A40" t="str">
            <v>H032</v>
          </cell>
          <cell r="B40">
            <v>20</v>
          </cell>
          <cell r="C40">
            <v>0.05</v>
          </cell>
        </row>
        <row r="41">
          <cell r="A41" t="str">
            <v>H033</v>
          </cell>
          <cell r="B41">
            <v>20</v>
          </cell>
          <cell r="C41">
            <v>-0.03</v>
          </cell>
        </row>
        <row r="42">
          <cell r="A42" t="str">
            <v>P010</v>
          </cell>
          <cell r="B42">
            <v>60</v>
          </cell>
          <cell r="C42">
            <v>0.1</v>
          </cell>
        </row>
        <row r="43">
          <cell r="A43" t="str">
            <v>P011</v>
          </cell>
          <cell r="B43">
            <v>60</v>
          </cell>
          <cell r="C43">
            <v>0.08</v>
          </cell>
        </row>
        <row r="44">
          <cell r="A44" t="str">
            <v>P012</v>
          </cell>
          <cell r="B44">
            <v>60</v>
          </cell>
          <cell r="C44">
            <v>0.05</v>
          </cell>
        </row>
        <row r="45">
          <cell r="A45" t="str">
            <v>P013</v>
          </cell>
          <cell r="B45">
            <v>60</v>
          </cell>
          <cell r="C45">
            <v>0.09</v>
          </cell>
        </row>
        <row r="46">
          <cell r="A46" t="str">
            <v>P014</v>
          </cell>
          <cell r="B46">
            <v>60</v>
          </cell>
          <cell r="C46">
            <v>-0.05</v>
          </cell>
        </row>
        <row r="47">
          <cell r="A47" t="str">
            <v>P015</v>
          </cell>
          <cell r="B47">
            <v>60</v>
          </cell>
          <cell r="C47">
            <v>0.08</v>
          </cell>
        </row>
        <row r="48">
          <cell r="A48" t="str">
            <v>P016</v>
          </cell>
          <cell r="B48">
            <v>60</v>
          </cell>
          <cell r="C48">
            <v>0.06</v>
          </cell>
        </row>
        <row r="49">
          <cell r="A49" t="str">
            <v>P020</v>
          </cell>
          <cell r="B49">
            <v>500</v>
          </cell>
          <cell r="C49">
            <v>0.12</v>
          </cell>
        </row>
        <row r="50">
          <cell r="A50" t="str">
            <v>P021</v>
          </cell>
          <cell r="B50">
            <v>500</v>
          </cell>
          <cell r="C50">
            <v>0.15</v>
          </cell>
        </row>
        <row r="51">
          <cell r="A51" t="str">
            <v>P030</v>
          </cell>
          <cell r="B51">
            <v>50</v>
          </cell>
          <cell r="C51">
            <v>0.1</v>
          </cell>
        </row>
        <row r="52">
          <cell r="A52" t="str">
            <v>P031</v>
          </cell>
          <cell r="B52">
            <v>50</v>
          </cell>
          <cell r="C52">
            <v>0.11</v>
          </cell>
        </row>
        <row r="53">
          <cell r="A53" t="str">
            <v>P032</v>
          </cell>
          <cell r="B53">
            <v>50</v>
          </cell>
          <cell r="C53">
            <v>0.09</v>
          </cell>
        </row>
        <row r="54">
          <cell r="A54" t="str">
            <v>P033</v>
          </cell>
          <cell r="B54">
            <v>50</v>
          </cell>
          <cell r="C54">
            <v>0.11</v>
          </cell>
        </row>
        <row r="55">
          <cell r="A55" t="str">
            <v>P034</v>
          </cell>
          <cell r="B55">
            <v>50</v>
          </cell>
          <cell r="C55">
            <v>0.1</v>
          </cell>
        </row>
        <row r="56">
          <cell r="A56" t="str">
            <v>P035</v>
          </cell>
          <cell r="B56">
            <v>50</v>
          </cell>
          <cell r="C56">
            <v>0.12</v>
          </cell>
        </row>
        <row r="57">
          <cell r="A57" t="str">
            <v>P036</v>
          </cell>
          <cell r="B57">
            <v>50</v>
          </cell>
          <cell r="C57">
            <v>0.05</v>
          </cell>
        </row>
        <row r="58">
          <cell r="A58" t="str">
            <v>P037</v>
          </cell>
          <cell r="B58">
            <v>50</v>
          </cell>
          <cell r="C58">
            <v>0.1</v>
          </cell>
        </row>
        <row r="59">
          <cell r="A59" t="str">
            <v>P038</v>
          </cell>
          <cell r="B59">
            <v>50</v>
          </cell>
          <cell r="C59">
            <v>0.11</v>
          </cell>
        </row>
        <row r="60">
          <cell r="A60" t="str">
            <v>P039</v>
          </cell>
          <cell r="B60">
            <v>50</v>
          </cell>
          <cell r="C60">
            <v>0.12</v>
          </cell>
        </row>
        <row r="61">
          <cell r="A61" t="str">
            <v>P040</v>
          </cell>
          <cell r="B61">
            <v>50</v>
          </cell>
          <cell r="C61">
            <v>0.09</v>
          </cell>
        </row>
        <row r="62">
          <cell r="A62" t="str">
            <v>P041</v>
          </cell>
          <cell r="B62">
            <v>50</v>
          </cell>
          <cell r="C62">
            <v>0.05</v>
          </cell>
        </row>
        <row r="63">
          <cell r="A63" t="str">
            <v>P042</v>
          </cell>
          <cell r="B63">
            <v>50</v>
          </cell>
          <cell r="C63">
            <v>0.12</v>
          </cell>
        </row>
        <row r="64">
          <cell r="A64" t="str">
            <v>P043</v>
          </cell>
          <cell r="B64">
            <v>50</v>
          </cell>
          <cell r="C64">
            <v>0.1</v>
          </cell>
        </row>
        <row r="65">
          <cell r="A65" t="str">
            <v>P044</v>
          </cell>
          <cell r="B65">
            <v>50</v>
          </cell>
          <cell r="C65">
            <v>0.03</v>
          </cell>
        </row>
        <row r="66">
          <cell r="A66" t="str">
            <v>P045</v>
          </cell>
          <cell r="B66">
            <v>50</v>
          </cell>
          <cell r="C66">
            <v>0.05</v>
          </cell>
        </row>
        <row r="67">
          <cell r="A67" t="str">
            <v>P046</v>
          </cell>
          <cell r="B67">
            <v>50</v>
          </cell>
          <cell r="C67">
            <v>0.05</v>
          </cell>
        </row>
        <row r="68">
          <cell r="A68" t="str">
            <v>R001</v>
          </cell>
          <cell r="B68">
            <v>20</v>
          </cell>
          <cell r="C68">
            <v>0.03</v>
          </cell>
        </row>
        <row r="69">
          <cell r="A69" t="str">
            <v>R002</v>
          </cell>
          <cell r="B69">
            <v>20</v>
          </cell>
          <cell r="C69">
            <v>0.03</v>
          </cell>
        </row>
        <row r="70">
          <cell r="A70" t="str">
            <v>S100</v>
          </cell>
          <cell r="B70">
            <v>20</v>
          </cell>
          <cell r="C70">
            <v>0.04</v>
          </cell>
        </row>
        <row r="71">
          <cell r="A71" t="str">
            <v>S101</v>
          </cell>
          <cell r="B71">
            <v>20</v>
          </cell>
          <cell r="C71">
            <v>0.1</v>
          </cell>
        </row>
        <row r="72">
          <cell r="A72" t="str">
            <v>S040</v>
          </cell>
          <cell r="B72">
            <v>20</v>
          </cell>
          <cell r="C72">
            <v>0.1</v>
          </cell>
        </row>
        <row r="73">
          <cell r="A73" t="str">
            <v>S041</v>
          </cell>
          <cell r="B73">
            <v>20</v>
          </cell>
          <cell r="C73">
            <v>0.03</v>
          </cell>
        </row>
        <row r="74">
          <cell r="A74" t="str">
            <v>S010</v>
          </cell>
          <cell r="B74">
            <v>80</v>
          </cell>
          <cell r="C74">
            <v>0.02</v>
          </cell>
        </row>
        <row r="75">
          <cell r="A75" t="str">
            <v>S011</v>
          </cell>
          <cell r="B75">
            <v>80</v>
          </cell>
          <cell r="C75">
            <v>0.03</v>
          </cell>
        </row>
        <row r="76">
          <cell r="A76" t="str">
            <v>S012</v>
          </cell>
          <cell r="B76">
            <v>80</v>
          </cell>
          <cell r="C76">
            <v>0.02</v>
          </cell>
        </row>
        <row r="77">
          <cell r="A77" t="str">
            <v>S020</v>
          </cell>
          <cell r="B77">
            <v>20</v>
          </cell>
          <cell r="C77">
            <v>0.1</v>
          </cell>
        </row>
        <row r="78">
          <cell r="A78" t="str">
            <v>S021</v>
          </cell>
          <cell r="B78">
            <v>20</v>
          </cell>
          <cell r="C78">
            <v>0.12</v>
          </cell>
        </row>
        <row r="79">
          <cell r="A79" t="str">
            <v>S022</v>
          </cell>
          <cell r="B79">
            <v>20</v>
          </cell>
          <cell r="C79">
            <v>0.15</v>
          </cell>
        </row>
        <row r="80">
          <cell r="A80" t="str">
            <v>S023</v>
          </cell>
          <cell r="B80">
            <v>20</v>
          </cell>
          <cell r="C80">
            <v>0.1</v>
          </cell>
        </row>
        <row r="81">
          <cell r="A81" t="str">
            <v>T001</v>
          </cell>
          <cell r="B81">
            <v>10</v>
          </cell>
          <cell r="C81">
            <v>0.05</v>
          </cell>
        </row>
        <row r="82">
          <cell r="A82" t="str">
            <v>T002</v>
          </cell>
          <cell r="B82">
            <v>10</v>
          </cell>
          <cell r="C82">
            <v>7.0000000000000007E-2</v>
          </cell>
        </row>
        <row r="83">
          <cell r="A83" t="str">
            <v>T003</v>
          </cell>
          <cell r="B83">
            <v>10</v>
          </cell>
          <cell r="C83">
            <v>0.09</v>
          </cell>
        </row>
        <row r="84">
          <cell r="A84" t="str">
            <v>T020</v>
          </cell>
          <cell r="B84">
            <v>200</v>
          </cell>
          <cell r="C84">
            <v>-0.05</v>
          </cell>
        </row>
        <row r="85">
          <cell r="A85" t="str">
            <v>T021</v>
          </cell>
          <cell r="B85">
            <v>400</v>
          </cell>
          <cell r="C85">
            <v>0.05</v>
          </cell>
        </row>
        <row r="86">
          <cell r="A86" t="str">
            <v>T022</v>
          </cell>
          <cell r="B86">
            <v>200</v>
          </cell>
          <cell r="C86">
            <v>0.06</v>
          </cell>
        </row>
        <row r="87">
          <cell r="A87" t="str">
            <v>T023</v>
          </cell>
          <cell r="B87">
            <v>200</v>
          </cell>
          <cell r="C87">
            <v>0.08</v>
          </cell>
        </row>
        <row r="88">
          <cell r="A88" t="str">
            <v>T024</v>
          </cell>
          <cell r="B88">
            <v>200</v>
          </cell>
          <cell r="C88">
            <v>0.04</v>
          </cell>
        </row>
        <row r="89">
          <cell r="A89" t="str">
            <v>T025</v>
          </cell>
          <cell r="B89">
            <v>400</v>
          </cell>
          <cell r="C89">
            <v>0.1</v>
          </cell>
        </row>
        <row r="90">
          <cell r="A90" t="str">
            <v>T100</v>
          </cell>
          <cell r="B90">
            <v>10</v>
          </cell>
          <cell r="C90">
            <v>0.05</v>
          </cell>
        </row>
        <row r="91">
          <cell r="A91" t="str">
            <v xml:space="preserve"> </v>
          </cell>
        </row>
        <row r="92">
          <cell r="A92" t="str">
            <v xml:space="preserve"> </v>
          </cell>
        </row>
        <row r="93">
          <cell r="A93" t="str">
            <v xml:space="preserve"> </v>
          </cell>
        </row>
        <row r="94">
          <cell r="A94" t="str">
            <v xml:space="preserve"> </v>
          </cell>
        </row>
        <row r="95">
          <cell r="A95" t="str">
            <v xml:space="preserve"> </v>
          </cell>
        </row>
        <row r="96">
          <cell r="A96" t="str">
            <v xml:space="preserve"> </v>
          </cell>
        </row>
        <row r="97">
          <cell r="A97" t="str">
            <v xml:space="preserve"> </v>
          </cell>
        </row>
        <row r="98">
          <cell r="A98" t="str">
            <v xml:space="preserve"> </v>
          </cell>
        </row>
        <row r="99">
          <cell r="A99" t="str">
            <v xml:space="preserve"> </v>
          </cell>
        </row>
      </sheetData>
      <sheetData sheetId="1">
        <row r="1">
          <cell r="A1" t="str">
            <v>month</v>
          </cell>
          <cell r="B1" t="str">
            <v>variation</v>
          </cell>
        </row>
        <row r="2">
          <cell r="A2" t="str">
            <v>JAN1</v>
          </cell>
          <cell r="B2">
            <v>0.7</v>
          </cell>
        </row>
        <row r="3">
          <cell r="A3" t="str">
            <v>JAN0</v>
          </cell>
          <cell r="B3">
            <v>0.4</v>
          </cell>
        </row>
        <row r="4">
          <cell r="A4" t="str">
            <v>FEB1</v>
          </cell>
          <cell r="B4">
            <v>0.6</v>
          </cell>
        </row>
        <row r="5">
          <cell r="A5" t="str">
            <v>FEB0</v>
          </cell>
          <cell r="B5">
            <v>0.35</v>
          </cell>
        </row>
        <row r="6">
          <cell r="A6" t="str">
            <v>MAR1</v>
          </cell>
          <cell r="B6">
            <v>0.25</v>
          </cell>
        </row>
        <row r="7">
          <cell r="A7" t="str">
            <v>MAR0</v>
          </cell>
          <cell r="B7">
            <v>0.33</v>
          </cell>
        </row>
        <row r="8">
          <cell r="A8" t="str">
            <v>APR1</v>
          </cell>
          <cell r="B8">
            <v>0.82</v>
          </cell>
        </row>
        <row r="9">
          <cell r="A9" t="str">
            <v>APR0</v>
          </cell>
          <cell r="B9">
            <v>0.73</v>
          </cell>
        </row>
        <row r="10">
          <cell r="A10" t="str">
            <v>MAY1</v>
          </cell>
          <cell r="B10">
            <v>0.6</v>
          </cell>
        </row>
        <row r="11">
          <cell r="A11" t="str">
            <v>MAY0</v>
          </cell>
          <cell r="B11">
            <v>0.57999999999999996</v>
          </cell>
        </row>
        <row r="12">
          <cell r="A12" t="str">
            <v>JUN1</v>
          </cell>
          <cell r="B12">
            <v>0.3</v>
          </cell>
        </row>
        <row r="13">
          <cell r="A13" t="str">
            <v>JUN0</v>
          </cell>
          <cell r="B13">
            <v>0.2</v>
          </cell>
        </row>
        <row r="14">
          <cell r="A14" t="str">
            <v>JUL1</v>
          </cell>
          <cell r="B14">
            <v>0.43</v>
          </cell>
        </row>
        <row r="15">
          <cell r="A15" t="str">
            <v>JUL0</v>
          </cell>
          <cell r="B15">
            <v>0.47</v>
          </cell>
        </row>
        <row r="16">
          <cell r="A16" t="str">
            <v>AUG1</v>
          </cell>
          <cell r="B16">
            <v>0.4</v>
          </cell>
        </row>
        <row r="17">
          <cell r="A17" t="str">
            <v>AUG0</v>
          </cell>
          <cell r="B17">
            <v>0.55000000000000004</v>
          </cell>
        </row>
        <row r="18">
          <cell r="A18" t="str">
            <v>SEP1</v>
          </cell>
          <cell r="B18">
            <v>0.69</v>
          </cell>
        </row>
        <row r="19">
          <cell r="A19" t="str">
            <v>SEP0</v>
          </cell>
          <cell r="B19">
            <v>0.78</v>
          </cell>
        </row>
        <row r="20">
          <cell r="A20" t="str">
            <v>OCT1</v>
          </cell>
          <cell r="B20">
            <v>0.4</v>
          </cell>
        </row>
        <row r="21">
          <cell r="A21" t="str">
            <v>OCT0</v>
          </cell>
          <cell r="B21">
            <v>0.7</v>
          </cell>
        </row>
        <row r="22">
          <cell r="A22" t="str">
            <v>NOV1</v>
          </cell>
          <cell r="B22">
            <v>0.5</v>
          </cell>
        </row>
        <row r="23">
          <cell r="A23" t="str">
            <v>NOV0</v>
          </cell>
          <cell r="B23">
            <v>0.72</v>
          </cell>
        </row>
        <row r="24">
          <cell r="A24" t="str">
            <v>DEC1</v>
          </cell>
          <cell r="B24">
            <v>0.3</v>
          </cell>
        </row>
        <row r="25">
          <cell r="A25" t="str">
            <v>DEC0</v>
          </cell>
          <cell r="B25">
            <v>0.25</v>
          </cell>
        </row>
      </sheetData>
      <sheetData sheetId="2">
        <row r="1">
          <cell r="A1" t="str">
            <v>year</v>
          </cell>
          <cell r="B1" t="str">
            <v>variation</v>
          </cell>
        </row>
        <row r="2">
          <cell r="A2">
            <v>2015</v>
          </cell>
          <cell r="B2">
            <v>7.0000000000000007E-2</v>
          </cell>
        </row>
        <row r="3">
          <cell r="A3">
            <v>2016</v>
          </cell>
          <cell r="B3">
            <v>0.08</v>
          </cell>
        </row>
        <row r="4">
          <cell r="A4">
            <v>2017</v>
          </cell>
          <cell r="B4">
            <v>0.1</v>
          </cell>
        </row>
        <row r="5">
          <cell r="A5">
            <v>2018</v>
          </cell>
          <cell r="B5">
            <v>0.13</v>
          </cell>
        </row>
        <row r="6">
          <cell r="A6">
            <v>2019</v>
          </cell>
          <cell r="B6">
            <v>0.17</v>
          </cell>
        </row>
        <row r="7">
          <cell r="A7">
            <v>2020</v>
          </cell>
          <cell r="B7">
            <v>0.22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66FDE-1BA6-4B10-B8B7-2A9E6AF5CB81}">
  <dimension ref="A1:G123"/>
  <sheetViews>
    <sheetView tabSelected="1" workbookViewId="0">
      <selection activeCell="O18" sqref="O18"/>
    </sheetView>
  </sheetViews>
  <sheetFormatPr defaultRowHeight="14.5" x14ac:dyDescent="0.35"/>
  <cols>
    <col min="6" max="7" width="8.90625" style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s="1" t="s">
        <v>6</v>
      </c>
    </row>
    <row r="2" spans="1:7" x14ac:dyDescent="0.35">
      <c r="A2" t="s">
        <v>31</v>
      </c>
      <c r="B2">
        <v>2015</v>
      </c>
      <c r="C2" t="s">
        <v>7</v>
      </c>
      <c r="D2">
        <f>IF(ROUNDDOWN(E2*G2+E2*G2*F2,0)&gt;E2, E2, ROUNDDOWN(E2*G2+E2*G2*F2,0))</f>
        <v>64</v>
      </c>
      <c r="E2">
        <f>VLOOKUP(A2,[1]reorder!$A:$C,2,FALSE)</f>
        <v>80</v>
      </c>
      <c r="F2" s="1">
        <f>VLOOKUP(A2,[1]reorder!$A:$C,3,FALSE)+VLOOKUP(B2,[1]yearVar!$A:$B,2,)</f>
        <v>0.16</v>
      </c>
      <c r="G2" s="1">
        <f>VLOOKUP(C2,[1]monthVar!$A:$B,2,FALSE)</f>
        <v>0.7</v>
      </c>
    </row>
    <row r="3" spans="1:7" x14ac:dyDescent="0.35">
      <c r="A3" t="s">
        <v>31</v>
      </c>
      <c r="B3">
        <v>2015</v>
      </c>
      <c r="C3" t="s">
        <v>8</v>
      </c>
      <c r="D3">
        <f t="shared" ref="D3:D66" si="0">IF(ROUNDDOWN(E3*G3+E3*G3*F3,0)&gt;E3, E3, ROUNDDOWN(E3*G3+E3*G3*F3,0))</f>
        <v>37</v>
      </c>
      <c r="E3">
        <f>VLOOKUP(A3,[1]reorder!$A:$C,2,FALSE)</f>
        <v>80</v>
      </c>
      <c r="F3" s="1">
        <f>VLOOKUP(A3,[1]reorder!$A:$C,3,FALSE)+VLOOKUP(B3,[1]yearVar!$A:$B,2,)</f>
        <v>0.16</v>
      </c>
      <c r="G3" s="1">
        <f>VLOOKUP(C3,[1]monthVar!$A:$B,2,FALSE)</f>
        <v>0.4</v>
      </c>
    </row>
    <row r="4" spans="1:7" x14ac:dyDescent="0.35">
      <c r="A4" t="s">
        <v>31</v>
      </c>
      <c r="B4">
        <v>2015</v>
      </c>
      <c r="C4" t="s">
        <v>9</v>
      </c>
      <c r="D4">
        <f t="shared" si="0"/>
        <v>55</v>
      </c>
      <c r="E4">
        <f>VLOOKUP(A4,[1]reorder!$A:$C,2,FALSE)</f>
        <v>80</v>
      </c>
      <c r="F4" s="1">
        <f>VLOOKUP(A4,[1]reorder!$A:$C,3,FALSE)+VLOOKUP(B4,[1]yearVar!$A:$B,2,)</f>
        <v>0.16</v>
      </c>
      <c r="G4" s="1">
        <f>VLOOKUP(C4,[1]monthVar!$A:$B,2,FALSE)</f>
        <v>0.6</v>
      </c>
    </row>
    <row r="5" spans="1:7" x14ac:dyDescent="0.35">
      <c r="A5" t="s">
        <v>31</v>
      </c>
      <c r="B5">
        <v>2015</v>
      </c>
      <c r="C5" t="s">
        <v>10</v>
      </c>
      <c r="D5">
        <f t="shared" si="0"/>
        <v>32</v>
      </c>
      <c r="E5">
        <f>VLOOKUP(A5,[1]reorder!$A:$C,2,FALSE)</f>
        <v>80</v>
      </c>
      <c r="F5" s="1">
        <f>VLOOKUP(A5,[1]reorder!$A:$C,3,FALSE)+VLOOKUP(B5,[1]yearVar!$A:$B,2,)</f>
        <v>0.16</v>
      </c>
      <c r="G5" s="1">
        <f>VLOOKUP(C5,[1]monthVar!$A:$B,2,FALSE)</f>
        <v>0.35</v>
      </c>
    </row>
    <row r="6" spans="1:7" x14ac:dyDescent="0.35">
      <c r="A6" t="s">
        <v>31</v>
      </c>
      <c r="B6">
        <v>2015</v>
      </c>
      <c r="C6" t="s">
        <v>11</v>
      </c>
      <c r="D6">
        <f t="shared" si="0"/>
        <v>23</v>
      </c>
      <c r="E6">
        <f>VLOOKUP(A6,[1]reorder!$A:$C,2,FALSE)</f>
        <v>80</v>
      </c>
      <c r="F6" s="1">
        <f>VLOOKUP(A6,[1]reorder!$A:$C,3,FALSE)+VLOOKUP(B6,[1]yearVar!$A:$B,2,)</f>
        <v>0.16</v>
      </c>
      <c r="G6" s="1">
        <f>VLOOKUP(C6,[1]monthVar!$A:$B,2,FALSE)</f>
        <v>0.25</v>
      </c>
    </row>
    <row r="7" spans="1:7" x14ac:dyDescent="0.35">
      <c r="A7" t="s">
        <v>31</v>
      </c>
      <c r="B7">
        <v>2015</v>
      </c>
      <c r="C7" t="s">
        <v>12</v>
      </c>
      <c r="D7">
        <f t="shared" si="0"/>
        <v>30</v>
      </c>
      <c r="E7">
        <f>VLOOKUP(A7,[1]reorder!$A:$C,2,FALSE)</f>
        <v>80</v>
      </c>
      <c r="F7" s="1">
        <f>VLOOKUP(A7,[1]reorder!$A:$C,3,FALSE)+VLOOKUP(B7,[1]yearVar!$A:$B,2,)</f>
        <v>0.16</v>
      </c>
      <c r="G7" s="1">
        <f>VLOOKUP(C7,[1]monthVar!$A:$B,2,FALSE)</f>
        <v>0.33</v>
      </c>
    </row>
    <row r="8" spans="1:7" x14ac:dyDescent="0.35">
      <c r="A8" t="s">
        <v>31</v>
      </c>
      <c r="B8">
        <v>2015</v>
      </c>
      <c r="C8" t="s">
        <v>13</v>
      </c>
      <c r="D8">
        <f t="shared" si="0"/>
        <v>76</v>
      </c>
      <c r="E8">
        <f>VLOOKUP(A8,[1]reorder!$A:$C,2,FALSE)</f>
        <v>80</v>
      </c>
      <c r="F8" s="1">
        <f>VLOOKUP(A8,[1]reorder!$A:$C,3,FALSE)+VLOOKUP(B8,[1]yearVar!$A:$B,2,)</f>
        <v>0.16</v>
      </c>
      <c r="G8" s="1">
        <f>VLOOKUP(C8,[1]monthVar!$A:$B,2,FALSE)</f>
        <v>0.82</v>
      </c>
    </row>
    <row r="9" spans="1:7" x14ac:dyDescent="0.35">
      <c r="A9" t="s">
        <v>31</v>
      </c>
      <c r="B9">
        <v>2015</v>
      </c>
      <c r="C9" t="s">
        <v>14</v>
      </c>
      <c r="D9">
        <f t="shared" si="0"/>
        <v>67</v>
      </c>
      <c r="E9">
        <f>VLOOKUP(A9,[1]reorder!$A:$C,2,FALSE)</f>
        <v>80</v>
      </c>
      <c r="F9" s="1">
        <f>VLOOKUP(A9,[1]reorder!$A:$C,3,FALSE)+VLOOKUP(B9,[1]yearVar!$A:$B,2,)</f>
        <v>0.16</v>
      </c>
      <c r="G9" s="1">
        <f>VLOOKUP(C9,[1]monthVar!$A:$B,2,FALSE)</f>
        <v>0.73</v>
      </c>
    </row>
    <row r="10" spans="1:7" x14ac:dyDescent="0.35">
      <c r="A10" t="s">
        <v>31</v>
      </c>
      <c r="B10">
        <v>2015</v>
      </c>
      <c r="C10" t="s">
        <v>15</v>
      </c>
      <c r="D10">
        <f t="shared" si="0"/>
        <v>55</v>
      </c>
      <c r="E10">
        <f>VLOOKUP(A10,[1]reorder!$A:$C,2,FALSE)</f>
        <v>80</v>
      </c>
      <c r="F10" s="1">
        <f>VLOOKUP(A10,[1]reorder!$A:$C,3,FALSE)+VLOOKUP(B10,[1]yearVar!$A:$B,2,)</f>
        <v>0.16</v>
      </c>
      <c r="G10" s="1">
        <f>VLOOKUP(C10,[1]monthVar!$A:$B,2,FALSE)</f>
        <v>0.6</v>
      </c>
    </row>
    <row r="11" spans="1:7" x14ac:dyDescent="0.35">
      <c r="A11" t="s">
        <v>31</v>
      </c>
      <c r="B11">
        <v>2015</v>
      </c>
      <c r="C11" t="s">
        <v>16</v>
      </c>
      <c r="D11">
        <f t="shared" si="0"/>
        <v>53</v>
      </c>
      <c r="E11">
        <f>VLOOKUP(A11,[1]reorder!$A:$C,2,FALSE)</f>
        <v>80</v>
      </c>
      <c r="F11" s="1">
        <f>VLOOKUP(A11,[1]reorder!$A:$C,3,FALSE)+VLOOKUP(B11,[1]yearVar!$A:$B,2,)</f>
        <v>0.16</v>
      </c>
      <c r="G11" s="1">
        <f>VLOOKUP(C11,[1]monthVar!$A:$B,2,FALSE)</f>
        <v>0.57999999999999996</v>
      </c>
    </row>
    <row r="12" spans="1:7" x14ac:dyDescent="0.35">
      <c r="A12" t="s">
        <v>31</v>
      </c>
      <c r="B12">
        <v>2015</v>
      </c>
      <c r="C12" t="s">
        <v>17</v>
      </c>
      <c r="D12">
        <f t="shared" si="0"/>
        <v>27</v>
      </c>
      <c r="E12">
        <f>VLOOKUP(A12,[1]reorder!$A:$C,2,FALSE)</f>
        <v>80</v>
      </c>
      <c r="F12" s="1">
        <f>VLOOKUP(A12,[1]reorder!$A:$C,3,FALSE)+VLOOKUP(B12,[1]yearVar!$A:$B,2,)</f>
        <v>0.16</v>
      </c>
      <c r="G12" s="1">
        <f>VLOOKUP(C12,[1]monthVar!$A:$B,2,FALSE)</f>
        <v>0.3</v>
      </c>
    </row>
    <row r="13" spans="1:7" x14ac:dyDescent="0.35">
      <c r="A13" t="s">
        <v>31</v>
      </c>
      <c r="B13">
        <v>2015</v>
      </c>
      <c r="C13" t="s">
        <v>18</v>
      </c>
      <c r="D13">
        <f t="shared" si="0"/>
        <v>18</v>
      </c>
      <c r="E13">
        <f>VLOOKUP(A13,[1]reorder!$A:$C,2,FALSE)</f>
        <v>80</v>
      </c>
      <c r="F13" s="1">
        <f>VLOOKUP(A13,[1]reorder!$A:$C,3,FALSE)+VLOOKUP(B13,[1]yearVar!$A:$B,2,)</f>
        <v>0.16</v>
      </c>
      <c r="G13" s="1">
        <f>VLOOKUP(C13,[1]monthVar!$A:$B,2,FALSE)</f>
        <v>0.2</v>
      </c>
    </row>
    <row r="14" spans="1:7" x14ac:dyDescent="0.35">
      <c r="A14" t="s">
        <v>31</v>
      </c>
      <c r="B14">
        <v>2015</v>
      </c>
      <c r="C14" t="s">
        <v>19</v>
      </c>
      <c r="D14">
        <f t="shared" si="0"/>
        <v>39</v>
      </c>
      <c r="E14">
        <f>VLOOKUP(A14,[1]reorder!$A:$C,2,FALSE)</f>
        <v>80</v>
      </c>
      <c r="F14" s="1">
        <f>VLOOKUP(A14,[1]reorder!$A:$C,3,FALSE)+VLOOKUP(B14,[1]yearVar!$A:$B,2,)</f>
        <v>0.16</v>
      </c>
      <c r="G14" s="1">
        <f>VLOOKUP(C14,[1]monthVar!$A:$B,2,FALSE)</f>
        <v>0.43</v>
      </c>
    </row>
    <row r="15" spans="1:7" x14ac:dyDescent="0.35">
      <c r="A15" t="s">
        <v>31</v>
      </c>
      <c r="B15">
        <v>2015</v>
      </c>
      <c r="C15" t="s">
        <v>20</v>
      </c>
      <c r="D15">
        <f t="shared" si="0"/>
        <v>43</v>
      </c>
      <c r="E15">
        <f>VLOOKUP(A15,[1]reorder!$A:$C,2,FALSE)</f>
        <v>80</v>
      </c>
      <c r="F15" s="1">
        <f>VLOOKUP(A15,[1]reorder!$A:$C,3,FALSE)+VLOOKUP(B15,[1]yearVar!$A:$B,2,)</f>
        <v>0.16</v>
      </c>
      <c r="G15" s="1">
        <f>VLOOKUP(C15,[1]monthVar!$A:$B,2,FALSE)</f>
        <v>0.47</v>
      </c>
    </row>
    <row r="16" spans="1:7" x14ac:dyDescent="0.35">
      <c r="A16" t="s">
        <v>31</v>
      </c>
      <c r="B16">
        <v>2015</v>
      </c>
      <c r="C16" t="s">
        <v>21</v>
      </c>
      <c r="D16">
        <f t="shared" si="0"/>
        <v>37</v>
      </c>
      <c r="E16">
        <f>VLOOKUP(A16,[1]reorder!$A:$C,2,FALSE)</f>
        <v>80</v>
      </c>
      <c r="F16" s="1">
        <f>VLOOKUP(A16,[1]reorder!$A:$C,3,FALSE)+VLOOKUP(B16,[1]yearVar!$A:$B,2,)</f>
        <v>0.16</v>
      </c>
      <c r="G16" s="1">
        <f>VLOOKUP(C16,[1]monthVar!$A:$B,2,FALSE)</f>
        <v>0.4</v>
      </c>
    </row>
    <row r="17" spans="1:7" x14ac:dyDescent="0.35">
      <c r="A17" t="s">
        <v>31</v>
      </c>
      <c r="B17">
        <v>2015</v>
      </c>
      <c r="C17" t="s">
        <v>22</v>
      </c>
      <c r="D17">
        <f t="shared" si="0"/>
        <v>51</v>
      </c>
      <c r="E17">
        <f>VLOOKUP(A17,[1]reorder!$A:$C,2,FALSE)</f>
        <v>80</v>
      </c>
      <c r="F17" s="1">
        <f>VLOOKUP(A17,[1]reorder!$A:$C,3,FALSE)+VLOOKUP(B17,[1]yearVar!$A:$B,2,)</f>
        <v>0.16</v>
      </c>
      <c r="G17" s="1">
        <f>VLOOKUP(C17,[1]monthVar!$A:$B,2,FALSE)</f>
        <v>0.55000000000000004</v>
      </c>
    </row>
    <row r="18" spans="1:7" x14ac:dyDescent="0.35">
      <c r="A18" t="s">
        <v>31</v>
      </c>
      <c r="B18">
        <v>2015</v>
      </c>
      <c r="C18" t="s">
        <v>23</v>
      </c>
      <c r="D18">
        <f t="shared" si="0"/>
        <v>64</v>
      </c>
      <c r="E18">
        <f>VLOOKUP(A18,[1]reorder!$A:$C,2,FALSE)</f>
        <v>80</v>
      </c>
      <c r="F18" s="1">
        <f>VLOOKUP(A18,[1]reorder!$A:$C,3,FALSE)+VLOOKUP(B18,[1]yearVar!$A:$B,2,)</f>
        <v>0.16</v>
      </c>
      <c r="G18" s="1">
        <f>VLOOKUP(C18,[1]monthVar!$A:$B,2,FALSE)</f>
        <v>0.69</v>
      </c>
    </row>
    <row r="19" spans="1:7" x14ac:dyDescent="0.35">
      <c r="A19" t="s">
        <v>31</v>
      </c>
      <c r="B19">
        <v>2015</v>
      </c>
      <c r="C19" t="s">
        <v>24</v>
      </c>
      <c r="D19">
        <f t="shared" si="0"/>
        <v>72</v>
      </c>
      <c r="E19">
        <f>VLOOKUP(A19,[1]reorder!$A:$C,2,FALSE)</f>
        <v>80</v>
      </c>
      <c r="F19" s="1">
        <f>VLOOKUP(A19,[1]reorder!$A:$C,3,FALSE)+VLOOKUP(B19,[1]yearVar!$A:$B,2,)</f>
        <v>0.16</v>
      </c>
      <c r="G19" s="1">
        <f>VLOOKUP(C19,[1]monthVar!$A:$B,2,FALSE)</f>
        <v>0.78</v>
      </c>
    </row>
    <row r="20" spans="1:7" x14ac:dyDescent="0.35">
      <c r="A20" t="s">
        <v>31</v>
      </c>
      <c r="B20">
        <v>2015</v>
      </c>
      <c r="C20" t="s">
        <v>25</v>
      </c>
      <c r="D20">
        <f t="shared" si="0"/>
        <v>37</v>
      </c>
      <c r="E20">
        <f>VLOOKUP(A20,[1]reorder!$A:$C,2,FALSE)</f>
        <v>80</v>
      </c>
      <c r="F20" s="1">
        <f>VLOOKUP(A20,[1]reorder!$A:$C,3,FALSE)+VLOOKUP(B20,[1]yearVar!$A:$B,2,)</f>
        <v>0.16</v>
      </c>
      <c r="G20" s="1">
        <f>VLOOKUP(C20,[1]monthVar!$A:$B,2,FALSE)</f>
        <v>0.4</v>
      </c>
    </row>
    <row r="21" spans="1:7" x14ac:dyDescent="0.35">
      <c r="A21" t="s">
        <v>31</v>
      </c>
      <c r="B21">
        <v>2015</v>
      </c>
      <c r="C21" t="s">
        <v>26</v>
      </c>
      <c r="D21">
        <f t="shared" si="0"/>
        <v>64</v>
      </c>
      <c r="E21">
        <f>VLOOKUP(A21,[1]reorder!$A:$C,2,FALSE)</f>
        <v>80</v>
      </c>
      <c r="F21" s="1">
        <f>VLOOKUP(A21,[1]reorder!$A:$C,3,FALSE)+VLOOKUP(B21,[1]yearVar!$A:$B,2,)</f>
        <v>0.16</v>
      </c>
      <c r="G21" s="1">
        <f>VLOOKUP(C21,[1]monthVar!$A:$B,2,FALSE)</f>
        <v>0.7</v>
      </c>
    </row>
    <row r="22" spans="1:7" x14ac:dyDescent="0.35">
      <c r="A22" t="s">
        <v>31</v>
      </c>
      <c r="B22">
        <v>2015</v>
      </c>
      <c r="C22" t="s">
        <v>27</v>
      </c>
      <c r="D22">
        <f t="shared" si="0"/>
        <v>46</v>
      </c>
      <c r="E22">
        <f>VLOOKUP(A22,[1]reorder!$A:$C,2,FALSE)</f>
        <v>80</v>
      </c>
      <c r="F22" s="1">
        <f>VLOOKUP(A22,[1]reorder!$A:$C,3,FALSE)+VLOOKUP(B22,[1]yearVar!$A:$B,2,)</f>
        <v>0.16</v>
      </c>
      <c r="G22" s="1">
        <f>VLOOKUP(C22,[1]monthVar!$A:$B,2,FALSE)</f>
        <v>0.5</v>
      </c>
    </row>
    <row r="23" spans="1:7" x14ac:dyDescent="0.35">
      <c r="A23" t="s">
        <v>31</v>
      </c>
      <c r="B23">
        <v>2015</v>
      </c>
      <c r="C23" t="s">
        <v>28</v>
      </c>
      <c r="D23">
        <f t="shared" si="0"/>
        <v>66</v>
      </c>
      <c r="E23">
        <f>VLOOKUP(A23,[1]reorder!$A:$C,2,FALSE)</f>
        <v>80</v>
      </c>
      <c r="F23" s="1">
        <f>VLOOKUP(A23,[1]reorder!$A:$C,3,FALSE)+VLOOKUP(B23,[1]yearVar!$A:$B,2,)</f>
        <v>0.16</v>
      </c>
      <c r="G23" s="1">
        <f>VLOOKUP(C23,[1]monthVar!$A:$B,2,FALSE)</f>
        <v>0.72</v>
      </c>
    </row>
    <row r="24" spans="1:7" x14ac:dyDescent="0.35">
      <c r="A24" t="s">
        <v>31</v>
      </c>
      <c r="B24">
        <v>2015</v>
      </c>
      <c r="C24" t="s">
        <v>29</v>
      </c>
      <c r="D24">
        <f t="shared" si="0"/>
        <v>27</v>
      </c>
      <c r="E24">
        <f>VLOOKUP(A24,[1]reorder!$A:$C,2,FALSE)</f>
        <v>80</v>
      </c>
      <c r="F24" s="1">
        <f>VLOOKUP(A24,[1]reorder!$A:$C,3,FALSE)+VLOOKUP(B24,[1]yearVar!$A:$B,2,)</f>
        <v>0.16</v>
      </c>
      <c r="G24" s="1">
        <f>VLOOKUP(C24,[1]monthVar!$A:$B,2,FALSE)</f>
        <v>0.3</v>
      </c>
    </row>
    <row r="25" spans="1:7" x14ac:dyDescent="0.35">
      <c r="A25" t="s">
        <v>31</v>
      </c>
      <c r="B25">
        <v>2015</v>
      </c>
      <c r="C25" t="s">
        <v>30</v>
      </c>
      <c r="D25">
        <f t="shared" si="0"/>
        <v>23</v>
      </c>
      <c r="E25">
        <f>VLOOKUP(A25,[1]reorder!$A:$C,2,FALSE)</f>
        <v>80</v>
      </c>
      <c r="F25" s="1">
        <f>VLOOKUP(A25,[1]reorder!$A:$C,3,FALSE)+VLOOKUP(B25,[1]yearVar!$A:$B,2,)</f>
        <v>0.16</v>
      </c>
      <c r="G25" s="1">
        <f>VLOOKUP(C25,[1]monthVar!$A:$B,2,FALSE)</f>
        <v>0.25</v>
      </c>
    </row>
    <row r="26" spans="1:7" x14ac:dyDescent="0.35">
      <c r="A26" t="s">
        <v>31</v>
      </c>
      <c r="B26">
        <v>2016</v>
      </c>
      <c r="C26" t="s">
        <v>7</v>
      </c>
      <c r="D26">
        <f t="shared" si="0"/>
        <v>65</v>
      </c>
      <c r="E26">
        <f>VLOOKUP(A26,[1]reorder!$A:$C,2,FALSE)</f>
        <v>80</v>
      </c>
      <c r="F26" s="1">
        <f>VLOOKUP(A26,[1]reorder!$A:$C,3,FALSE)+VLOOKUP(B26,[1]yearVar!$A:$B,2,)</f>
        <v>0.16999999999999998</v>
      </c>
      <c r="G26" s="1">
        <f>VLOOKUP(C26,[1]monthVar!$A:$B,2,FALSE)</f>
        <v>0.7</v>
      </c>
    </row>
    <row r="27" spans="1:7" x14ac:dyDescent="0.35">
      <c r="A27" t="s">
        <v>31</v>
      </c>
      <c r="B27">
        <v>2016</v>
      </c>
      <c r="C27" t="s">
        <v>8</v>
      </c>
      <c r="D27">
        <f t="shared" si="0"/>
        <v>37</v>
      </c>
      <c r="E27">
        <f>VLOOKUP(A27,[1]reorder!$A:$C,2,FALSE)</f>
        <v>80</v>
      </c>
      <c r="F27" s="1">
        <f>VLOOKUP(A27,[1]reorder!$A:$C,3,FALSE)+VLOOKUP(B27,[1]yearVar!$A:$B,2,)</f>
        <v>0.16999999999999998</v>
      </c>
      <c r="G27" s="1">
        <f>VLOOKUP(C27,[1]monthVar!$A:$B,2,FALSE)</f>
        <v>0.4</v>
      </c>
    </row>
    <row r="28" spans="1:7" x14ac:dyDescent="0.35">
      <c r="A28" t="s">
        <v>31</v>
      </c>
      <c r="B28">
        <v>2016</v>
      </c>
      <c r="C28" t="s">
        <v>9</v>
      </c>
      <c r="D28">
        <f t="shared" si="0"/>
        <v>56</v>
      </c>
      <c r="E28">
        <f>VLOOKUP(A28,[1]reorder!$A:$C,2,FALSE)</f>
        <v>80</v>
      </c>
      <c r="F28" s="1">
        <f>VLOOKUP(A28,[1]reorder!$A:$C,3,FALSE)+VLOOKUP(B28,[1]yearVar!$A:$B,2,)</f>
        <v>0.16999999999999998</v>
      </c>
      <c r="G28" s="1">
        <f>VLOOKUP(C28,[1]monthVar!$A:$B,2,FALSE)</f>
        <v>0.6</v>
      </c>
    </row>
    <row r="29" spans="1:7" x14ac:dyDescent="0.35">
      <c r="A29" t="s">
        <v>31</v>
      </c>
      <c r="B29">
        <v>2016</v>
      </c>
      <c r="C29" t="s">
        <v>10</v>
      </c>
      <c r="D29">
        <f t="shared" si="0"/>
        <v>32</v>
      </c>
      <c r="E29">
        <f>VLOOKUP(A29,[1]reorder!$A:$C,2,FALSE)</f>
        <v>80</v>
      </c>
      <c r="F29" s="1">
        <f>VLOOKUP(A29,[1]reorder!$A:$C,3,FALSE)+VLOOKUP(B29,[1]yearVar!$A:$B,2,)</f>
        <v>0.16999999999999998</v>
      </c>
      <c r="G29" s="1">
        <f>VLOOKUP(C29,[1]monthVar!$A:$B,2,FALSE)</f>
        <v>0.35</v>
      </c>
    </row>
    <row r="30" spans="1:7" x14ac:dyDescent="0.35">
      <c r="A30" t="s">
        <v>31</v>
      </c>
      <c r="B30">
        <v>2016</v>
      </c>
      <c r="C30" t="s">
        <v>11</v>
      </c>
      <c r="D30">
        <f t="shared" si="0"/>
        <v>23</v>
      </c>
      <c r="E30">
        <f>VLOOKUP(A30,[1]reorder!$A:$C,2,FALSE)</f>
        <v>80</v>
      </c>
      <c r="F30" s="1">
        <f>VLOOKUP(A30,[1]reorder!$A:$C,3,FALSE)+VLOOKUP(B30,[1]yearVar!$A:$B,2,)</f>
        <v>0.16999999999999998</v>
      </c>
      <c r="G30" s="1">
        <f>VLOOKUP(C30,[1]monthVar!$A:$B,2,FALSE)</f>
        <v>0.25</v>
      </c>
    </row>
    <row r="31" spans="1:7" x14ac:dyDescent="0.35">
      <c r="A31" t="s">
        <v>31</v>
      </c>
      <c r="B31">
        <v>2016</v>
      </c>
      <c r="C31" t="s">
        <v>12</v>
      </c>
      <c r="D31">
        <f t="shared" si="0"/>
        <v>30</v>
      </c>
      <c r="E31">
        <f>VLOOKUP(A31,[1]reorder!$A:$C,2,FALSE)</f>
        <v>80</v>
      </c>
      <c r="F31" s="1">
        <f>VLOOKUP(A31,[1]reorder!$A:$C,3,FALSE)+VLOOKUP(B31,[1]yearVar!$A:$B,2,)</f>
        <v>0.16999999999999998</v>
      </c>
      <c r="G31" s="1">
        <f>VLOOKUP(C31,[1]monthVar!$A:$B,2,FALSE)</f>
        <v>0.33</v>
      </c>
    </row>
    <row r="32" spans="1:7" x14ac:dyDescent="0.35">
      <c r="A32" t="s">
        <v>31</v>
      </c>
      <c r="B32">
        <v>2016</v>
      </c>
      <c r="C32" t="s">
        <v>13</v>
      </c>
      <c r="D32">
        <f t="shared" si="0"/>
        <v>76</v>
      </c>
      <c r="E32">
        <f>VLOOKUP(A32,[1]reorder!$A:$C,2,FALSE)</f>
        <v>80</v>
      </c>
      <c r="F32" s="1">
        <f>VLOOKUP(A32,[1]reorder!$A:$C,3,FALSE)+VLOOKUP(B32,[1]yearVar!$A:$B,2,)</f>
        <v>0.16999999999999998</v>
      </c>
      <c r="G32" s="1">
        <f>VLOOKUP(C32,[1]monthVar!$A:$B,2,FALSE)</f>
        <v>0.82</v>
      </c>
    </row>
    <row r="33" spans="1:7" x14ac:dyDescent="0.35">
      <c r="A33" t="s">
        <v>31</v>
      </c>
      <c r="B33">
        <v>2016</v>
      </c>
      <c r="C33" t="s">
        <v>14</v>
      </c>
      <c r="D33">
        <f t="shared" si="0"/>
        <v>68</v>
      </c>
      <c r="E33">
        <f>VLOOKUP(A33,[1]reorder!$A:$C,2,FALSE)</f>
        <v>80</v>
      </c>
      <c r="F33" s="1">
        <f>VLOOKUP(A33,[1]reorder!$A:$C,3,FALSE)+VLOOKUP(B33,[1]yearVar!$A:$B,2,)</f>
        <v>0.16999999999999998</v>
      </c>
      <c r="G33" s="1">
        <f>VLOOKUP(C33,[1]monthVar!$A:$B,2,FALSE)</f>
        <v>0.73</v>
      </c>
    </row>
    <row r="34" spans="1:7" x14ac:dyDescent="0.35">
      <c r="A34" t="s">
        <v>31</v>
      </c>
      <c r="B34">
        <v>2016</v>
      </c>
      <c r="C34" t="s">
        <v>15</v>
      </c>
      <c r="D34">
        <f t="shared" si="0"/>
        <v>56</v>
      </c>
      <c r="E34">
        <f>VLOOKUP(A34,[1]reorder!$A:$C,2,FALSE)</f>
        <v>80</v>
      </c>
      <c r="F34" s="1">
        <f>VLOOKUP(A34,[1]reorder!$A:$C,3,FALSE)+VLOOKUP(B34,[1]yearVar!$A:$B,2,)</f>
        <v>0.16999999999999998</v>
      </c>
      <c r="G34" s="1">
        <f>VLOOKUP(C34,[1]monthVar!$A:$B,2,FALSE)</f>
        <v>0.6</v>
      </c>
    </row>
    <row r="35" spans="1:7" x14ac:dyDescent="0.35">
      <c r="A35" t="s">
        <v>31</v>
      </c>
      <c r="B35">
        <v>2016</v>
      </c>
      <c r="C35" t="s">
        <v>16</v>
      </c>
      <c r="D35">
        <f t="shared" si="0"/>
        <v>54</v>
      </c>
      <c r="E35">
        <f>VLOOKUP(A35,[1]reorder!$A:$C,2,FALSE)</f>
        <v>80</v>
      </c>
      <c r="F35" s="1">
        <f>VLOOKUP(A35,[1]reorder!$A:$C,3,FALSE)+VLOOKUP(B35,[1]yearVar!$A:$B,2,)</f>
        <v>0.16999999999999998</v>
      </c>
      <c r="G35" s="1">
        <f>VLOOKUP(C35,[1]monthVar!$A:$B,2,FALSE)</f>
        <v>0.57999999999999996</v>
      </c>
    </row>
    <row r="36" spans="1:7" x14ac:dyDescent="0.35">
      <c r="A36" t="s">
        <v>31</v>
      </c>
      <c r="B36">
        <v>2016</v>
      </c>
      <c r="C36" t="s">
        <v>17</v>
      </c>
      <c r="D36">
        <f t="shared" si="0"/>
        <v>28</v>
      </c>
      <c r="E36">
        <f>VLOOKUP(A36,[1]reorder!$A:$C,2,FALSE)</f>
        <v>80</v>
      </c>
      <c r="F36" s="1">
        <f>VLOOKUP(A36,[1]reorder!$A:$C,3,FALSE)+VLOOKUP(B36,[1]yearVar!$A:$B,2,)</f>
        <v>0.16999999999999998</v>
      </c>
      <c r="G36" s="1">
        <f>VLOOKUP(C36,[1]monthVar!$A:$B,2,FALSE)</f>
        <v>0.3</v>
      </c>
    </row>
    <row r="37" spans="1:7" x14ac:dyDescent="0.35">
      <c r="A37" t="s">
        <v>31</v>
      </c>
      <c r="B37">
        <v>2016</v>
      </c>
      <c r="C37" t="s">
        <v>18</v>
      </c>
      <c r="D37">
        <f t="shared" si="0"/>
        <v>18</v>
      </c>
      <c r="E37">
        <f>VLOOKUP(A37,[1]reorder!$A:$C,2,FALSE)</f>
        <v>80</v>
      </c>
      <c r="F37" s="1">
        <f>VLOOKUP(A37,[1]reorder!$A:$C,3,FALSE)+VLOOKUP(B37,[1]yearVar!$A:$B,2,)</f>
        <v>0.16999999999999998</v>
      </c>
      <c r="G37" s="1">
        <f>VLOOKUP(C37,[1]monthVar!$A:$B,2,FALSE)</f>
        <v>0.2</v>
      </c>
    </row>
    <row r="38" spans="1:7" x14ac:dyDescent="0.35">
      <c r="A38" t="s">
        <v>31</v>
      </c>
      <c r="B38">
        <v>2016</v>
      </c>
      <c r="C38" t="s">
        <v>19</v>
      </c>
      <c r="D38">
        <f t="shared" si="0"/>
        <v>40</v>
      </c>
      <c r="E38">
        <f>VLOOKUP(A38,[1]reorder!$A:$C,2,FALSE)</f>
        <v>80</v>
      </c>
      <c r="F38" s="1">
        <f>VLOOKUP(A38,[1]reorder!$A:$C,3,FALSE)+VLOOKUP(B38,[1]yearVar!$A:$B,2,)</f>
        <v>0.16999999999999998</v>
      </c>
      <c r="G38" s="1">
        <f>VLOOKUP(C38,[1]monthVar!$A:$B,2,FALSE)</f>
        <v>0.43</v>
      </c>
    </row>
    <row r="39" spans="1:7" x14ac:dyDescent="0.35">
      <c r="A39" t="s">
        <v>31</v>
      </c>
      <c r="B39">
        <v>2016</v>
      </c>
      <c r="C39" t="s">
        <v>20</v>
      </c>
      <c r="D39">
        <f t="shared" si="0"/>
        <v>43</v>
      </c>
      <c r="E39">
        <f>VLOOKUP(A39,[1]reorder!$A:$C,2,FALSE)</f>
        <v>80</v>
      </c>
      <c r="F39" s="1">
        <f>VLOOKUP(A39,[1]reorder!$A:$C,3,FALSE)+VLOOKUP(B39,[1]yearVar!$A:$B,2,)</f>
        <v>0.16999999999999998</v>
      </c>
      <c r="G39" s="1">
        <f>VLOOKUP(C39,[1]monthVar!$A:$B,2,FALSE)</f>
        <v>0.47</v>
      </c>
    </row>
    <row r="40" spans="1:7" x14ac:dyDescent="0.35">
      <c r="A40" t="s">
        <v>31</v>
      </c>
      <c r="B40">
        <v>2016</v>
      </c>
      <c r="C40" t="s">
        <v>21</v>
      </c>
      <c r="D40">
        <f t="shared" si="0"/>
        <v>37</v>
      </c>
      <c r="E40">
        <f>VLOOKUP(A40,[1]reorder!$A:$C,2,FALSE)</f>
        <v>80</v>
      </c>
      <c r="F40" s="1">
        <f>VLOOKUP(A40,[1]reorder!$A:$C,3,FALSE)+VLOOKUP(B40,[1]yearVar!$A:$B,2,)</f>
        <v>0.16999999999999998</v>
      </c>
      <c r="G40" s="1">
        <f>VLOOKUP(C40,[1]monthVar!$A:$B,2,FALSE)</f>
        <v>0.4</v>
      </c>
    </row>
    <row r="41" spans="1:7" x14ac:dyDescent="0.35">
      <c r="A41" t="s">
        <v>31</v>
      </c>
      <c r="B41">
        <v>2016</v>
      </c>
      <c r="C41" t="s">
        <v>22</v>
      </c>
      <c r="D41">
        <f t="shared" si="0"/>
        <v>51</v>
      </c>
      <c r="E41">
        <f>VLOOKUP(A41,[1]reorder!$A:$C,2,FALSE)</f>
        <v>80</v>
      </c>
      <c r="F41" s="1">
        <f>VLOOKUP(A41,[1]reorder!$A:$C,3,FALSE)+VLOOKUP(B41,[1]yearVar!$A:$B,2,)</f>
        <v>0.16999999999999998</v>
      </c>
      <c r="G41" s="1">
        <f>VLOOKUP(C41,[1]monthVar!$A:$B,2,FALSE)</f>
        <v>0.55000000000000004</v>
      </c>
    </row>
    <row r="42" spans="1:7" x14ac:dyDescent="0.35">
      <c r="A42" t="s">
        <v>31</v>
      </c>
      <c r="B42">
        <v>2016</v>
      </c>
      <c r="C42" t="s">
        <v>23</v>
      </c>
      <c r="D42">
        <f t="shared" si="0"/>
        <v>64</v>
      </c>
      <c r="E42">
        <f>VLOOKUP(A42,[1]reorder!$A:$C,2,FALSE)</f>
        <v>80</v>
      </c>
      <c r="F42" s="1">
        <f>VLOOKUP(A42,[1]reorder!$A:$C,3,FALSE)+VLOOKUP(B42,[1]yearVar!$A:$B,2,)</f>
        <v>0.16999999999999998</v>
      </c>
      <c r="G42" s="1">
        <f>VLOOKUP(C42,[1]monthVar!$A:$B,2,FALSE)</f>
        <v>0.69</v>
      </c>
    </row>
    <row r="43" spans="1:7" x14ac:dyDescent="0.35">
      <c r="A43" t="s">
        <v>31</v>
      </c>
      <c r="B43">
        <v>2016</v>
      </c>
      <c r="C43" t="s">
        <v>24</v>
      </c>
      <c r="D43">
        <f t="shared" si="0"/>
        <v>73</v>
      </c>
      <c r="E43">
        <f>VLOOKUP(A43,[1]reorder!$A:$C,2,FALSE)</f>
        <v>80</v>
      </c>
      <c r="F43" s="1">
        <f>VLOOKUP(A43,[1]reorder!$A:$C,3,FALSE)+VLOOKUP(B43,[1]yearVar!$A:$B,2,)</f>
        <v>0.16999999999999998</v>
      </c>
      <c r="G43" s="1">
        <f>VLOOKUP(C43,[1]monthVar!$A:$B,2,FALSE)</f>
        <v>0.78</v>
      </c>
    </row>
    <row r="44" spans="1:7" x14ac:dyDescent="0.35">
      <c r="A44" t="s">
        <v>31</v>
      </c>
      <c r="B44">
        <v>2016</v>
      </c>
      <c r="C44" t="s">
        <v>25</v>
      </c>
      <c r="D44">
        <f t="shared" si="0"/>
        <v>37</v>
      </c>
      <c r="E44">
        <f>VLOOKUP(A44,[1]reorder!$A:$C,2,FALSE)</f>
        <v>80</v>
      </c>
      <c r="F44" s="1">
        <f>VLOOKUP(A44,[1]reorder!$A:$C,3,FALSE)+VLOOKUP(B44,[1]yearVar!$A:$B,2,)</f>
        <v>0.16999999999999998</v>
      </c>
      <c r="G44" s="1">
        <f>VLOOKUP(C44,[1]monthVar!$A:$B,2,FALSE)</f>
        <v>0.4</v>
      </c>
    </row>
    <row r="45" spans="1:7" x14ac:dyDescent="0.35">
      <c r="A45" t="s">
        <v>31</v>
      </c>
      <c r="B45">
        <v>2016</v>
      </c>
      <c r="C45" t="s">
        <v>26</v>
      </c>
      <c r="D45">
        <f t="shared" si="0"/>
        <v>65</v>
      </c>
      <c r="E45">
        <f>VLOOKUP(A45,[1]reorder!$A:$C,2,FALSE)</f>
        <v>80</v>
      </c>
      <c r="F45" s="1">
        <f>VLOOKUP(A45,[1]reorder!$A:$C,3,FALSE)+VLOOKUP(B45,[1]yearVar!$A:$B,2,)</f>
        <v>0.16999999999999998</v>
      </c>
      <c r="G45" s="1">
        <f>VLOOKUP(C45,[1]monthVar!$A:$B,2,FALSE)</f>
        <v>0.7</v>
      </c>
    </row>
    <row r="46" spans="1:7" x14ac:dyDescent="0.35">
      <c r="A46" t="s">
        <v>31</v>
      </c>
      <c r="B46">
        <v>2016</v>
      </c>
      <c r="C46" t="s">
        <v>27</v>
      </c>
      <c r="D46">
        <f t="shared" si="0"/>
        <v>46</v>
      </c>
      <c r="E46">
        <f>VLOOKUP(A46,[1]reorder!$A:$C,2,FALSE)</f>
        <v>80</v>
      </c>
      <c r="F46" s="1">
        <f>VLOOKUP(A46,[1]reorder!$A:$C,3,FALSE)+VLOOKUP(B46,[1]yearVar!$A:$B,2,)</f>
        <v>0.16999999999999998</v>
      </c>
      <c r="G46" s="1">
        <f>VLOOKUP(C46,[1]monthVar!$A:$B,2,FALSE)</f>
        <v>0.5</v>
      </c>
    </row>
    <row r="47" spans="1:7" x14ac:dyDescent="0.35">
      <c r="A47" t="s">
        <v>31</v>
      </c>
      <c r="B47">
        <v>2016</v>
      </c>
      <c r="C47" t="s">
        <v>28</v>
      </c>
      <c r="D47">
        <f t="shared" si="0"/>
        <v>67</v>
      </c>
      <c r="E47">
        <f>VLOOKUP(A47,[1]reorder!$A:$C,2,FALSE)</f>
        <v>80</v>
      </c>
      <c r="F47" s="1">
        <f>VLOOKUP(A47,[1]reorder!$A:$C,3,FALSE)+VLOOKUP(B47,[1]yearVar!$A:$B,2,)</f>
        <v>0.16999999999999998</v>
      </c>
      <c r="G47" s="1">
        <f>VLOOKUP(C47,[1]monthVar!$A:$B,2,FALSE)</f>
        <v>0.72</v>
      </c>
    </row>
    <row r="48" spans="1:7" x14ac:dyDescent="0.35">
      <c r="A48" t="s">
        <v>31</v>
      </c>
      <c r="B48">
        <v>2016</v>
      </c>
      <c r="C48" t="s">
        <v>29</v>
      </c>
      <c r="D48">
        <f t="shared" si="0"/>
        <v>28</v>
      </c>
      <c r="E48">
        <f>VLOOKUP(A48,[1]reorder!$A:$C,2,FALSE)</f>
        <v>80</v>
      </c>
      <c r="F48" s="1">
        <f>VLOOKUP(A48,[1]reorder!$A:$C,3,FALSE)+VLOOKUP(B48,[1]yearVar!$A:$B,2,)</f>
        <v>0.16999999999999998</v>
      </c>
      <c r="G48" s="1">
        <f>VLOOKUP(C48,[1]monthVar!$A:$B,2,FALSE)</f>
        <v>0.3</v>
      </c>
    </row>
    <row r="49" spans="1:7" x14ac:dyDescent="0.35">
      <c r="A49" t="s">
        <v>31</v>
      </c>
      <c r="B49">
        <v>2016</v>
      </c>
      <c r="C49" t="s">
        <v>30</v>
      </c>
      <c r="D49">
        <f t="shared" si="0"/>
        <v>23</v>
      </c>
      <c r="E49">
        <f>VLOOKUP(A49,[1]reorder!$A:$C,2,FALSE)</f>
        <v>80</v>
      </c>
      <c r="F49" s="1">
        <f>VLOOKUP(A49,[1]reorder!$A:$C,3,FALSE)+VLOOKUP(B49,[1]yearVar!$A:$B,2,)</f>
        <v>0.16999999999999998</v>
      </c>
      <c r="G49" s="1">
        <f>VLOOKUP(C49,[1]monthVar!$A:$B,2,FALSE)</f>
        <v>0.25</v>
      </c>
    </row>
    <row r="50" spans="1:7" x14ac:dyDescent="0.35">
      <c r="A50" t="s">
        <v>31</v>
      </c>
      <c r="B50">
        <v>2017</v>
      </c>
      <c r="C50" t="s">
        <v>7</v>
      </c>
      <c r="D50">
        <f t="shared" si="0"/>
        <v>66</v>
      </c>
      <c r="E50">
        <f>VLOOKUP(A50,[1]reorder!$A:$C,2,FALSE)</f>
        <v>80</v>
      </c>
      <c r="F50" s="1">
        <f>VLOOKUP(A50,[1]reorder!$A:$C,3,FALSE)+VLOOKUP(B50,[1]yearVar!$A:$B,2,)</f>
        <v>0.19</v>
      </c>
      <c r="G50" s="1">
        <f>VLOOKUP(C50,[1]monthVar!$A:$B,2,FALSE)</f>
        <v>0.7</v>
      </c>
    </row>
    <row r="51" spans="1:7" x14ac:dyDescent="0.35">
      <c r="A51" t="s">
        <v>31</v>
      </c>
      <c r="B51">
        <v>2017</v>
      </c>
      <c r="C51" t="s">
        <v>8</v>
      </c>
      <c r="D51">
        <f t="shared" si="0"/>
        <v>38</v>
      </c>
      <c r="E51">
        <f>VLOOKUP(A51,[1]reorder!$A:$C,2,FALSE)</f>
        <v>80</v>
      </c>
      <c r="F51" s="1">
        <f>VLOOKUP(A51,[1]reorder!$A:$C,3,FALSE)+VLOOKUP(B51,[1]yearVar!$A:$B,2,)</f>
        <v>0.19</v>
      </c>
      <c r="G51" s="1">
        <f>VLOOKUP(C51,[1]monthVar!$A:$B,2,FALSE)</f>
        <v>0.4</v>
      </c>
    </row>
    <row r="52" spans="1:7" x14ac:dyDescent="0.35">
      <c r="A52" t="s">
        <v>31</v>
      </c>
      <c r="B52">
        <v>2017</v>
      </c>
      <c r="C52" t="s">
        <v>9</v>
      </c>
      <c r="D52">
        <f t="shared" si="0"/>
        <v>57</v>
      </c>
      <c r="E52">
        <f>VLOOKUP(A52,[1]reorder!$A:$C,2,FALSE)</f>
        <v>80</v>
      </c>
      <c r="F52" s="1">
        <f>VLOOKUP(A52,[1]reorder!$A:$C,3,FALSE)+VLOOKUP(B52,[1]yearVar!$A:$B,2,)</f>
        <v>0.19</v>
      </c>
      <c r="G52" s="1">
        <f>VLOOKUP(C52,[1]monthVar!$A:$B,2,FALSE)</f>
        <v>0.6</v>
      </c>
    </row>
    <row r="53" spans="1:7" x14ac:dyDescent="0.35">
      <c r="A53" t="s">
        <v>31</v>
      </c>
      <c r="B53">
        <v>2017</v>
      </c>
      <c r="C53" t="s">
        <v>10</v>
      </c>
      <c r="D53">
        <f t="shared" si="0"/>
        <v>33</v>
      </c>
      <c r="E53">
        <f>VLOOKUP(A53,[1]reorder!$A:$C,2,FALSE)</f>
        <v>80</v>
      </c>
      <c r="F53" s="1">
        <f>VLOOKUP(A53,[1]reorder!$A:$C,3,FALSE)+VLOOKUP(B53,[1]yearVar!$A:$B,2,)</f>
        <v>0.19</v>
      </c>
      <c r="G53" s="1">
        <f>VLOOKUP(C53,[1]monthVar!$A:$B,2,FALSE)</f>
        <v>0.35</v>
      </c>
    </row>
    <row r="54" spans="1:7" x14ac:dyDescent="0.35">
      <c r="A54" t="s">
        <v>31</v>
      </c>
      <c r="B54">
        <v>2017</v>
      </c>
      <c r="C54" t="s">
        <v>11</v>
      </c>
      <c r="D54">
        <f t="shared" si="0"/>
        <v>23</v>
      </c>
      <c r="E54">
        <f>VLOOKUP(A54,[1]reorder!$A:$C,2,FALSE)</f>
        <v>80</v>
      </c>
      <c r="F54" s="1">
        <f>VLOOKUP(A54,[1]reorder!$A:$C,3,FALSE)+VLOOKUP(B54,[1]yearVar!$A:$B,2,)</f>
        <v>0.19</v>
      </c>
      <c r="G54" s="1">
        <f>VLOOKUP(C54,[1]monthVar!$A:$B,2,FALSE)</f>
        <v>0.25</v>
      </c>
    </row>
    <row r="55" spans="1:7" x14ac:dyDescent="0.35">
      <c r="A55" t="s">
        <v>31</v>
      </c>
      <c r="B55">
        <v>2017</v>
      </c>
      <c r="C55" t="s">
        <v>12</v>
      </c>
      <c r="D55">
        <f t="shared" si="0"/>
        <v>31</v>
      </c>
      <c r="E55">
        <f>VLOOKUP(A55,[1]reorder!$A:$C,2,FALSE)</f>
        <v>80</v>
      </c>
      <c r="F55" s="1">
        <f>VLOOKUP(A55,[1]reorder!$A:$C,3,FALSE)+VLOOKUP(B55,[1]yearVar!$A:$B,2,)</f>
        <v>0.19</v>
      </c>
      <c r="G55" s="1">
        <f>VLOOKUP(C55,[1]monthVar!$A:$B,2,FALSE)</f>
        <v>0.33</v>
      </c>
    </row>
    <row r="56" spans="1:7" x14ac:dyDescent="0.35">
      <c r="A56" t="s">
        <v>31</v>
      </c>
      <c r="B56">
        <v>2017</v>
      </c>
      <c r="C56" t="s">
        <v>13</v>
      </c>
      <c r="D56">
        <f t="shared" si="0"/>
        <v>78</v>
      </c>
      <c r="E56">
        <f>VLOOKUP(A56,[1]reorder!$A:$C,2,FALSE)</f>
        <v>80</v>
      </c>
      <c r="F56" s="1">
        <f>VLOOKUP(A56,[1]reorder!$A:$C,3,FALSE)+VLOOKUP(B56,[1]yearVar!$A:$B,2,)</f>
        <v>0.19</v>
      </c>
      <c r="G56" s="1">
        <f>VLOOKUP(C56,[1]monthVar!$A:$B,2,FALSE)</f>
        <v>0.82</v>
      </c>
    </row>
    <row r="57" spans="1:7" x14ac:dyDescent="0.35">
      <c r="A57" t="s">
        <v>31</v>
      </c>
      <c r="B57">
        <v>2017</v>
      </c>
      <c r="C57" t="s">
        <v>14</v>
      </c>
      <c r="D57">
        <f t="shared" si="0"/>
        <v>69</v>
      </c>
      <c r="E57">
        <f>VLOOKUP(A57,[1]reorder!$A:$C,2,FALSE)</f>
        <v>80</v>
      </c>
      <c r="F57" s="1">
        <f>VLOOKUP(A57,[1]reorder!$A:$C,3,FALSE)+VLOOKUP(B57,[1]yearVar!$A:$B,2,)</f>
        <v>0.19</v>
      </c>
      <c r="G57" s="1">
        <f>VLOOKUP(C57,[1]monthVar!$A:$B,2,FALSE)</f>
        <v>0.73</v>
      </c>
    </row>
    <row r="58" spans="1:7" x14ac:dyDescent="0.35">
      <c r="A58" t="s">
        <v>31</v>
      </c>
      <c r="B58">
        <v>2017</v>
      </c>
      <c r="C58" t="s">
        <v>15</v>
      </c>
      <c r="D58">
        <f t="shared" si="0"/>
        <v>57</v>
      </c>
      <c r="E58">
        <f>VLOOKUP(A58,[1]reorder!$A:$C,2,FALSE)</f>
        <v>80</v>
      </c>
      <c r="F58" s="1">
        <f>VLOOKUP(A58,[1]reorder!$A:$C,3,FALSE)+VLOOKUP(B58,[1]yearVar!$A:$B,2,)</f>
        <v>0.19</v>
      </c>
      <c r="G58" s="1">
        <f>VLOOKUP(C58,[1]monthVar!$A:$B,2,FALSE)</f>
        <v>0.6</v>
      </c>
    </row>
    <row r="59" spans="1:7" x14ac:dyDescent="0.35">
      <c r="A59" t="s">
        <v>31</v>
      </c>
      <c r="B59">
        <v>2017</v>
      </c>
      <c r="C59" t="s">
        <v>16</v>
      </c>
      <c r="D59">
        <f t="shared" si="0"/>
        <v>55</v>
      </c>
      <c r="E59">
        <f>VLOOKUP(A59,[1]reorder!$A:$C,2,FALSE)</f>
        <v>80</v>
      </c>
      <c r="F59" s="1">
        <f>VLOOKUP(A59,[1]reorder!$A:$C,3,FALSE)+VLOOKUP(B59,[1]yearVar!$A:$B,2,)</f>
        <v>0.19</v>
      </c>
      <c r="G59" s="1">
        <f>VLOOKUP(C59,[1]monthVar!$A:$B,2,FALSE)</f>
        <v>0.57999999999999996</v>
      </c>
    </row>
    <row r="60" spans="1:7" x14ac:dyDescent="0.35">
      <c r="A60" t="s">
        <v>31</v>
      </c>
      <c r="B60">
        <v>2017</v>
      </c>
      <c r="C60" t="s">
        <v>17</v>
      </c>
      <c r="D60">
        <f t="shared" si="0"/>
        <v>28</v>
      </c>
      <c r="E60">
        <f>VLOOKUP(A60,[1]reorder!$A:$C,2,FALSE)</f>
        <v>80</v>
      </c>
      <c r="F60" s="1">
        <f>VLOOKUP(A60,[1]reorder!$A:$C,3,FALSE)+VLOOKUP(B60,[1]yearVar!$A:$B,2,)</f>
        <v>0.19</v>
      </c>
      <c r="G60" s="1">
        <f>VLOOKUP(C60,[1]monthVar!$A:$B,2,FALSE)</f>
        <v>0.3</v>
      </c>
    </row>
    <row r="61" spans="1:7" x14ac:dyDescent="0.35">
      <c r="A61" t="s">
        <v>31</v>
      </c>
      <c r="B61">
        <v>2017</v>
      </c>
      <c r="C61" t="s">
        <v>18</v>
      </c>
      <c r="D61">
        <f t="shared" si="0"/>
        <v>19</v>
      </c>
      <c r="E61">
        <f>VLOOKUP(A61,[1]reorder!$A:$C,2,FALSE)</f>
        <v>80</v>
      </c>
      <c r="F61" s="1">
        <f>VLOOKUP(A61,[1]reorder!$A:$C,3,FALSE)+VLOOKUP(B61,[1]yearVar!$A:$B,2,)</f>
        <v>0.19</v>
      </c>
      <c r="G61" s="1">
        <f>VLOOKUP(C61,[1]monthVar!$A:$B,2,FALSE)</f>
        <v>0.2</v>
      </c>
    </row>
    <row r="62" spans="1:7" x14ac:dyDescent="0.35">
      <c r="A62" t="s">
        <v>31</v>
      </c>
      <c r="B62">
        <v>2017</v>
      </c>
      <c r="C62" t="s">
        <v>19</v>
      </c>
      <c r="D62">
        <f t="shared" si="0"/>
        <v>40</v>
      </c>
      <c r="E62">
        <f>VLOOKUP(A62,[1]reorder!$A:$C,2,FALSE)</f>
        <v>80</v>
      </c>
      <c r="F62" s="1">
        <f>VLOOKUP(A62,[1]reorder!$A:$C,3,FALSE)+VLOOKUP(B62,[1]yearVar!$A:$B,2,)</f>
        <v>0.19</v>
      </c>
      <c r="G62" s="1">
        <f>VLOOKUP(C62,[1]monthVar!$A:$B,2,FALSE)</f>
        <v>0.43</v>
      </c>
    </row>
    <row r="63" spans="1:7" x14ac:dyDescent="0.35">
      <c r="A63" t="s">
        <v>31</v>
      </c>
      <c r="B63">
        <v>2017</v>
      </c>
      <c r="C63" t="s">
        <v>20</v>
      </c>
      <c r="D63">
        <f t="shared" si="0"/>
        <v>44</v>
      </c>
      <c r="E63">
        <f>VLOOKUP(A63,[1]reorder!$A:$C,2,FALSE)</f>
        <v>80</v>
      </c>
      <c r="F63" s="1">
        <f>VLOOKUP(A63,[1]reorder!$A:$C,3,FALSE)+VLOOKUP(B63,[1]yearVar!$A:$B,2,)</f>
        <v>0.19</v>
      </c>
      <c r="G63" s="1">
        <f>VLOOKUP(C63,[1]monthVar!$A:$B,2,FALSE)</f>
        <v>0.47</v>
      </c>
    </row>
    <row r="64" spans="1:7" x14ac:dyDescent="0.35">
      <c r="A64" t="s">
        <v>31</v>
      </c>
      <c r="B64">
        <v>2017</v>
      </c>
      <c r="C64" t="s">
        <v>21</v>
      </c>
      <c r="D64">
        <f t="shared" si="0"/>
        <v>38</v>
      </c>
      <c r="E64">
        <f>VLOOKUP(A64,[1]reorder!$A:$C,2,FALSE)</f>
        <v>80</v>
      </c>
      <c r="F64" s="1">
        <f>VLOOKUP(A64,[1]reorder!$A:$C,3,FALSE)+VLOOKUP(B64,[1]yearVar!$A:$B,2,)</f>
        <v>0.19</v>
      </c>
      <c r="G64" s="1">
        <f>VLOOKUP(C64,[1]monthVar!$A:$B,2,FALSE)</f>
        <v>0.4</v>
      </c>
    </row>
    <row r="65" spans="1:7" x14ac:dyDescent="0.35">
      <c r="A65" t="s">
        <v>31</v>
      </c>
      <c r="B65">
        <v>2017</v>
      </c>
      <c r="C65" t="s">
        <v>22</v>
      </c>
      <c r="D65">
        <f t="shared" si="0"/>
        <v>52</v>
      </c>
      <c r="E65">
        <f>VLOOKUP(A65,[1]reorder!$A:$C,2,FALSE)</f>
        <v>80</v>
      </c>
      <c r="F65" s="1">
        <f>VLOOKUP(A65,[1]reorder!$A:$C,3,FALSE)+VLOOKUP(B65,[1]yearVar!$A:$B,2,)</f>
        <v>0.19</v>
      </c>
      <c r="G65" s="1">
        <f>VLOOKUP(C65,[1]monthVar!$A:$B,2,FALSE)</f>
        <v>0.55000000000000004</v>
      </c>
    </row>
    <row r="66" spans="1:7" x14ac:dyDescent="0.35">
      <c r="A66" t="s">
        <v>31</v>
      </c>
      <c r="B66">
        <v>2017</v>
      </c>
      <c r="C66" t="s">
        <v>23</v>
      </c>
      <c r="D66">
        <f t="shared" si="0"/>
        <v>65</v>
      </c>
      <c r="E66">
        <f>VLOOKUP(A66,[1]reorder!$A:$C,2,FALSE)</f>
        <v>80</v>
      </c>
      <c r="F66" s="1">
        <f>VLOOKUP(A66,[1]reorder!$A:$C,3,FALSE)+VLOOKUP(B66,[1]yearVar!$A:$B,2,)</f>
        <v>0.19</v>
      </c>
      <c r="G66" s="1">
        <f>VLOOKUP(C66,[1]monthVar!$A:$B,2,FALSE)</f>
        <v>0.69</v>
      </c>
    </row>
    <row r="67" spans="1:7" x14ac:dyDescent="0.35">
      <c r="A67" t="s">
        <v>31</v>
      </c>
      <c r="B67">
        <v>2017</v>
      </c>
      <c r="C67" t="s">
        <v>24</v>
      </c>
      <c r="D67">
        <f t="shared" ref="D67:D73" si="1">IF(ROUNDDOWN(E67*G67+E67*G67*F67,0)&gt;E67, E67, ROUNDDOWN(E67*G67+E67*G67*F67,0))</f>
        <v>74</v>
      </c>
      <c r="E67">
        <f>VLOOKUP(A67,[1]reorder!$A:$C,2,FALSE)</f>
        <v>80</v>
      </c>
      <c r="F67" s="1">
        <f>VLOOKUP(A67,[1]reorder!$A:$C,3,FALSE)+VLOOKUP(B67,[1]yearVar!$A:$B,2,)</f>
        <v>0.19</v>
      </c>
      <c r="G67" s="1">
        <f>VLOOKUP(C67,[1]monthVar!$A:$B,2,FALSE)</f>
        <v>0.78</v>
      </c>
    </row>
    <row r="68" spans="1:7" x14ac:dyDescent="0.35">
      <c r="A68" t="s">
        <v>31</v>
      </c>
      <c r="B68">
        <v>2017</v>
      </c>
      <c r="C68" t="s">
        <v>25</v>
      </c>
      <c r="D68">
        <f t="shared" si="1"/>
        <v>38</v>
      </c>
      <c r="E68">
        <f>VLOOKUP(A68,[1]reorder!$A:$C,2,FALSE)</f>
        <v>80</v>
      </c>
      <c r="F68" s="1">
        <f>VLOOKUP(A68,[1]reorder!$A:$C,3,FALSE)+VLOOKUP(B68,[1]yearVar!$A:$B,2,)</f>
        <v>0.19</v>
      </c>
      <c r="G68" s="1">
        <f>VLOOKUP(C68,[1]monthVar!$A:$B,2,FALSE)</f>
        <v>0.4</v>
      </c>
    </row>
    <row r="69" spans="1:7" x14ac:dyDescent="0.35">
      <c r="A69" t="s">
        <v>31</v>
      </c>
      <c r="B69">
        <v>2017</v>
      </c>
      <c r="C69" t="s">
        <v>26</v>
      </c>
      <c r="D69">
        <f t="shared" si="1"/>
        <v>66</v>
      </c>
      <c r="E69">
        <f>VLOOKUP(A69,[1]reorder!$A:$C,2,FALSE)</f>
        <v>80</v>
      </c>
      <c r="F69" s="1">
        <f>VLOOKUP(A69,[1]reorder!$A:$C,3,FALSE)+VLOOKUP(B69,[1]yearVar!$A:$B,2,)</f>
        <v>0.19</v>
      </c>
      <c r="G69" s="1">
        <f>VLOOKUP(C69,[1]monthVar!$A:$B,2,FALSE)</f>
        <v>0.7</v>
      </c>
    </row>
    <row r="70" spans="1:7" x14ac:dyDescent="0.35">
      <c r="A70" t="s">
        <v>31</v>
      </c>
      <c r="B70">
        <v>2017</v>
      </c>
      <c r="C70" t="s">
        <v>27</v>
      </c>
      <c r="D70">
        <f t="shared" si="1"/>
        <v>47</v>
      </c>
      <c r="E70">
        <f>VLOOKUP(A70,[1]reorder!$A:$C,2,FALSE)</f>
        <v>80</v>
      </c>
      <c r="F70" s="1">
        <f>VLOOKUP(A70,[1]reorder!$A:$C,3,FALSE)+VLOOKUP(B70,[1]yearVar!$A:$B,2,)</f>
        <v>0.19</v>
      </c>
      <c r="G70" s="1">
        <f>VLOOKUP(C70,[1]monthVar!$A:$B,2,FALSE)</f>
        <v>0.5</v>
      </c>
    </row>
    <row r="71" spans="1:7" x14ac:dyDescent="0.35">
      <c r="A71" t="s">
        <v>31</v>
      </c>
      <c r="B71">
        <v>2017</v>
      </c>
      <c r="C71" t="s">
        <v>28</v>
      </c>
      <c r="D71">
        <f t="shared" si="1"/>
        <v>68</v>
      </c>
      <c r="E71">
        <f>VLOOKUP(A71,[1]reorder!$A:$C,2,FALSE)</f>
        <v>80</v>
      </c>
      <c r="F71" s="1">
        <f>VLOOKUP(A71,[1]reorder!$A:$C,3,FALSE)+VLOOKUP(B71,[1]yearVar!$A:$B,2,)</f>
        <v>0.19</v>
      </c>
      <c r="G71" s="1">
        <f>VLOOKUP(C71,[1]monthVar!$A:$B,2,FALSE)</f>
        <v>0.72</v>
      </c>
    </row>
    <row r="72" spans="1:7" x14ac:dyDescent="0.35">
      <c r="A72" t="s">
        <v>31</v>
      </c>
      <c r="B72">
        <v>2017</v>
      </c>
      <c r="C72" t="s">
        <v>29</v>
      </c>
      <c r="D72">
        <f t="shared" si="1"/>
        <v>28</v>
      </c>
      <c r="E72">
        <f>VLOOKUP(A72,[1]reorder!$A:$C,2,FALSE)</f>
        <v>80</v>
      </c>
      <c r="F72" s="1">
        <f>VLOOKUP(A72,[1]reorder!$A:$C,3,FALSE)+VLOOKUP(B72,[1]yearVar!$A:$B,2,)</f>
        <v>0.19</v>
      </c>
      <c r="G72" s="1">
        <f>VLOOKUP(C72,[1]monthVar!$A:$B,2,FALSE)</f>
        <v>0.3</v>
      </c>
    </row>
    <row r="73" spans="1:7" x14ac:dyDescent="0.35">
      <c r="A73" t="s">
        <v>31</v>
      </c>
      <c r="B73">
        <v>2017</v>
      </c>
      <c r="C73" t="s">
        <v>30</v>
      </c>
      <c r="D73">
        <f t="shared" si="1"/>
        <v>23</v>
      </c>
      <c r="E73">
        <f>VLOOKUP(A73,[1]reorder!$A:$C,2,FALSE)</f>
        <v>80</v>
      </c>
      <c r="F73" s="1">
        <f>VLOOKUP(A73,[1]reorder!$A:$C,3,FALSE)+VLOOKUP(B73,[1]yearVar!$A:$B,2,)</f>
        <v>0.19</v>
      </c>
      <c r="G73" s="1">
        <f>VLOOKUP(C73,[1]monthVar!$A:$B,2,FALSE)</f>
        <v>0.25</v>
      </c>
    </row>
    <row r="74" spans="1:7" x14ac:dyDescent="0.35">
      <c r="A74" t="s">
        <v>31</v>
      </c>
      <c r="B74">
        <v>2018</v>
      </c>
      <c r="C74" t="s">
        <v>7</v>
      </c>
      <c r="D74">
        <f t="shared" ref="D74:D97" si="2">IF(ROUNDDOWN(E74*G74+E74*G74*F74,0)&gt;E74, E74, ROUNDDOWN(E74*G74+E74*G74*F74,0))</f>
        <v>68</v>
      </c>
      <c r="E74">
        <f>VLOOKUP(A74,[1]reorder!$A:$C,2,FALSE)</f>
        <v>80</v>
      </c>
      <c r="F74" s="1">
        <f>VLOOKUP(A74,[1]reorder!$A:$C,3,FALSE)+VLOOKUP(B74,[1]yearVar!$A:$B,2,)</f>
        <v>0.22</v>
      </c>
      <c r="G74" s="1">
        <f>VLOOKUP(C74,[1]monthVar!$A:$B,2,FALSE)</f>
        <v>0.7</v>
      </c>
    </row>
    <row r="75" spans="1:7" x14ac:dyDescent="0.35">
      <c r="A75" t="s">
        <v>31</v>
      </c>
      <c r="B75">
        <v>2018</v>
      </c>
      <c r="C75" t="s">
        <v>8</v>
      </c>
      <c r="D75">
        <f t="shared" si="2"/>
        <v>39</v>
      </c>
      <c r="E75">
        <f>VLOOKUP(A75,[1]reorder!$A:$C,2,FALSE)</f>
        <v>80</v>
      </c>
      <c r="F75" s="1">
        <f>VLOOKUP(A75,[1]reorder!$A:$C,3,FALSE)+VLOOKUP(B75,[1]yearVar!$A:$B,2,)</f>
        <v>0.22</v>
      </c>
      <c r="G75" s="1">
        <f>VLOOKUP(C75,[1]monthVar!$A:$B,2,FALSE)</f>
        <v>0.4</v>
      </c>
    </row>
    <row r="76" spans="1:7" x14ac:dyDescent="0.35">
      <c r="A76" t="s">
        <v>31</v>
      </c>
      <c r="B76">
        <v>2018</v>
      </c>
      <c r="C76" t="s">
        <v>9</v>
      </c>
      <c r="D76">
        <f t="shared" si="2"/>
        <v>58</v>
      </c>
      <c r="E76">
        <f>VLOOKUP(A76,[1]reorder!$A:$C,2,FALSE)</f>
        <v>80</v>
      </c>
      <c r="F76" s="1">
        <f>VLOOKUP(A76,[1]reorder!$A:$C,3,FALSE)+VLOOKUP(B76,[1]yearVar!$A:$B,2,)</f>
        <v>0.22</v>
      </c>
      <c r="G76" s="1">
        <f>VLOOKUP(C76,[1]monthVar!$A:$B,2,FALSE)</f>
        <v>0.6</v>
      </c>
    </row>
    <row r="77" spans="1:7" x14ac:dyDescent="0.35">
      <c r="A77" t="s">
        <v>31</v>
      </c>
      <c r="B77">
        <v>2018</v>
      </c>
      <c r="C77" t="s">
        <v>10</v>
      </c>
      <c r="D77">
        <f t="shared" si="2"/>
        <v>34</v>
      </c>
      <c r="E77">
        <f>VLOOKUP(A77,[1]reorder!$A:$C,2,FALSE)</f>
        <v>80</v>
      </c>
      <c r="F77" s="1">
        <f>VLOOKUP(A77,[1]reorder!$A:$C,3,FALSE)+VLOOKUP(B77,[1]yearVar!$A:$B,2,)</f>
        <v>0.22</v>
      </c>
      <c r="G77" s="1">
        <f>VLOOKUP(C77,[1]monthVar!$A:$B,2,FALSE)</f>
        <v>0.35</v>
      </c>
    </row>
    <row r="78" spans="1:7" x14ac:dyDescent="0.35">
      <c r="A78" t="s">
        <v>31</v>
      </c>
      <c r="B78">
        <v>2018</v>
      </c>
      <c r="C78" t="s">
        <v>11</v>
      </c>
      <c r="D78">
        <f t="shared" si="2"/>
        <v>24</v>
      </c>
      <c r="E78">
        <f>VLOOKUP(A78,[1]reorder!$A:$C,2,FALSE)</f>
        <v>80</v>
      </c>
      <c r="F78" s="1">
        <f>VLOOKUP(A78,[1]reorder!$A:$C,3,FALSE)+VLOOKUP(B78,[1]yearVar!$A:$B,2,)</f>
        <v>0.22</v>
      </c>
      <c r="G78" s="1">
        <f>VLOOKUP(C78,[1]monthVar!$A:$B,2,FALSE)</f>
        <v>0.25</v>
      </c>
    </row>
    <row r="79" spans="1:7" x14ac:dyDescent="0.35">
      <c r="A79" t="s">
        <v>31</v>
      </c>
      <c r="B79">
        <v>2018</v>
      </c>
      <c r="C79" t="s">
        <v>12</v>
      </c>
      <c r="D79">
        <f t="shared" si="2"/>
        <v>32</v>
      </c>
      <c r="E79">
        <f>VLOOKUP(A79,[1]reorder!$A:$C,2,FALSE)</f>
        <v>80</v>
      </c>
      <c r="F79" s="1">
        <f>VLOOKUP(A79,[1]reorder!$A:$C,3,FALSE)+VLOOKUP(B79,[1]yearVar!$A:$B,2,)</f>
        <v>0.22</v>
      </c>
      <c r="G79" s="1">
        <f>VLOOKUP(C79,[1]monthVar!$A:$B,2,FALSE)</f>
        <v>0.33</v>
      </c>
    </row>
    <row r="80" spans="1:7" x14ac:dyDescent="0.35">
      <c r="A80" t="s">
        <v>31</v>
      </c>
      <c r="B80">
        <v>2018</v>
      </c>
      <c r="C80" t="s">
        <v>13</v>
      </c>
      <c r="D80">
        <f t="shared" si="2"/>
        <v>80</v>
      </c>
      <c r="E80">
        <f>VLOOKUP(A80,[1]reorder!$A:$C,2,FALSE)</f>
        <v>80</v>
      </c>
      <c r="F80" s="1">
        <f>VLOOKUP(A80,[1]reorder!$A:$C,3,FALSE)+VLOOKUP(B80,[1]yearVar!$A:$B,2,)</f>
        <v>0.22</v>
      </c>
      <c r="G80" s="1">
        <f>VLOOKUP(C80,[1]monthVar!$A:$B,2,FALSE)</f>
        <v>0.82</v>
      </c>
    </row>
    <row r="81" spans="1:7" x14ac:dyDescent="0.35">
      <c r="A81" t="s">
        <v>31</v>
      </c>
      <c r="B81">
        <v>2018</v>
      </c>
      <c r="C81" t="s">
        <v>14</v>
      </c>
      <c r="D81">
        <f t="shared" si="2"/>
        <v>71</v>
      </c>
      <c r="E81">
        <f>VLOOKUP(A81,[1]reorder!$A:$C,2,FALSE)</f>
        <v>80</v>
      </c>
      <c r="F81" s="1">
        <f>VLOOKUP(A81,[1]reorder!$A:$C,3,FALSE)+VLOOKUP(B81,[1]yearVar!$A:$B,2,)</f>
        <v>0.22</v>
      </c>
      <c r="G81" s="1">
        <f>VLOOKUP(C81,[1]monthVar!$A:$B,2,FALSE)</f>
        <v>0.73</v>
      </c>
    </row>
    <row r="82" spans="1:7" x14ac:dyDescent="0.35">
      <c r="A82" t="s">
        <v>31</v>
      </c>
      <c r="B82">
        <v>2018</v>
      </c>
      <c r="C82" t="s">
        <v>15</v>
      </c>
      <c r="D82">
        <f t="shared" si="2"/>
        <v>58</v>
      </c>
      <c r="E82">
        <f>VLOOKUP(A82,[1]reorder!$A:$C,2,FALSE)</f>
        <v>80</v>
      </c>
      <c r="F82" s="1">
        <f>VLOOKUP(A82,[1]reorder!$A:$C,3,FALSE)+VLOOKUP(B82,[1]yearVar!$A:$B,2,)</f>
        <v>0.22</v>
      </c>
      <c r="G82" s="1">
        <f>VLOOKUP(C82,[1]monthVar!$A:$B,2,FALSE)</f>
        <v>0.6</v>
      </c>
    </row>
    <row r="83" spans="1:7" x14ac:dyDescent="0.35">
      <c r="A83" t="s">
        <v>31</v>
      </c>
      <c r="B83">
        <v>2018</v>
      </c>
      <c r="C83" t="s">
        <v>16</v>
      </c>
      <c r="D83">
        <f t="shared" si="2"/>
        <v>56</v>
      </c>
      <c r="E83">
        <f>VLOOKUP(A83,[1]reorder!$A:$C,2,FALSE)</f>
        <v>80</v>
      </c>
      <c r="F83" s="1">
        <f>VLOOKUP(A83,[1]reorder!$A:$C,3,FALSE)+VLOOKUP(B83,[1]yearVar!$A:$B,2,)</f>
        <v>0.22</v>
      </c>
      <c r="G83" s="1">
        <f>VLOOKUP(C83,[1]monthVar!$A:$B,2,FALSE)</f>
        <v>0.57999999999999996</v>
      </c>
    </row>
    <row r="84" spans="1:7" x14ac:dyDescent="0.35">
      <c r="A84" t="s">
        <v>31</v>
      </c>
      <c r="B84">
        <v>2018</v>
      </c>
      <c r="C84" t="s">
        <v>17</v>
      </c>
      <c r="D84">
        <f t="shared" si="2"/>
        <v>29</v>
      </c>
      <c r="E84">
        <f>VLOOKUP(A84,[1]reorder!$A:$C,2,FALSE)</f>
        <v>80</v>
      </c>
      <c r="F84" s="1">
        <f>VLOOKUP(A84,[1]reorder!$A:$C,3,FALSE)+VLOOKUP(B84,[1]yearVar!$A:$B,2,)</f>
        <v>0.22</v>
      </c>
      <c r="G84" s="1">
        <f>VLOOKUP(C84,[1]monthVar!$A:$B,2,FALSE)</f>
        <v>0.3</v>
      </c>
    </row>
    <row r="85" spans="1:7" x14ac:dyDescent="0.35">
      <c r="A85" t="s">
        <v>31</v>
      </c>
      <c r="B85">
        <v>2018</v>
      </c>
      <c r="C85" t="s">
        <v>18</v>
      </c>
      <c r="D85">
        <f t="shared" si="2"/>
        <v>19</v>
      </c>
      <c r="E85">
        <f>VLOOKUP(A85,[1]reorder!$A:$C,2,FALSE)</f>
        <v>80</v>
      </c>
      <c r="F85" s="1">
        <f>VLOOKUP(A85,[1]reorder!$A:$C,3,FALSE)+VLOOKUP(B85,[1]yearVar!$A:$B,2,)</f>
        <v>0.22</v>
      </c>
      <c r="G85" s="1">
        <f>VLOOKUP(C85,[1]monthVar!$A:$B,2,FALSE)</f>
        <v>0.2</v>
      </c>
    </row>
    <row r="86" spans="1:7" x14ac:dyDescent="0.35">
      <c r="A86" t="s">
        <v>31</v>
      </c>
      <c r="B86">
        <v>2018</v>
      </c>
      <c r="C86" t="s">
        <v>19</v>
      </c>
      <c r="D86">
        <f t="shared" si="2"/>
        <v>41</v>
      </c>
      <c r="E86">
        <f>VLOOKUP(A86,[1]reorder!$A:$C,2,FALSE)</f>
        <v>80</v>
      </c>
      <c r="F86" s="1">
        <f>VLOOKUP(A86,[1]reorder!$A:$C,3,FALSE)+VLOOKUP(B86,[1]yearVar!$A:$B,2,)</f>
        <v>0.22</v>
      </c>
      <c r="G86" s="1">
        <f>VLOOKUP(C86,[1]monthVar!$A:$B,2,FALSE)</f>
        <v>0.43</v>
      </c>
    </row>
    <row r="87" spans="1:7" x14ac:dyDescent="0.35">
      <c r="A87" t="s">
        <v>31</v>
      </c>
      <c r="B87">
        <v>2018</v>
      </c>
      <c r="C87" t="s">
        <v>20</v>
      </c>
      <c r="D87">
        <f t="shared" si="2"/>
        <v>45</v>
      </c>
      <c r="E87">
        <f>VLOOKUP(A87,[1]reorder!$A:$C,2,FALSE)</f>
        <v>80</v>
      </c>
      <c r="F87" s="1">
        <f>VLOOKUP(A87,[1]reorder!$A:$C,3,FALSE)+VLOOKUP(B87,[1]yearVar!$A:$B,2,)</f>
        <v>0.22</v>
      </c>
      <c r="G87" s="1">
        <f>VLOOKUP(C87,[1]monthVar!$A:$B,2,FALSE)</f>
        <v>0.47</v>
      </c>
    </row>
    <row r="88" spans="1:7" x14ac:dyDescent="0.35">
      <c r="A88" t="s">
        <v>31</v>
      </c>
      <c r="B88">
        <v>2018</v>
      </c>
      <c r="C88" t="s">
        <v>21</v>
      </c>
      <c r="D88">
        <f t="shared" si="2"/>
        <v>39</v>
      </c>
      <c r="E88">
        <f>VLOOKUP(A88,[1]reorder!$A:$C,2,FALSE)</f>
        <v>80</v>
      </c>
      <c r="F88" s="1">
        <f>VLOOKUP(A88,[1]reorder!$A:$C,3,FALSE)+VLOOKUP(B88,[1]yearVar!$A:$B,2,)</f>
        <v>0.22</v>
      </c>
      <c r="G88" s="1">
        <f>VLOOKUP(C88,[1]monthVar!$A:$B,2,FALSE)</f>
        <v>0.4</v>
      </c>
    </row>
    <row r="89" spans="1:7" x14ac:dyDescent="0.35">
      <c r="A89" t="s">
        <v>31</v>
      </c>
      <c r="B89">
        <v>2018</v>
      </c>
      <c r="C89" t="s">
        <v>22</v>
      </c>
      <c r="D89">
        <f t="shared" si="2"/>
        <v>53</v>
      </c>
      <c r="E89">
        <f>VLOOKUP(A89,[1]reorder!$A:$C,2,FALSE)</f>
        <v>80</v>
      </c>
      <c r="F89" s="1">
        <f>VLOOKUP(A89,[1]reorder!$A:$C,3,FALSE)+VLOOKUP(B89,[1]yearVar!$A:$B,2,)</f>
        <v>0.22</v>
      </c>
      <c r="G89" s="1">
        <f>VLOOKUP(C89,[1]monthVar!$A:$B,2,FALSE)</f>
        <v>0.55000000000000004</v>
      </c>
    </row>
    <row r="90" spans="1:7" x14ac:dyDescent="0.35">
      <c r="A90" t="s">
        <v>31</v>
      </c>
      <c r="B90">
        <v>2018</v>
      </c>
      <c r="C90" t="s">
        <v>23</v>
      </c>
      <c r="D90">
        <f t="shared" si="2"/>
        <v>67</v>
      </c>
      <c r="E90">
        <f>VLOOKUP(A90,[1]reorder!$A:$C,2,FALSE)</f>
        <v>80</v>
      </c>
      <c r="F90" s="1">
        <f>VLOOKUP(A90,[1]reorder!$A:$C,3,FALSE)+VLOOKUP(B90,[1]yearVar!$A:$B,2,)</f>
        <v>0.22</v>
      </c>
      <c r="G90" s="1">
        <f>VLOOKUP(C90,[1]monthVar!$A:$B,2,FALSE)</f>
        <v>0.69</v>
      </c>
    </row>
    <row r="91" spans="1:7" x14ac:dyDescent="0.35">
      <c r="A91" t="s">
        <v>31</v>
      </c>
      <c r="B91">
        <v>2018</v>
      </c>
      <c r="C91" t="s">
        <v>24</v>
      </c>
      <c r="D91">
        <f t="shared" si="2"/>
        <v>76</v>
      </c>
      <c r="E91">
        <f>VLOOKUP(A91,[1]reorder!$A:$C,2,FALSE)</f>
        <v>80</v>
      </c>
      <c r="F91" s="1">
        <f>VLOOKUP(A91,[1]reorder!$A:$C,3,FALSE)+VLOOKUP(B91,[1]yearVar!$A:$B,2,)</f>
        <v>0.22</v>
      </c>
      <c r="G91" s="1">
        <f>VLOOKUP(C91,[1]monthVar!$A:$B,2,FALSE)</f>
        <v>0.78</v>
      </c>
    </row>
    <row r="92" spans="1:7" x14ac:dyDescent="0.35">
      <c r="A92" t="s">
        <v>31</v>
      </c>
      <c r="B92">
        <v>2018</v>
      </c>
      <c r="C92" t="s">
        <v>25</v>
      </c>
      <c r="D92">
        <f t="shared" si="2"/>
        <v>39</v>
      </c>
      <c r="E92">
        <f>VLOOKUP(A92,[1]reorder!$A:$C,2,FALSE)</f>
        <v>80</v>
      </c>
      <c r="F92" s="1">
        <f>VLOOKUP(A92,[1]reorder!$A:$C,3,FALSE)+VLOOKUP(B92,[1]yearVar!$A:$B,2,)</f>
        <v>0.22</v>
      </c>
      <c r="G92" s="1">
        <f>VLOOKUP(C92,[1]monthVar!$A:$B,2,FALSE)</f>
        <v>0.4</v>
      </c>
    </row>
    <row r="93" spans="1:7" x14ac:dyDescent="0.35">
      <c r="A93" t="s">
        <v>31</v>
      </c>
      <c r="B93">
        <v>2018</v>
      </c>
      <c r="C93" t="s">
        <v>26</v>
      </c>
      <c r="D93">
        <f t="shared" si="2"/>
        <v>68</v>
      </c>
      <c r="E93">
        <f>VLOOKUP(A93,[1]reorder!$A:$C,2,FALSE)</f>
        <v>80</v>
      </c>
      <c r="F93" s="1">
        <f>VLOOKUP(A93,[1]reorder!$A:$C,3,FALSE)+VLOOKUP(B93,[1]yearVar!$A:$B,2,)</f>
        <v>0.22</v>
      </c>
      <c r="G93" s="1">
        <f>VLOOKUP(C93,[1]monthVar!$A:$B,2,FALSE)</f>
        <v>0.7</v>
      </c>
    </row>
    <row r="94" spans="1:7" x14ac:dyDescent="0.35">
      <c r="A94" t="s">
        <v>31</v>
      </c>
      <c r="B94">
        <v>2018</v>
      </c>
      <c r="C94" t="s">
        <v>27</v>
      </c>
      <c r="D94">
        <f t="shared" si="2"/>
        <v>48</v>
      </c>
      <c r="E94">
        <f>VLOOKUP(A94,[1]reorder!$A:$C,2,FALSE)</f>
        <v>80</v>
      </c>
      <c r="F94" s="1">
        <f>VLOOKUP(A94,[1]reorder!$A:$C,3,FALSE)+VLOOKUP(B94,[1]yearVar!$A:$B,2,)</f>
        <v>0.22</v>
      </c>
      <c r="G94" s="1">
        <f>VLOOKUP(C94,[1]monthVar!$A:$B,2,FALSE)</f>
        <v>0.5</v>
      </c>
    </row>
    <row r="95" spans="1:7" x14ac:dyDescent="0.35">
      <c r="A95" t="s">
        <v>31</v>
      </c>
      <c r="B95">
        <v>2018</v>
      </c>
      <c r="C95" t="s">
        <v>28</v>
      </c>
      <c r="D95">
        <f t="shared" si="2"/>
        <v>70</v>
      </c>
      <c r="E95">
        <f>VLOOKUP(A95,[1]reorder!$A:$C,2,FALSE)</f>
        <v>80</v>
      </c>
      <c r="F95" s="1">
        <f>VLOOKUP(A95,[1]reorder!$A:$C,3,FALSE)+VLOOKUP(B95,[1]yearVar!$A:$B,2,)</f>
        <v>0.22</v>
      </c>
      <c r="G95" s="1">
        <f>VLOOKUP(C95,[1]monthVar!$A:$B,2,FALSE)</f>
        <v>0.72</v>
      </c>
    </row>
    <row r="96" spans="1:7" x14ac:dyDescent="0.35">
      <c r="A96" t="s">
        <v>31</v>
      </c>
      <c r="B96">
        <v>2018</v>
      </c>
      <c r="C96" t="s">
        <v>29</v>
      </c>
      <c r="D96">
        <f t="shared" si="2"/>
        <v>29</v>
      </c>
      <c r="E96">
        <f>VLOOKUP(A96,[1]reorder!$A:$C,2,FALSE)</f>
        <v>80</v>
      </c>
      <c r="F96" s="1">
        <f>VLOOKUP(A96,[1]reorder!$A:$C,3,FALSE)+VLOOKUP(B96,[1]yearVar!$A:$B,2,)</f>
        <v>0.22</v>
      </c>
      <c r="G96" s="1">
        <f>VLOOKUP(C96,[1]monthVar!$A:$B,2,FALSE)</f>
        <v>0.3</v>
      </c>
    </row>
    <row r="97" spans="1:7" x14ac:dyDescent="0.35">
      <c r="A97" t="s">
        <v>31</v>
      </c>
      <c r="B97">
        <v>2018</v>
      </c>
      <c r="C97" t="s">
        <v>30</v>
      </c>
      <c r="D97">
        <f t="shared" si="2"/>
        <v>24</v>
      </c>
      <c r="E97">
        <f>VLOOKUP(A97,[1]reorder!$A:$C,2,FALSE)</f>
        <v>80</v>
      </c>
      <c r="F97" s="1">
        <f>VLOOKUP(A97,[1]reorder!$A:$C,3,FALSE)+VLOOKUP(B97,[1]yearVar!$A:$B,2,)</f>
        <v>0.22</v>
      </c>
      <c r="G97" s="1">
        <f>VLOOKUP(C97,[1]monthVar!$A:$B,2,FALSE)</f>
        <v>0.25</v>
      </c>
    </row>
    <row r="98" spans="1:7" x14ac:dyDescent="0.35">
      <c r="A98" t="s">
        <v>31</v>
      </c>
      <c r="B98">
        <v>2019</v>
      </c>
      <c r="C98" t="s">
        <v>7</v>
      </c>
      <c r="D98">
        <f t="shared" ref="D98:D121" si="3">IF(ROUNDDOWN(E98*G98+E98*G98*F98,0)&gt;E98, E98, ROUNDDOWN(E98*G98+E98*G98*F98,0))</f>
        <v>70</v>
      </c>
      <c r="E98">
        <f>VLOOKUP(A98,[1]reorder!$A:$C,2,FALSE)</f>
        <v>80</v>
      </c>
      <c r="F98" s="1">
        <f>VLOOKUP(A98,[1]reorder!$A:$C,3,FALSE)+VLOOKUP(B98,[1]yearVar!$A:$B,2,)</f>
        <v>0.26</v>
      </c>
      <c r="G98" s="1">
        <f>VLOOKUP(C98,[1]monthVar!$A:$B,2,FALSE)</f>
        <v>0.7</v>
      </c>
    </row>
    <row r="99" spans="1:7" x14ac:dyDescent="0.35">
      <c r="A99" t="s">
        <v>31</v>
      </c>
      <c r="B99">
        <v>2019</v>
      </c>
      <c r="C99" t="s">
        <v>8</v>
      </c>
      <c r="D99">
        <f t="shared" si="3"/>
        <v>40</v>
      </c>
      <c r="E99">
        <f>VLOOKUP(A99,[1]reorder!$A:$C,2,FALSE)</f>
        <v>80</v>
      </c>
      <c r="F99" s="1">
        <f>VLOOKUP(A99,[1]reorder!$A:$C,3,FALSE)+VLOOKUP(B99,[1]yearVar!$A:$B,2,)</f>
        <v>0.26</v>
      </c>
      <c r="G99" s="1">
        <f>VLOOKUP(C99,[1]monthVar!$A:$B,2,FALSE)</f>
        <v>0.4</v>
      </c>
    </row>
    <row r="100" spans="1:7" x14ac:dyDescent="0.35">
      <c r="A100" t="s">
        <v>31</v>
      </c>
      <c r="B100">
        <v>2019</v>
      </c>
      <c r="C100" t="s">
        <v>9</v>
      </c>
      <c r="D100">
        <f t="shared" si="3"/>
        <v>60</v>
      </c>
      <c r="E100">
        <f>VLOOKUP(A100,[1]reorder!$A:$C,2,FALSE)</f>
        <v>80</v>
      </c>
      <c r="F100" s="1">
        <f>VLOOKUP(A100,[1]reorder!$A:$C,3,FALSE)+VLOOKUP(B100,[1]yearVar!$A:$B,2,)</f>
        <v>0.26</v>
      </c>
      <c r="G100" s="1">
        <f>VLOOKUP(C100,[1]monthVar!$A:$B,2,FALSE)</f>
        <v>0.6</v>
      </c>
    </row>
    <row r="101" spans="1:7" x14ac:dyDescent="0.35">
      <c r="A101" t="s">
        <v>31</v>
      </c>
      <c r="B101">
        <v>2019</v>
      </c>
      <c r="C101" t="s">
        <v>10</v>
      </c>
      <c r="D101">
        <f t="shared" si="3"/>
        <v>35</v>
      </c>
      <c r="E101">
        <f>VLOOKUP(A101,[1]reorder!$A:$C,2,FALSE)</f>
        <v>80</v>
      </c>
      <c r="F101" s="1">
        <f>VLOOKUP(A101,[1]reorder!$A:$C,3,FALSE)+VLOOKUP(B101,[1]yearVar!$A:$B,2,)</f>
        <v>0.26</v>
      </c>
      <c r="G101" s="1">
        <f>VLOOKUP(C101,[1]monthVar!$A:$B,2,FALSE)</f>
        <v>0.35</v>
      </c>
    </row>
    <row r="102" spans="1:7" x14ac:dyDescent="0.35">
      <c r="A102" t="s">
        <v>31</v>
      </c>
      <c r="B102">
        <v>2019</v>
      </c>
      <c r="C102" t="s">
        <v>11</v>
      </c>
      <c r="D102">
        <f t="shared" si="3"/>
        <v>25</v>
      </c>
      <c r="E102">
        <f>VLOOKUP(A102,[1]reorder!$A:$C,2,FALSE)</f>
        <v>80</v>
      </c>
      <c r="F102" s="1">
        <f>VLOOKUP(A102,[1]reorder!$A:$C,3,FALSE)+VLOOKUP(B102,[1]yearVar!$A:$B,2,)</f>
        <v>0.26</v>
      </c>
      <c r="G102" s="1">
        <f>VLOOKUP(C102,[1]monthVar!$A:$B,2,FALSE)</f>
        <v>0.25</v>
      </c>
    </row>
    <row r="103" spans="1:7" x14ac:dyDescent="0.35">
      <c r="A103" t="s">
        <v>31</v>
      </c>
      <c r="B103">
        <v>2019</v>
      </c>
      <c r="C103" t="s">
        <v>12</v>
      </c>
      <c r="D103">
        <f t="shared" si="3"/>
        <v>33</v>
      </c>
      <c r="E103">
        <f>VLOOKUP(A103,[1]reorder!$A:$C,2,FALSE)</f>
        <v>80</v>
      </c>
      <c r="F103" s="1">
        <f>VLOOKUP(A103,[1]reorder!$A:$C,3,FALSE)+VLOOKUP(B103,[1]yearVar!$A:$B,2,)</f>
        <v>0.26</v>
      </c>
      <c r="G103" s="1">
        <f>VLOOKUP(C103,[1]monthVar!$A:$B,2,FALSE)</f>
        <v>0.33</v>
      </c>
    </row>
    <row r="104" spans="1:7" x14ac:dyDescent="0.35">
      <c r="A104" t="s">
        <v>31</v>
      </c>
      <c r="B104">
        <v>2019</v>
      </c>
      <c r="C104" t="s">
        <v>13</v>
      </c>
      <c r="D104">
        <f t="shared" si="3"/>
        <v>80</v>
      </c>
      <c r="E104">
        <f>VLOOKUP(A104,[1]reorder!$A:$C,2,FALSE)</f>
        <v>80</v>
      </c>
      <c r="F104" s="1">
        <f>VLOOKUP(A104,[1]reorder!$A:$C,3,FALSE)+VLOOKUP(B104,[1]yearVar!$A:$B,2,)</f>
        <v>0.26</v>
      </c>
      <c r="G104" s="1">
        <f>VLOOKUP(C104,[1]monthVar!$A:$B,2,FALSE)</f>
        <v>0.82</v>
      </c>
    </row>
    <row r="105" spans="1:7" x14ac:dyDescent="0.35">
      <c r="A105" t="s">
        <v>31</v>
      </c>
      <c r="B105">
        <v>2019</v>
      </c>
      <c r="C105" t="s">
        <v>14</v>
      </c>
      <c r="D105">
        <f t="shared" si="3"/>
        <v>73</v>
      </c>
      <c r="E105">
        <f>VLOOKUP(A105,[1]reorder!$A:$C,2,FALSE)</f>
        <v>80</v>
      </c>
      <c r="F105" s="1">
        <f>VLOOKUP(A105,[1]reorder!$A:$C,3,FALSE)+VLOOKUP(B105,[1]yearVar!$A:$B,2,)</f>
        <v>0.26</v>
      </c>
      <c r="G105" s="1">
        <f>VLOOKUP(C105,[1]monthVar!$A:$B,2,FALSE)</f>
        <v>0.73</v>
      </c>
    </row>
    <row r="106" spans="1:7" x14ac:dyDescent="0.35">
      <c r="A106" t="s">
        <v>31</v>
      </c>
      <c r="B106">
        <v>2019</v>
      </c>
      <c r="C106" t="s">
        <v>15</v>
      </c>
      <c r="D106">
        <f t="shared" si="3"/>
        <v>60</v>
      </c>
      <c r="E106">
        <f>VLOOKUP(A106,[1]reorder!$A:$C,2,FALSE)</f>
        <v>80</v>
      </c>
      <c r="F106" s="1">
        <f>VLOOKUP(A106,[1]reorder!$A:$C,3,FALSE)+VLOOKUP(B106,[1]yearVar!$A:$B,2,)</f>
        <v>0.26</v>
      </c>
      <c r="G106" s="1">
        <f>VLOOKUP(C106,[1]monthVar!$A:$B,2,FALSE)</f>
        <v>0.6</v>
      </c>
    </row>
    <row r="107" spans="1:7" x14ac:dyDescent="0.35">
      <c r="A107" t="s">
        <v>31</v>
      </c>
      <c r="B107">
        <v>2019</v>
      </c>
      <c r="C107" t="s">
        <v>16</v>
      </c>
      <c r="D107">
        <f t="shared" si="3"/>
        <v>58</v>
      </c>
      <c r="E107">
        <f>VLOOKUP(A107,[1]reorder!$A:$C,2,FALSE)</f>
        <v>80</v>
      </c>
      <c r="F107" s="1">
        <f>VLOOKUP(A107,[1]reorder!$A:$C,3,FALSE)+VLOOKUP(B107,[1]yearVar!$A:$B,2,)</f>
        <v>0.26</v>
      </c>
      <c r="G107" s="1">
        <f>VLOOKUP(C107,[1]monthVar!$A:$B,2,FALSE)</f>
        <v>0.57999999999999996</v>
      </c>
    </row>
    <row r="108" spans="1:7" x14ac:dyDescent="0.35">
      <c r="A108" t="s">
        <v>31</v>
      </c>
      <c r="B108">
        <v>2019</v>
      </c>
      <c r="C108" t="s">
        <v>17</v>
      </c>
      <c r="D108">
        <f t="shared" si="3"/>
        <v>30</v>
      </c>
      <c r="E108">
        <f>VLOOKUP(A108,[1]reorder!$A:$C,2,FALSE)</f>
        <v>80</v>
      </c>
      <c r="F108" s="1">
        <f>VLOOKUP(A108,[1]reorder!$A:$C,3,FALSE)+VLOOKUP(B108,[1]yearVar!$A:$B,2,)</f>
        <v>0.26</v>
      </c>
      <c r="G108" s="1">
        <f>VLOOKUP(C108,[1]monthVar!$A:$B,2,FALSE)</f>
        <v>0.3</v>
      </c>
    </row>
    <row r="109" spans="1:7" x14ac:dyDescent="0.35">
      <c r="A109" t="s">
        <v>31</v>
      </c>
      <c r="B109">
        <v>2019</v>
      </c>
      <c r="C109" t="s">
        <v>18</v>
      </c>
      <c r="D109">
        <f t="shared" si="3"/>
        <v>20</v>
      </c>
      <c r="E109">
        <f>VLOOKUP(A109,[1]reorder!$A:$C,2,FALSE)</f>
        <v>80</v>
      </c>
      <c r="F109" s="1">
        <f>VLOOKUP(A109,[1]reorder!$A:$C,3,FALSE)+VLOOKUP(B109,[1]yearVar!$A:$B,2,)</f>
        <v>0.26</v>
      </c>
      <c r="G109" s="1">
        <f>VLOOKUP(C109,[1]monthVar!$A:$B,2,FALSE)</f>
        <v>0.2</v>
      </c>
    </row>
    <row r="110" spans="1:7" x14ac:dyDescent="0.35">
      <c r="A110" t="s">
        <v>31</v>
      </c>
      <c r="B110">
        <v>2019</v>
      </c>
      <c r="C110" t="s">
        <v>19</v>
      </c>
      <c r="D110">
        <f t="shared" si="3"/>
        <v>43</v>
      </c>
      <c r="E110">
        <f>VLOOKUP(A110,[1]reorder!$A:$C,2,FALSE)</f>
        <v>80</v>
      </c>
      <c r="F110" s="1">
        <f>VLOOKUP(A110,[1]reorder!$A:$C,3,FALSE)+VLOOKUP(B110,[1]yearVar!$A:$B,2,)</f>
        <v>0.26</v>
      </c>
      <c r="G110" s="1">
        <f>VLOOKUP(C110,[1]monthVar!$A:$B,2,FALSE)</f>
        <v>0.43</v>
      </c>
    </row>
    <row r="111" spans="1:7" x14ac:dyDescent="0.35">
      <c r="A111" t="s">
        <v>31</v>
      </c>
      <c r="B111">
        <v>2019</v>
      </c>
      <c r="C111" t="s">
        <v>20</v>
      </c>
      <c r="D111">
        <f t="shared" si="3"/>
        <v>47</v>
      </c>
      <c r="E111">
        <f>VLOOKUP(A111,[1]reorder!$A:$C,2,FALSE)</f>
        <v>80</v>
      </c>
      <c r="F111" s="1">
        <f>VLOOKUP(A111,[1]reorder!$A:$C,3,FALSE)+VLOOKUP(B111,[1]yearVar!$A:$B,2,)</f>
        <v>0.26</v>
      </c>
      <c r="G111" s="1">
        <f>VLOOKUP(C111,[1]monthVar!$A:$B,2,FALSE)</f>
        <v>0.47</v>
      </c>
    </row>
    <row r="112" spans="1:7" x14ac:dyDescent="0.35">
      <c r="A112" t="s">
        <v>31</v>
      </c>
      <c r="B112">
        <v>2019</v>
      </c>
      <c r="C112" t="s">
        <v>21</v>
      </c>
      <c r="D112">
        <f t="shared" si="3"/>
        <v>40</v>
      </c>
      <c r="E112">
        <f>VLOOKUP(A112,[1]reorder!$A:$C,2,FALSE)</f>
        <v>80</v>
      </c>
      <c r="F112" s="1">
        <f>VLOOKUP(A112,[1]reorder!$A:$C,3,FALSE)+VLOOKUP(B112,[1]yearVar!$A:$B,2,)</f>
        <v>0.26</v>
      </c>
      <c r="G112" s="1">
        <f>VLOOKUP(C112,[1]monthVar!$A:$B,2,FALSE)</f>
        <v>0.4</v>
      </c>
    </row>
    <row r="113" spans="1:7" x14ac:dyDescent="0.35">
      <c r="A113" t="s">
        <v>31</v>
      </c>
      <c r="B113">
        <v>2019</v>
      </c>
      <c r="C113" t="s">
        <v>22</v>
      </c>
      <c r="D113">
        <f t="shared" si="3"/>
        <v>55</v>
      </c>
      <c r="E113">
        <f>VLOOKUP(A113,[1]reorder!$A:$C,2,FALSE)</f>
        <v>80</v>
      </c>
      <c r="F113" s="1">
        <f>VLOOKUP(A113,[1]reorder!$A:$C,3,FALSE)+VLOOKUP(B113,[1]yearVar!$A:$B,2,)</f>
        <v>0.26</v>
      </c>
      <c r="G113" s="1">
        <f>VLOOKUP(C113,[1]monthVar!$A:$B,2,FALSE)</f>
        <v>0.55000000000000004</v>
      </c>
    </row>
    <row r="114" spans="1:7" x14ac:dyDescent="0.35">
      <c r="A114" t="s">
        <v>31</v>
      </c>
      <c r="B114">
        <v>2019</v>
      </c>
      <c r="C114" t="s">
        <v>23</v>
      </c>
      <c r="D114">
        <f t="shared" si="3"/>
        <v>69</v>
      </c>
      <c r="E114">
        <f>VLOOKUP(A114,[1]reorder!$A:$C,2,FALSE)</f>
        <v>80</v>
      </c>
      <c r="F114" s="1">
        <f>VLOOKUP(A114,[1]reorder!$A:$C,3,FALSE)+VLOOKUP(B114,[1]yearVar!$A:$B,2,)</f>
        <v>0.26</v>
      </c>
      <c r="G114" s="1">
        <f>VLOOKUP(C114,[1]monthVar!$A:$B,2,FALSE)</f>
        <v>0.69</v>
      </c>
    </row>
    <row r="115" spans="1:7" x14ac:dyDescent="0.35">
      <c r="A115" t="s">
        <v>31</v>
      </c>
      <c r="B115">
        <v>2019</v>
      </c>
      <c r="C115" t="s">
        <v>24</v>
      </c>
      <c r="D115">
        <f t="shared" si="3"/>
        <v>78</v>
      </c>
      <c r="E115">
        <f>VLOOKUP(A115,[1]reorder!$A:$C,2,FALSE)</f>
        <v>80</v>
      </c>
      <c r="F115" s="1">
        <f>VLOOKUP(A115,[1]reorder!$A:$C,3,FALSE)+VLOOKUP(B115,[1]yearVar!$A:$B,2,)</f>
        <v>0.26</v>
      </c>
      <c r="G115" s="1">
        <f>VLOOKUP(C115,[1]monthVar!$A:$B,2,FALSE)</f>
        <v>0.78</v>
      </c>
    </row>
    <row r="116" spans="1:7" x14ac:dyDescent="0.35">
      <c r="A116" t="s">
        <v>31</v>
      </c>
      <c r="B116">
        <v>2019</v>
      </c>
      <c r="C116" t="s">
        <v>25</v>
      </c>
      <c r="D116">
        <f t="shared" si="3"/>
        <v>40</v>
      </c>
      <c r="E116">
        <f>VLOOKUP(A116,[1]reorder!$A:$C,2,FALSE)</f>
        <v>80</v>
      </c>
      <c r="F116" s="1">
        <f>VLOOKUP(A116,[1]reorder!$A:$C,3,FALSE)+VLOOKUP(B116,[1]yearVar!$A:$B,2,)</f>
        <v>0.26</v>
      </c>
      <c r="G116" s="1">
        <f>VLOOKUP(C116,[1]monthVar!$A:$B,2,FALSE)</f>
        <v>0.4</v>
      </c>
    </row>
    <row r="117" spans="1:7" x14ac:dyDescent="0.35">
      <c r="A117" t="s">
        <v>31</v>
      </c>
      <c r="B117">
        <v>2019</v>
      </c>
      <c r="C117" t="s">
        <v>26</v>
      </c>
      <c r="D117">
        <f t="shared" si="3"/>
        <v>70</v>
      </c>
      <c r="E117">
        <f>VLOOKUP(A117,[1]reorder!$A:$C,2,FALSE)</f>
        <v>80</v>
      </c>
      <c r="F117" s="1">
        <f>VLOOKUP(A117,[1]reorder!$A:$C,3,FALSE)+VLOOKUP(B117,[1]yearVar!$A:$B,2,)</f>
        <v>0.26</v>
      </c>
      <c r="G117" s="1">
        <f>VLOOKUP(C117,[1]monthVar!$A:$B,2,FALSE)</f>
        <v>0.7</v>
      </c>
    </row>
    <row r="118" spans="1:7" x14ac:dyDescent="0.35">
      <c r="A118" t="s">
        <v>31</v>
      </c>
      <c r="B118">
        <v>2019</v>
      </c>
      <c r="C118" t="s">
        <v>27</v>
      </c>
      <c r="D118">
        <f t="shared" si="3"/>
        <v>50</v>
      </c>
      <c r="E118">
        <f>VLOOKUP(A118,[1]reorder!$A:$C,2,FALSE)</f>
        <v>80</v>
      </c>
      <c r="F118" s="1">
        <f>VLOOKUP(A118,[1]reorder!$A:$C,3,FALSE)+VLOOKUP(B118,[1]yearVar!$A:$B,2,)</f>
        <v>0.26</v>
      </c>
      <c r="G118" s="1">
        <f>VLOOKUP(C118,[1]monthVar!$A:$B,2,FALSE)</f>
        <v>0.5</v>
      </c>
    </row>
    <row r="119" spans="1:7" x14ac:dyDescent="0.35">
      <c r="A119" t="s">
        <v>31</v>
      </c>
      <c r="B119">
        <v>2019</v>
      </c>
      <c r="C119" t="s">
        <v>28</v>
      </c>
      <c r="D119">
        <f t="shared" si="3"/>
        <v>72</v>
      </c>
      <c r="E119">
        <f>VLOOKUP(A119,[1]reorder!$A:$C,2,FALSE)</f>
        <v>80</v>
      </c>
      <c r="F119" s="1">
        <f>VLOOKUP(A119,[1]reorder!$A:$C,3,FALSE)+VLOOKUP(B119,[1]yearVar!$A:$B,2,)</f>
        <v>0.26</v>
      </c>
      <c r="G119" s="1">
        <f>VLOOKUP(C119,[1]monthVar!$A:$B,2,FALSE)</f>
        <v>0.72</v>
      </c>
    </row>
    <row r="120" spans="1:7" x14ac:dyDescent="0.35">
      <c r="A120" t="s">
        <v>31</v>
      </c>
      <c r="B120">
        <v>2019</v>
      </c>
      <c r="C120" t="s">
        <v>29</v>
      </c>
      <c r="D120">
        <f t="shared" si="3"/>
        <v>30</v>
      </c>
      <c r="E120">
        <f>VLOOKUP(A120,[1]reorder!$A:$C,2,FALSE)</f>
        <v>80</v>
      </c>
      <c r="F120" s="1">
        <f>VLOOKUP(A120,[1]reorder!$A:$C,3,FALSE)+VLOOKUP(B120,[1]yearVar!$A:$B,2,)</f>
        <v>0.26</v>
      </c>
      <c r="G120" s="1">
        <f>VLOOKUP(C120,[1]monthVar!$A:$B,2,FALSE)</f>
        <v>0.3</v>
      </c>
    </row>
    <row r="121" spans="1:7" x14ac:dyDescent="0.35">
      <c r="A121" t="s">
        <v>31</v>
      </c>
      <c r="B121">
        <v>2019</v>
      </c>
      <c r="C121" t="s">
        <v>30</v>
      </c>
      <c r="D121">
        <f t="shared" si="3"/>
        <v>25</v>
      </c>
      <c r="E121">
        <f>VLOOKUP(A121,[1]reorder!$A:$C,2,FALSE)</f>
        <v>80</v>
      </c>
      <c r="F121" s="1">
        <f>VLOOKUP(A121,[1]reorder!$A:$C,3,FALSE)+VLOOKUP(B121,[1]yearVar!$A:$B,2,)</f>
        <v>0.26</v>
      </c>
      <c r="G121" s="1">
        <f>VLOOKUP(C121,[1]monthVar!$A:$B,2,FALSE)</f>
        <v>0.25</v>
      </c>
    </row>
    <row r="122" spans="1:7" x14ac:dyDescent="0.35">
      <c r="A122" t="s">
        <v>31</v>
      </c>
      <c r="B122">
        <v>2020</v>
      </c>
      <c r="C122" t="s">
        <v>7</v>
      </c>
      <c r="D122">
        <f t="shared" ref="D122:D123" si="4">IF(ROUNDDOWN(E122*G122+E122*G122*F122,0)&gt;E122, E122, ROUNDDOWN(E122*G122+E122*G122*F122,0))</f>
        <v>73</v>
      </c>
      <c r="E122">
        <f>VLOOKUP(A122,[1]reorder!$A:$C,2,FALSE)</f>
        <v>80</v>
      </c>
      <c r="F122" s="1">
        <f>VLOOKUP(A122,[1]reorder!$A:$C,3,FALSE)+VLOOKUP(B122,[1]yearVar!$A:$B,2,)</f>
        <v>0.31</v>
      </c>
      <c r="G122" s="1">
        <f>VLOOKUP(C122,[1]monthVar!$A:$B,2,FALSE)</f>
        <v>0.7</v>
      </c>
    </row>
    <row r="123" spans="1:7" x14ac:dyDescent="0.35">
      <c r="A123" t="s">
        <v>31</v>
      </c>
      <c r="B123">
        <v>2020</v>
      </c>
      <c r="C123" t="s">
        <v>8</v>
      </c>
      <c r="D123">
        <f t="shared" si="4"/>
        <v>41</v>
      </c>
      <c r="E123">
        <f>VLOOKUP(A123,[1]reorder!$A:$C,2,FALSE)</f>
        <v>80</v>
      </c>
      <c r="F123" s="1">
        <f>VLOOKUP(A123,[1]reorder!$A:$C,3,FALSE)+VLOOKUP(B123,[1]yearVar!$A:$B,2,)</f>
        <v>0.31</v>
      </c>
      <c r="G123" s="1">
        <f>VLOOKUP(C123,[1]monthVar!$A:$B,2,FALSE)</f>
        <v>0.4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 Sudalaimuthu S</dc:creator>
  <cp:lastModifiedBy>Arun Nishanthan</cp:lastModifiedBy>
  <dcterms:created xsi:type="dcterms:W3CDTF">2020-01-25T02:04:52Z</dcterms:created>
  <dcterms:modified xsi:type="dcterms:W3CDTF">2020-01-28T07:33:18Z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188fa8b1-4fa5-48b0-884c-91e74e5f06e0</vt:lpwstr>
  </property>
</Properties>
</file>