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v-drive\FOGSGLOBAL\8-EVENTS\1-UPCOMING\20220622_NABARD ONDC Masterclass\MODEL\"/>
    </mc:Choice>
  </mc:AlternateContent>
  <bookViews>
    <workbookView xWindow="0" yWindow="0" windowWidth="28800" windowHeight="12315"/>
  </bookViews>
  <sheets>
    <sheet name="FEEDDATA (2)"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G11" i="1"/>
  <c r="G9" i="1"/>
  <c r="G8" i="1"/>
  <c r="G7" i="1"/>
  <c r="G6" i="1"/>
  <c r="G5" i="1"/>
  <c r="G4" i="1"/>
  <c r="G3" i="1"/>
</calcChain>
</file>

<file path=xl/sharedStrings.xml><?xml version="1.0" encoding="utf-8"?>
<sst xmlns="http://schemas.openxmlformats.org/spreadsheetml/2006/main" count="66" uniqueCount="49">
  <si>
    <t>Brand</t>
  </si>
  <si>
    <t>Feed image</t>
  </si>
  <si>
    <t>Quantity</t>
  </si>
  <si>
    <t>Nutrient Content</t>
  </si>
  <si>
    <t>price</t>
  </si>
  <si>
    <t>price per kg</t>
  </si>
  <si>
    <t>Container Type</t>
  </si>
  <si>
    <t>Manufacturer</t>
  </si>
  <si>
    <t>Expiry date</t>
  </si>
  <si>
    <t>Feeding Instructions</t>
  </si>
  <si>
    <t>DairyGold</t>
  </si>
  <si>
    <t>50 kg</t>
  </si>
  <si>
    <t>Protein: 20% min, Fat: 2.5% min, Crude Fiber: 10% max, Sand Silica: 2% max, Size: 4mm</t>
  </si>
  <si>
    <t>HDP Bag</t>
  </si>
  <si>
    <t>Bharat Feed &amp; Extraction Limited</t>
  </si>
  <si>
    <t>2-3kg per day., It should be feed directly</t>
  </si>
  <si>
    <t>18 kg</t>
  </si>
  <si>
    <t>2-3kg per day.It should be feed directly</t>
  </si>
  <si>
    <t>new krashak gold</t>
  </si>
  <si>
    <t>5 kg</t>
  </si>
  <si>
    <t>kapass /cotten seed : 12 kg per bag khali/cotten seed cake : 12 per bag, DORP :16 kd, pellet : 10 kg</t>
  </si>
  <si>
    <t>Shree sanwariya cattle feed, Ujjain</t>
  </si>
  <si>
    <t>Classy World</t>
  </si>
  <si>
    <t>15 kg</t>
  </si>
  <si>
    <t>Classy world</t>
  </si>
  <si>
    <t>Platina-Diamond mash</t>
  </si>
  <si>
    <t>BIO BLOOMS PELLET COW FOODS</t>
  </si>
  <si>
    <t>5 KG</t>
  </si>
  <si>
    <t>BIO BLOOMS AGRO INDIA</t>
  </si>
  <si>
    <t>Oberoi cattle feed</t>
  </si>
  <si>
    <t>Cattle feed contains protein, energy, minerals and vitamins required for the growth, maintenance and milk production of animals. ... It increases reproductive efficiency, milk production as well as fat content of milk.</t>
  </si>
  <si>
    <t>Oberoi cattle feeds industries</t>
  </si>
  <si>
    <t>Oberoi cottonseedcake binola</t>
  </si>
  <si>
    <t>1 kg</t>
  </si>
  <si>
    <t>Whole Cottonseed A Super Feed for Dairy Cows Whole Cottonseed has energy, protein and fiber in greater concentrations than many other feedstuffs. That’s why it’s recognized by dairy producers nationwide as a cost-effective premier feedstuff for lactating cows of high genetic merit. In fact, more than 50% of the annual supply of whole cottonseed is consumed by dairy cattle</t>
  </si>
  <si>
    <t>Amul buffalo special feed</t>
  </si>
  <si>
    <t>Total digestible nutrients (T.O.N) is more than 85%
Cattle feed with 22% protein and 7-8% fat
Out of 7% fat 4% is bypass fat.
Best feed for high yielding buffaloes
Best Replacement of Cotton Seed Cake with Bypass Fat, Bypass Protein, Minerals and Vitamins.</t>
  </si>
  <si>
    <t>Amul, Kanjari, Gujarat</t>
  </si>
  <si>
    <t>Buffalo- 2.0 kg for maintenance and 500 to 600 grams per litre of milk production</t>
  </si>
  <si>
    <t>Amul cattle feed</t>
  </si>
  <si>
    <t>5% bypass fat and 20% protein</t>
  </si>
  <si>
    <t>gunny bags</t>
  </si>
  <si>
    <t>Pratik feeds, Jalgaon</t>
  </si>
  <si>
    <t>CATTLE FEED</t>
  </si>
  <si>
    <t>50 KG</t>
  </si>
  <si>
    <t>PP BAGS</t>
  </si>
  <si>
    <t>kabir oil mills, UP</t>
  </si>
  <si>
    <t>SL N O</t>
  </si>
  <si>
    <t>CATTLE FEED IN THE INDIAN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</si>
</sst>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4009]\ * #,##0_ ;_ [$₹-4009]\ * \-#,##0_ ;_ [$₹-4009]\ * &quot;-&quot;_ ;_ @_ "/>
  </numFmts>
  <fonts count="3" x14ac:knownFonts="1">
    <font>
      <sz val="11"/>
      <color theme="1"/>
      <name val="Franklin Gothic Book"/>
      <family val="2"/>
    </font>
    <font>
      <b/>
      <sz val="11"/>
      <color theme="1"/>
      <name val="Franklin Gothic Book"/>
      <family val="2"/>
    </font>
    <font>
      <b/>
      <sz val="11"/>
      <color rgb="FFFF0000"/>
      <name val="Franklin Gothic Book"/>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15" fontId="0" fillId="0" borderId="0" xfId="0" applyNumberFormat="1" applyAlignment="1">
      <alignment horizontal="left" vertical="top" wrapText="1"/>
    </xf>
    <xf numFmtId="0" fontId="0" fillId="0" borderId="0" xfId="0" applyAlignment="1">
      <alignment wrapText="1"/>
    </xf>
    <xf numFmtId="15" fontId="0" fillId="0" borderId="0" xfId="0" applyNumberFormat="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164" fontId="0" fillId="0" borderId="0" xfId="0" applyNumberFormat="1" applyAlignment="1">
      <alignment horizontal="right" vertical="center" wrapText="1"/>
    </xf>
    <xf numFmtId="164" fontId="0" fillId="0" borderId="0" xfId="0" applyNumberFormat="1" applyAlignment="1">
      <alignment horizontal="right" vertical="center"/>
    </xf>
    <xf numFmtId="0" fontId="2" fillId="2" borderId="0" xfId="0" applyFont="1" applyFill="1" applyAlignment="1">
      <alignment vertical="top" wrapText="1"/>
    </xf>
  </cellXfs>
  <cellStyles count="1">
    <cellStyle name="Normal" xfId="0" builtinId="0"/>
  </cellStyles>
  <dxfs count="13">
    <dxf>
      <numFmt numFmtId="164" formatCode="_ [$₹-4009]\ * #,##0_ ;_ [$₹-4009]\ * \-#,##0_ ;_ [$₹-4009]\ * &quot;-&quot;_ ;_ @_ "/>
      <alignment horizontal="right" vertical="center" textRotation="0" indent="0" justifyLastLine="0" shrinkToFit="0" readingOrder="0"/>
    </dxf>
    <dxf>
      <alignment horizontal="general" vertical="bottom" textRotation="0" wrapText="1" indent="0" justifyLastLine="0" shrinkToFit="0" readingOrder="0"/>
    </dxf>
    <dxf>
      <numFmt numFmtId="164" formatCode="_ [$₹-4009]\ * #,##0_ ;_ [$₹-4009]\ * \-#,##0_ ;_ [$₹-4009]\ * &quot;-&quot;_ ;_ @_ "/>
      <alignment horizontal="right"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Franklin Gothic Book"/>
        <scheme val="none"/>
      </font>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91586</xdr:colOff>
      <xdr:row>2</xdr:row>
      <xdr:rowOff>38100</xdr:rowOff>
    </xdr:from>
    <xdr:to>
      <xdr:col>2</xdr:col>
      <xdr:colOff>666750</xdr:colOff>
      <xdr:row>3</xdr:row>
      <xdr:rowOff>372666</xdr:rowOff>
    </xdr:to>
    <xdr:pic>
      <xdr:nvPicPr>
        <xdr:cNvPr id="2" name="Picture 1" descr="DairyGold Pellet 50 kg Dry Adult Cow Foo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586" y="838200"/>
          <a:ext cx="575164" cy="934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171450</xdr:colOff>
      <xdr:row>4</xdr:row>
      <xdr:rowOff>46092</xdr:rowOff>
    </xdr:from>
    <xdr:to>
      <xdr:col>2</xdr:col>
      <xdr:colOff>638175</xdr:colOff>
      <xdr:row>5</xdr:row>
      <xdr:rowOff>177767</xdr:rowOff>
    </xdr:to>
    <xdr:pic>
      <xdr:nvPicPr>
        <xdr:cNvPr id="3" name="Picture 2" descr="new krashak gold krashak gold pashu aahar Vegetable 5 kg Dry Adult Cow Foo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95450" y="3141717"/>
          <a:ext cx="466725" cy="73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xdr:row>
      <xdr:rowOff>0</xdr:rowOff>
    </xdr:from>
    <xdr:to>
      <xdr:col>2</xdr:col>
      <xdr:colOff>790575</xdr:colOff>
      <xdr:row>3</xdr:row>
      <xdr:rowOff>1255264</xdr:rowOff>
    </xdr:to>
    <xdr:pic>
      <xdr:nvPicPr>
        <xdr:cNvPr id="4" name="Picture 3" descr="DairyGold Cow Feed/Buffalo Feed/Cattle Feed Pellet 18 kg Dry Adult Cow Food"/>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24000" y="1800225"/>
          <a:ext cx="790575" cy="1255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5</xdr:row>
      <xdr:rowOff>523875</xdr:rowOff>
    </xdr:from>
    <xdr:to>
      <xdr:col>2</xdr:col>
      <xdr:colOff>752475</xdr:colOff>
      <xdr:row>7</xdr:row>
      <xdr:rowOff>123825</xdr:rowOff>
    </xdr:to>
    <xdr:pic>
      <xdr:nvPicPr>
        <xdr:cNvPr id="5" name="Picture 4" descr="Classy World Cow Buffalo Feed 15kg cattle feed pallets (Pack of 15Kg) 15 kg Dry Senior Cow Food"/>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52575" y="4419600"/>
          <a:ext cx="7239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981075</xdr:colOff>
      <xdr:row>7</xdr:row>
      <xdr:rowOff>981075</xdr:rowOff>
    </xdr:to>
    <xdr:pic>
      <xdr:nvPicPr>
        <xdr:cNvPr id="6" name="Picture 5" descr="Bio Blooms Pellet Cow Foods (5KG) Bio_3501D"/>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1100" y="6715124"/>
          <a:ext cx="981075"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1168986</xdr:colOff>
      <xdr:row>9</xdr:row>
      <xdr:rowOff>96472</xdr:rowOff>
    </xdr:to>
    <xdr:pic>
      <xdr:nvPicPr>
        <xdr:cNvPr id="7" name="Picture 6" descr="https://m.media-amazon.com/images/I/71n85q4KAeL._SL1280_.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93165" y="7924801"/>
          <a:ext cx="1168986" cy="1296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11906</xdr:colOff>
      <xdr:row>6</xdr:row>
      <xdr:rowOff>0</xdr:rowOff>
    </xdr:from>
    <xdr:to>
      <xdr:col>2</xdr:col>
      <xdr:colOff>828675</xdr:colOff>
      <xdr:row>7</xdr:row>
      <xdr:rowOff>488950</xdr:rowOff>
    </xdr:to>
    <xdr:pic>
      <xdr:nvPicPr>
        <xdr:cNvPr id="8" name="Picture 7" descr="https://m.media-amazon.com/images/I/81mHBBWOJDL._SL1500_.jp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35906" y="5695950"/>
          <a:ext cx="816769" cy="108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638176</xdr:rowOff>
    </xdr:from>
    <xdr:to>
      <xdr:col>2</xdr:col>
      <xdr:colOff>1219200</xdr:colOff>
      <xdr:row>9</xdr:row>
      <xdr:rowOff>1552576</xdr:rowOff>
    </xdr:to>
    <xdr:pic>
      <xdr:nvPicPr>
        <xdr:cNvPr id="9" name="Picture 8" descr="https://m.media-amazon.com/images/I/31QYJnEnkZL.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0100" y="10134601"/>
          <a:ext cx="12192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723901</xdr:colOff>
      <xdr:row>10</xdr:row>
      <xdr:rowOff>0</xdr:rowOff>
    </xdr:from>
    <xdr:to>
      <xdr:col>2</xdr:col>
      <xdr:colOff>993489</xdr:colOff>
      <xdr:row>10</xdr:row>
      <xdr:rowOff>1143000</xdr:rowOff>
    </xdr:to>
    <xdr:pic>
      <xdr:nvPicPr>
        <xdr:cNvPr id="10" name="Picture 9" descr="https://www.kisanestore.com/image/cache/data/Amul%20Cattle%20Feed/Amul%20Buffalo%20Special%20Feed%202021-500x554.jp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23901" y="11668126"/>
          <a:ext cx="1031588"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1666875</xdr:rowOff>
    </xdr:from>
    <xdr:to>
      <xdr:col>2</xdr:col>
      <xdr:colOff>783432</xdr:colOff>
      <xdr:row>13</xdr:row>
      <xdr:rowOff>111126</xdr:rowOff>
    </xdr:to>
    <xdr:pic>
      <xdr:nvPicPr>
        <xdr:cNvPr id="11" name="Picture 10" descr="https://4.imimg.com/data4/TI/KP/MY-14984913/photo-01-09-15-1-56-47-pm-1000x1000.jpg"/>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07243" y="13363575"/>
          <a:ext cx="783432" cy="1044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2:K13" totalsRowShown="0" headerRowDxfId="4" dataDxfId="5">
  <autoFilter ref="A2:K13"/>
  <tableColumns count="11">
    <tableColumn id="1" name="SL N O" dataDxfId="12"/>
    <tableColumn id="2" name="Brand" dataDxfId="11"/>
    <tableColumn id="3" name="Feed image" dataDxfId="10"/>
    <tableColumn id="4" name="Quantity" dataDxfId="9"/>
    <tableColumn id="5" name="Nutrient Content" dataDxfId="3"/>
    <tableColumn id="6" name="price" dataDxfId="2"/>
    <tableColumn id="7" name="price per kg" dataDxfId="0"/>
    <tableColumn id="8" name="Container Type" dataDxfId="1"/>
    <tableColumn id="9" name="Manufacturer" dataDxfId="8"/>
    <tableColumn id="10" name="Expiry date" dataDxfId="7"/>
    <tableColumn id="11" name="Feeding Instructions" dataDxfId="6"/>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tabSelected="1" workbookViewId="0">
      <selection activeCell="F4" sqref="F4"/>
    </sheetView>
  </sheetViews>
  <sheetFormatPr defaultRowHeight="15.75" x14ac:dyDescent="0.3"/>
  <cols>
    <col min="1" max="1" width="8.88671875" style="9"/>
    <col min="2" max="2" width="8.88671875" style="6"/>
    <col min="3" max="3" width="17.21875" style="6" customWidth="1"/>
    <col min="4" max="4" width="9.109375" style="6" customWidth="1"/>
    <col min="5" max="5" width="31.44140625" style="6" customWidth="1"/>
    <col min="6" max="6" width="8.88671875" style="6"/>
    <col min="7" max="7" width="7.77734375" customWidth="1"/>
    <col min="8" max="8" width="14.5546875" style="6" customWidth="1"/>
    <col min="9" max="9" width="13.44140625" style="6" customWidth="1"/>
    <col min="10" max="10" width="11.33203125" style="6" customWidth="1"/>
    <col min="11" max="11" width="19" style="6" customWidth="1"/>
    <col min="12" max="12" width="8.88671875" style="6"/>
    <col min="13" max="13" width="30.33203125" style="6" customWidth="1"/>
    <col min="14" max="14" width="8.88671875" style="6"/>
    <col min="17" max="17" width="8.88671875" style="6"/>
    <col min="20" max="20" width="8.88671875" style="6"/>
  </cols>
  <sheetData>
    <row r="1" spans="1:21" x14ac:dyDescent="0.3">
      <c r="A1" s="10" t="s">
        <v>48</v>
      </c>
    </row>
    <row r="2" spans="1:21" s="2" customFormat="1" ht="31.5" x14ac:dyDescent="0.3">
      <c r="A2" s="8" t="s">
        <v>47</v>
      </c>
      <c r="B2" s="1" t="s">
        <v>0</v>
      </c>
      <c r="C2" s="1" t="s">
        <v>1</v>
      </c>
      <c r="D2" s="1" t="s">
        <v>2</v>
      </c>
      <c r="E2" s="13" t="s">
        <v>3</v>
      </c>
      <c r="F2" s="1" t="s">
        <v>4</v>
      </c>
      <c r="G2" s="13" t="s">
        <v>5</v>
      </c>
      <c r="H2" s="1" t="s">
        <v>6</v>
      </c>
      <c r="I2" s="1" t="s">
        <v>7</v>
      </c>
      <c r="J2" s="1" t="s">
        <v>8</v>
      </c>
      <c r="K2" s="1" t="s">
        <v>9</v>
      </c>
      <c r="L2" s="1"/>
      <c r="M2" s="1"/>
      <c r="N2" s="1"/>
      <c r="Q2" s="1"/>
      <c r="T2" s="1"/>
    </row>
    <row r="3" spans="1:21" s="4" customFormat="1" ht="47.25" x14ac:dyDescent="0.3">
      <c r="A3" s="9">
        <v>1</v>
      </c>
      <c r="B3" s="3" t="s">
        <v>10</v>
      </c>
      <c r="C3"/>
      <c r="D3" s="3" t="s">
        <v>11</v>
      </c>
      <c r="E3" s="3" t="s">
        <v>12</v>
      </c>
      <c r="F3" s="11">
        <v>2999</v>
      </c>
      <c r="G3" s="12">
        <f>F3/50</f>
        <v>59.98</v>
      </c>
      <c r="H3" s="3" t="s">
        <v>13</v>
      </c>
      <c r="I3" s="3" t="s">
        <v>14</v>
      </c>
      <c r="J3" s="5">
        <v>45023</v>
      </c>
      <c r="K3" s="3" t="s">
        <v>15</v>
      </c>
      <c r="L3" s="3"/>
      <c r="M3" s="3"/>
      <c r="N3" s="3"/>
      <c r="Q3" s="3"/>
      <c r="T3" s="3"/>
    </row>
    <row r="4" spans="1:21" s="4" customFormat="1" ht="102" customHeight="1" x14ac:dyDescent="0.3">
      <c r="A4" s="9">
        <v>2</v>
      </c>
      <c r="B4" s="3" t="s">
        <v>10</v>
      </c>
      <c r="C4"/>
      <c r="D4" s="3" t="s">
        <v>16</v>
      </c>
      <c r="E4" s="3" t="s">
        <v>12</v>
      </c>
      <c r="F4" s="11">
        <v>1299</v>
      </c>
      <c r="G4" s="12">
        <f>F4/18</f>
        <v>72.166666666666671</v>
      </c>
      <c r="H4" s="3" t="s">
        <v>13</v>
      </c>
      <c r="I4" s="3" t="s">
        <v>14</v>
      </c>
      <c r="J4" s="5">
        <v>45046</v>
      </c>
      <c r="K4" s="3" t="s">
        <v>17</v>
      </c>
      <c r="L4" s="3"/>
      <c r="M4" s="3"/>
      <c r="N4" s="3"/>
      <c r="Q4" s="3"/>
      <c r="T4" s="3"/>
    </row>
    <row r="5" spans="1:21" s="4" customFormat="1" ht="47.25" x14ac:dyDescent="0.3">
      <c r="A5" s="9">
        <v>3</v>
      </c>
      <c r="B5" s="3" t="s">
        <v>18</v>
      </c>
      <c r="C5"/>
      <c r="D5" s="3" t="s">
        <v>19</v>
      </c>
      <c r="E5" s="3" t="s">
        <v>20</v>
      </c>
      <c r="F5" s="11">
        <v>750</v>
      </c>
      <c r="G5" s="12">
        <f>F5/5</f>
        <v>150</v>
      </c>
      <c r="H5" s="3" t="s">
        <v>13</v>
      </c>
      <c r="I5" s="3" t="s">
        <v>21</v>
      </c>
      <c r="J5" s="5">
        <v>44864</v>
      </c>
      <c r="K5" s="3"/>
      <c r="L5" s="3"/>
      <c r="M5" s="3"/>
      <c r="N5" s="3"/>
      <c r="Q5" s="3"/>
      <c r="T5" s="3"/>
    </row>
    <row r="6" spans="1:21" ht="31.5" x14ac:dyDescent="0.3">
      <c r="A6" s="9">
        <v>4</v>
      </c>
      <c r="B6" s="6" t="s">
        <v>22</v>
      </c>
      <c r="C6"/>
      <c r="D6" s="6" t="s">
        <v>23</v>
      </c>
      <c r="F6" s="11">
        <v>1699</v>
      </c>
      <c r="G6" s="12">
        <f>F6/15</f>
        <v>113.26666666666667</v>
      </c>
      <c r="H6" s="6" t="s">
        <v>13</v>
      </c>
      <c r="I6" s="6" t="s">
        <v>24</v>
      </c>
      <c r="J6" s="7">
        <v>45648</v>
      </c>
    </row>
    <row r="7" spans="1:21" ht="47.25" x14ac:dyDescent="0.3">
      <c r="A7" s="9">
        <v>5</v>
      </c>
      <c r="B7" s="6" t="s">
        <v>25</v>
      </c>
      <c r="D7" s="6" t="s">
        <v>16</v>
      </c>
      <c r="F7" s="11">
        <v>1299</v>
      </c>
      <c r="G7" s="12">
        <f>F7/18</f>
        <v>72.166666666666671</v>
      </c>
      <c r="H7" s="6" t="s">
        <v>13</v>
      </c>
      <c r="I7" s="3" t="s">
        <v>14</v>
      </c>
    </row>
    <row r="8" spans="1:21" ht="78.75" x14ac:dyDescent="0.3">
      <c r="A8" s="9">
        <v>6</v>
      </c>
      <c r="B8" s="6" t="s">
        <v>26</v>
      </c>
      <c r="C8"/>
      <c r="D8" s="6" t="s">
        <v>27</v>
      </c>
      <c r="F8" s="11">
        <v>466</v>
      </c>
      <c r="G8" s="12">
        <f>F8/5</f>
        <v>93.2</v>
      </c>
      <c r="H8" s="6" t="s">
        <v>13</v>
      </c>
      <c r="I8" s="6" t="s">
        <v>28</v>
      </c>
    </row>
    <row r="9" spans="1:21" ht="94.5" x14ac:dyDescent="0.3">
      <c r="A9" s="9">
        <v>7</v>
      </c>
      <c r="B9" s="6" t="s">
        <v>29</v>
      </c>
      <c r="D9" s="6" t="s">
        <v>16</v>
      </c>
      <c r="E9" s="6" t="s">
        <v>30</v>
      </c>
      <c r="F9" s="11">
        <v>1395</v>
      </c>
      <c r="G9" s="12">
        <f>F9/18</f>
        <v>77.5</v>
      </c>
      <c r="H9" s="6" t="s">
        <v>13</v>
      </c>
      <c r="I9" s="6" t="s">
        <v>31</v>
      </c>
    </row>
    <row r="10" spans="1:21" ht="157.5" x14ac:dyDescent="0.3">
      <c r="A10" s="9">
        <v>8</v>
      </c>
      <c r="B10" s="6" t="s">
        <v>32</v>
      </c>
      <c r="D10" s="6" t="s">
        <v>33</v>
      </c>
      <c r="E10" s="6" t="s">
        <v>34</v>
      </c>
      <c r="F10" s="11">
        <v>429</v>
      </c>
      <c r="G10" s="12">
        <v>429</v>
      </c>
      <c r="H10" s="6" t="s">
        <v>13</v>
      </c>
      <c r="I10" s="6" t="s">
        <v>31</v>
      </c>
    </row>
    <row r="11" spans="1:21" ht="141.75" x14ac:dyDescent="0.3">
      <c r="A11" s="9">
        <v>9</v>
      </c>
      <c r="B11" s="6" t="s">
        <v>35</v>
      </c>
      <c r="D11" s="6" t="s">
        <v>11</v>
      </c>
      <c r="E11" s="6" t="s">
        <v>36</v>
      </c>
      <c r="F11" s="11">
        <v>1679</v>
      </c>
      <c r="G11" s="12">
        <f>1679/50</f>
        <v>33.58</v>
      </c>
      <c r="H11" s="6" t="s">
        <v>13</v>
      </c>
      <c r="I11" s="6" t="s">
        <v>37</v>
      </c>
      <c r="K11" s="6" t="s">
        <v>38</v>
      </c>
    </row>
    <row r="12" spans="1:21" s="6" customFormat="1" ht="31.5" x14ac:dyDescent="0.3">
      <c r="A12" s="9">
        <v>10</v>
      </c>
      <c r="B12" s="6" t="s">
        <v>39</v>
      </c>
      <c r="D12" s="6" t="s">
        <v>11</v>
      </c>
      <c r="E12" s="6" t="s">
        <v>40</v>
      </c>
      <c r="F12" s="11">
        <v>1000</v>
      </c>
      <c r="G12" s="12">
        <v>20</v>
      </c>
      <c r="H12" s="6" t="s">
        <v>41</v>
      </c>
      <c r="I12" s="6" t="s">
        <v>42</v>
      </c>
      <c r="O12"/>
      <c r="P12"/>
      <c r="R12"/>
      <c r="S12"/>
      <c r="U12"/>
    </row>
    <row r="13" spans="1:21" s="6" customFormat="1" ht="31.5" x14ac:dyDescent="0.3">
      <c r="A13" s="9">
        <v>11</v>
      </c>
      <c r="B13" s="6" t="s">
        <v>43</v>
      </c>
      <c r="D13" s="6" t="s">
        <v>44</v>
      </c>
      <c r="F13" s="11">
        <v>980</v>
      </c>
      <c r="G13" s="12">
        <f>980/50</f>
        <v>19.600000000000001</v>
      </c>
      <c r="H13" s="6" t="s">
        <v>45</v>
      </c>
      <c r="I13" s="6" t="s">
        <v>46</v>
      </c>
      <c r="O13"/>
      <c r="P13"/>
      <c r="R13"/>
      <c r="S13"/>
      <c r="U13"/>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FEEDDATA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2022-06-27T14:43:37Z</dcterms:created>
  <dcterms:modified xsi:type="dcterms:W3CDTF">2022-06-27T14:51:14Z</dcterms:modified>
</cp:coreProperties>
</file>