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d19660ddc2b03ba/Desktop/Courses/Datascience/BIA/18 Mar - Excel/"/>
    </mc:Choice>
  </mc:AlternateContent>
  <xr:revisionPtr revIDLastSave="7" documentId="13_ncr:1_{671DD7F7-5B8A-49F1-B5AF-ED7C0E48FE0D}" xr6:coauthVersionLast="47" xr6:coauthVersionMax="47" xr10:uidLastSave="{CFCBF18B-66EB-4EE4-A5EA-44595508028A}"/>
  <bookViews>
    <workbookView xWindow="-108" yWindow="-108" windowWidth="23256" windowHeight="12456" activeTab="4" xr2:uid="{00000000-000D-0000-FFFF-FFFF00000000}"/>
  </bookViews>
  <sheets>
    <sheet name="Basic Functions" sheetId="1" r:id="rId1"/>
    <sheet name="Text Handling" sheetId="2" r:id="rId2"/>
    <sheet name="Conditional Formatting" sheetId="3" r:id="rId3"/>
    <sheet name="Sorting and Filtering" sheetId="4" r:id="rId4"/>
    <sheet name="Subtotals and Ranges" sheetId="5" r:id="rId5"/>
  </sheets>
  <definedNames>
    <definedName name="_xlnm._FilterDatabase" localSheetId="3" hidden="1">'Sorting and Filtering'!$A$10:$D$10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  <c r="O3" i="1"/>
  <c r="C11" i="5"/>
  <c r="B11" i="5"/>
  <c r="C6" i="5"/>
  <c r="C12" i="5" s="1"/>
  <c r="B6" i="5"/>
  <c r="B12" i="5" s="1"/>
  <c r="E15" i="2"/>
  <c r="E16" i="2"/>
  <c r="E14" i="2"/>
  <c r="F15" i="2"/>
  <c r="F16" i="2"/>
  <c r="F14" i="2"/>
  <c r="D15" i="2"/>
  <c r="D16" i="2"/>
  <c r="D14" i="2"/>
  <c r="C15" i="2"/>
  <c r="C16" i="2"/>
  <c r="C14" i="2"/>
  <c r="I3" i="2"/>
  <c r="I4" i="2"/>
  <c r="I2" i="2"/>
  <c r="H3" i="2"/>
  <c r="H4" i="2"/>
  <c r="H2" i="2"/>
  <c r="G3" i="2"/>
  <c r="G4" i="2"/>
  <c r="G2" i="2"/>
  <c r="E3" i="2"/>
  <c r="E4" i="2"/>
  <c r="E2" i="2"/>
  <c r="E3" i="1"/>
  <c r="E4" i="1"/>
  <c r="E5" i="1"/>
  <c r="E6" i="1"/>
  <c r="E2" i="1"/>
  <c r="M5" i="1"/>
  <c r="M6" i="1"/>
  <c r="M4" i="1"/>
  <c r="B24" i="1"/>
  <c r="B23" i="1"/>
  <c r="B21" i="1"/>
  <c r="B20" i="1"/>
  <c r="B19" i="1"/>
  <c r="B18" i="1"/>
  <c r="B17" i="1"/>
  <c r="B16" i="1"/>
  <c r="B15" i="1"/>
  <c r="B22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<sst xmlns="http://schemas.openxmlformats.org/spreadsheetml/2006/main" count="165" uniqueCount="101">
  <si>
    <t>Name</t>
  </si>
  <si>
    <t>Age</t>
  </si>
  <si>
    <t>Gender</t>
  </si>
  <si>
    <t>Salary</t>
  </si>
  <si>
    <t>John Smith</t>
  </si>
  <si>
    <t>Male</t>
  </si>
  <si>
    <t>Jane Doe</t>
  </si>
  <si>
    <t>Female</t>
  </si>
  <si>
    <t>Bob Johnson</t>
  </si>
  <si>
    <t>Sarah Lee</t>
  </si>
  <si>
    <t>Tom Jones</t>
  </si>
  <si>
    <t>SUM</t>
  </si>
  <si>
    <t>SUMIF</t>
  </si>
  <si>
    <t>COUNT</t>
  </si>
  <si>
    <t>COUNTIF</t>
  </si>
  <si>
    <t>AVERAGE</t>
  </si>
  <si>
    <t>FIND</t>
  </si>
  <si>
    <t>CONCATENATE</t>
  </si>
  <si>
    <t>LEN</t>
  </si>
  <si>
    <t>DAYS</t>
  </si>
  <si>
    <t>COUNTA</t>
  </si>
  <si>
    <t>VLOOKUP</t>
  </si>
  <si>
    <t>IF</t>
  </si>
  <si>
    <t>IFERROR</t>
  </si>
  <si>
    <t>SEARCH</t>
  </si>
  <si>
    <t>LEFT</t>
  </si>
  <si>
    <t>RIGHT</t>
  </si>
  <si>
    <t>RANK</t>
  </si>
  <si>
    <t>The SUM function adds up the values in a range</t>
  </si>
  <si>
    <t>The SUMIF function adds up the values in a range that meet a certain criteria. For example, to find the total salary of male employees, you can use the formula "=SUMIF(C2:C6,"Male",D2:D6)".</t>
  </si>
  <si>
    <t>The COUNTA function counts the number of cells in a range that are not empty. For example, to count the number of employees in the dataset, you can use the formula "=COUNT(A2:A6)"</t>
  </si>
  <si>
    <t>The COUNTIF function counts the number of cells in a range that meet a certain criteria. For example, to count the number of female employees, you can use the formula "=COUNTIF(C2:C6,"Female")".</t>
  </si>
  <si>
    <t>The FIND function returns the position of a character or text string within another text string. For example, to find the position of the letter "o" in the name "John Smith", you can use the formula "=FIND("o",A2)".</t>
  </si>
  <si>
    <t>The CONCATENATE function combines two or more text strings into one. For example, to combine the first name and last name of an employee, you can use the formula "=CONCATENATE(A2," ",B2)"</t>
  </si>
  <si>
    <t>The LEN function returns the length of a text string. For example, to find the length of the name "John Smith", you can use the formula "=LEN(A2)".</t>
  </si>
  <si>
    <t>Date1</t>
  </si>
  <si>
    <t>Date2</t>
  </si>
  <si>
    <t>The DAYS function calculates the number of days between two dates. For example, to find the number of days between two dates, you can use the formula "=DAYS(G2,H2)".</t>
  </si>
  <si>
    <t>The COUNT function counts the number of cells in a range that contain a number. For example, to count the number of employees in the dataset, you can use the formula "=COUNT(B2:B6)".</t>
  </si>
  <si>
    <t xml:space="preserve">Name </t>
  </si>
  <si>
    <t>The VLOOKUP function searches for a value in the leftmost column of a table and returns the value in the same row from a specified column. For example, to look up the salary of an employee by name, you can use the formula "=VLOOKUP(I4,A2:D6,4,FALSE)".</t>
  </si>
  <si>
    <t>Baed on IF condition, you can get the results</t>
  </si>
  <si>
    <t>Same as find but case insensitive</t>
  </si>
  <si>
    <t>Used to Handle Errors</t>
  </si>
  <si>
    <t>The LEFT and RIGHT functions are used to extract a certain number of characters from the left or right side of a text string. Here's an example:</t>
  </si>
  <si>
    <t>Functions</t>
  </si>
  <si>
    <t>Output</t>
  </si>
  <si>
    <t>Description</t>
  </si>
  <si>
    <r>
      <t xml:space="preserve">Calculates the average of a range of cells. For example, to calculate the average age of all employees in the dataset, you can use the formula </t>
    </r>
    <r>
      <rPr>
        <sz val="9"/>
        <color theme="1"/>
        <rFont val="Ubuntu Mono"/>
        <family val="3"/>
      </rPr>
      <t>=AVERAGE(B2:B6)</t>
    </r>
    <r>
      <rPr>
        <sz val="9"/>
        <color rgb="FF374151"/>
        <rFont val="Segoe UI"/>
        <family val="2"/>
      </rPr>
      <t>, where C2:C11 is the range of cells containing ages.</t>
    </r>
  </si>
  <si>
    <t>The RANK function is used to rank a number in a dataset. It takes three arguments: the first argument is the number you want to rank, the second argument is the range of numbers you want to rank it against, and the third argument is a value that determines the order of ranking (1 for ascending order, 0 for descending order).</t>
  </si>
  <si>
    <t>First Name</t>
  </si>
  <si>
    <t>Last Name</t>
  </si>
  <si>
    <t>John</t>
  </si>
  <si>
    <t>Doe</t>
  </si>
  <si>
    <t>Jane</t>
  </si>
  <si>
    <t>Smith</t>
  </si>
  <si>
    <t>Bob</t>
  </si>
  <si>
    <t>Johnson</t>
  </si>
  <si>
    <t>Email</t>
  </si>
  <si>
    <t>john.doe@example.com</t>
  </si>
  <si>
    <t>jane.smith@spam.com</t>
  </si>
  <si>
    <t>bob.johnson@example.com</t>
  </si>
  <si>
    <t>Product Code</t>
  </si>
  <si>
    <t>ABC123</t>
  </si>
  <si>
    <t>DEF456</t>
  </si>
  <si>
    <t>GHI789</t>
  </si>
  <si>
    <t>Text Functions</t>
  </si>
  <si>
    <t>Concatenate</t>
  </si>
  <si>
    <t>Search / find</t>
  </si>
  <si>
    <t>Left/ Right</t>
  </si>
  <si>
    <t>Date&amp;Time</t>
  </si>
  <si>
    <t>Shipped Date</t>
  </si>
  <si>
    <t>Received Date</t>
  </si>
  <si>
    <t>YEAR</t>
  </si>
  <si>
    <t>MONTH</t>
  </si>
  <si>
    <t>DAY</t>
  </si>
  <si>
    <t>Grade</t>
  </si>
  <si>
    <t>Alice</t>
  </si>
  <si>
    <t>F</t>
  </si>
  <si>
    <t>B</t>
  </si>
  <si>
    <t>M</t>
  </si>
  <si>
    <t>A</t>
  </si>
  <si>
    <t>Carol</t>
  </si>
  <si>
    <t>C</t>
  </si>
  <si>
    <t>Dave</t>
  </si>
  <si>
    <t>D</t>
  </si>
  <si>
    <t>Eve</t>
  </si>
  <si>
    <t>Frank</t>
  </si>
  <si>
    <t>Region</t>
  </si>
  <si>
    <t>Country</t>
  </si>
  <si>
    <t>Sales</t>
  </si>
  <si>
    <t>West</t>
  </si>
  <si>
    <t>USA</t>
  </si>
  <si>
    <t>Canada</t>
  </si>
  <si>
    <t>East</t>
  </si>
  <si>
    <t>num1</t>
  </si>
  <si>
    <t>prod</t>
  </si>
  <si>
    <t>num2</t>
  </si>
  <si>
    <t>West Total</t>
  </si>
  <si>
    <t>East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</si>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</sst>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b/>
      <sz val="11"/>
      <color theme="1"/>
      <name val="Calibri"/>
      <family val="2"/>
      <scheme val="minor"/>
    </font>
    <font>
      <b/>
      <sz val="9.6"/>
      <color rgb="FF374151"/>
      <name val="Segoe UI"/>
      <family val="2"/>
    </font>
    <font>
      <b/>
      <sz val="9.6"/>
      <name val="Segoe UI"/>
      <family val="2"/>
    </font>
    <font>
      <sz val="9.6"/>
      <name val="Segoe UI"/>
      <family val="2"/>
    </font>
    <font>
      <sz val="9"/>
      <color rgb="FF374151"/>
      <name val="Segoe UI"/>
      <family val="2"/>
    </font>
    <font>
      <sz val="9"/>
      <color theme="1"/>
      <name val="Ubuntu Mono"/>
      <family val="3"/>
    </font>
    <font>
      <sz val="9.6"/>
      <color rgb="FF374151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9D9E3"/>
      </left>
      <right/>
      <top style="medium">
        <color rgb="FFD9D9E3"/>
      </top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5" fillId="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4" borderId="5" xfId="0" applyFill="1" applyBorder="1" applyAlignment="1">
      <alignment horizontal="left"/>
    </xf>
    <xf numFmtId="0" fontId="3" fillId="4" borderId="5" xfId="0" applyFont="1" applyFill="1" applyBorder="1" applyAlignment="1">
      <alignment horizontal="left" wrapText="1"/>
    </xf>
    <xf numFmtId="14" fontId="0" fillId="0" borderId="5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vertical="center" wrapText="1"/>
    </xf>
    <xf numFmtId="0" fontId="9" fillId="0" borderId="0" xfId="0" applyFont="1"/>
    <xf numFmtId="0" fontId="5" fillId="0" borderId="5" xfId="0" applyFont="1" applyBorder="1" applyAlignment="1">
      <alignment vertical="center" wrapText="1"/>
    </xf>
    <xf numFmtId="0" fontId="9" fillId="0" borderId="5" xfId="0" applyFont="1" applyBorder="1"/>
    <xf numFmtId="14" fontId="5" fillId="2" borderId="5" xfId="0" applyNumberFormat="1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left" wrapText="1"/>
    </xf>
    <xf numFmtId="0" fontId="3" fillId="3" borderId="10" xfId="0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left" wrapText="1"/>
    </xf>
    <xf numFmtId="3" fontId="1" fillId="2" borderId="4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0" borderId="5" xfId="0" applyFont="1" applyBorder="1" applyAlignment="1">
      <alignment horizontal="left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b.johnson@example.com" TargetMode="External"/><Relationship Id="rId2" Type="http://schemas.openxmlformats.org/officeDocument/2006/relationships/hyperlink" Target="mailto:jane.smith@spam.com" TargetMode="External"/><Relationship Id="rId1" Type="http://schemas.openxmlformats.org/officeDocument/2006/relationships/hyperlink" Target="mailto:john.do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M6" sqref="M6"/>
    </sheetView>
  </sheetViews>
  <sheetFormatPr defaultColWidth="8.77734375" defaultRowHeight="14.4" x14ac:dyDescent="0.3"/>
  <cols>
    <col min="1" max="1" width="14" style="2" customWidth="1"/>
    <col min="2" max="2" width="21.6640625" style="2" bestFit="1" customWidth="1"/>
    <col min="3" max="3" width="17.33203125" style="2" customWidth="1"/>
    <col min="4" max="8" width="8.77734375" style="2"/>
    <col min="9" max="9" width="10.109375" style="2" bestFit="1" customWidth="1"/>
    <col min="10" max="14" width="8.77734375" style="2"/>
    <col min="15" max="15" width="14.33203125" style="2" customWidth="1"/>
    <col min="16" max="16384" width="8.77734375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27</v>
      </c>
    </row>
    <row r="2" spans="1:15" x14ac:dyDescent="0.3">
      <c r="A2" s="3" t="s">
        <v>4</v>
      </c>
      <c r="B2" s="3">
        <v>32</v>
      </c>
      <c r="C2" s="3" t="s">
        <v>5</v>
      </c>
      <c r="D2" s="3">
        <v>50000</v>
      </c>
      <c r="E2" s="4">
        <f>RANK(D2,$D$2:$D$6,1)</f>
        <v>2</v>
      </c>
      <c r="H2" s="8" t="s">
        <v>35</v>
      </c>
      <c r="I2" s="7">
        <v>44636</v>
      </c>
    </row>
    <row r="3" spans="1:15" x14ac:dyDescent="0.3">
      <c r="A3" s="3" t="s">
        <v>6</v>
      </c>
      <c r="B3" s="3">
        <v>27</v>
      </c>
      <c r="C3" s="3" t="s">
        <v>7</v>
      </c>
      <c r="D3" s="3">
        <v>60000</v>
      </c>
      <c r="E3" s="4">
        <f t="shared" ref="E3:E6" si="0">RANK(D3,$D$2:$D$6,1)</f>
        <v>4</v>
      </c>
      <c r="H3" s="8" t="s">
        <v>36</v>
      </c>
      <c r="I3" s="7">
        <v>45001</v>
      </c>
      <c r="K3" s="2" t="s">
        <v>95</v>
      </c>
      <c r="L3" s="2" t="s">
        <v>97</v>
      </c>
      <c r="M3" s="2" t="s">
        <v>96</v>
      </c>
      <c r="O3" s="2" t="str">
        <f>CONCATENATE(A2," ",B2)</f>
        <v>John Smith 32</v>
      </c>
    </row>
    <row r="4" spans="1:15" x14ac:dyDescent="0.3">
      <c r="A4" s="3" t="s">
        <v>8</v>
      </c>
      <c r="B4" s="3">
        <v>45</v>
      </c>
      <c r="C4" s="3" t="s">
        <v>5</v>
      </c>
      <c r="D4" s="3">
        <v>75000</v>
      </c>
      <c r="E4" s="4">
        <f t="shared" si="0"/>
        <v>5</v>
      </c>
      <c r="H4" s="8" t="s">
        <v>39</v>
      </c>
      <c r="I4" s="4" t="s">
        <v>4</v>
      </c>
      <c r="K4" s="2">
        <v>2</v>
      </c>
      <c r="L4" s="2">
        <v>2</v>
      </c>
      <c r="M4" s="2">
        <f>K4*L4</f>
        <v>4</v>
      </c>
    </row>
    <row r="5" spans="1:15" x14ac:dyDescent="0.3">
      <c r="A5" s="3" t="s">
        <v>9</v>
      </c>
      <c r="B5" s="3">
        <v>31</v>
      </c>
      <c r="C5" s="3" t="s">
        <v>7</v>
      </c>
      <c r="D5" s="3">
        <v>55000</v>
      </c>
      <c r="E5" s="4">
        <f t="shared" si="0"/>
        <v>3</v>
      </c>
      <c r="H5" s="8" t="s">
        <v>2</v>
      </c>
      <c r="I5" s="4" t="s">
        <v>5</v>
      </c>
      <c r="K5" s="2">
        <v>3</v>
      </c>
      <c r="L5" s="2">
        <v>4</v>
      </c>
      <c r="M5" s="2">
        <f t="shared" ref="M5:M6" si="1">K5*L5</f>
        <v>12</v>
      </c>
    </row>
    <row r="6" spans="1:15" x14ac:dyDescent="0.3">
      <c r="A6" s="3" t="s">
        <v>10</v>
      </c>
      <c r="B6" s="3">
        <v>25</v>
      </c>
      <c r="C6" s="3" t="s">
        <v>5</v>
      </c>
      <c r="D6" s="3">
        <v>45000</v>
      </c>
      <c r="E6" s="4">
        <f t="shared" si="0"/>
        <v>1</v>
      </c>
      <c r="K6" s="2">
        <v>5</v>
      </c>
      <c r="L6" s="2">
        <v>6</v>
      </c>
      <c r="M6" s="2">
        <f t="shared" si="1"/>
        <v>30</v>
      </c>
    </row>
    <row r="8" spans="1:15" x14ac:dyDescent="0.3">
      <c r="A8" s="1" t="s">
        <v>45</v>
      </c>
      <c r="B8" s="1" t="s">
        <v>46</v>
      </c>
      <c r="C8" s="25" t="s">
        <v>47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1:15" x14ac:dyDescent="0.3">
      <c r="A9" s="5" t="s">
        <v>11</v>
      </c>
      <c r="B9" s="4">
        <f>SUM(D2:D6)</f>
        <v>285000</v>
      </c>
      <c r="C9" s="24" t="s">
        <v>28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5" x14ac:dyDescent="0.3">
      <c r="A10" s="5" t="s">
        <v>12</v>
      </c>
      <c r="B10" s="4">
        <f>SUMIF(C2:C6,"Male", D2:D6)</f>
        <v>170000</v>
      </c>
      <c r="C10" s="24" t="s">
        <v>29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1:15" x14ac:dyDescent="0.3">
      <c r="A11" s="5" t="s">
        <v>20</v>
      </c>
      <c r="B11" s="4">
        <f>COUNTA(A2:A6)</f>
        <v>5</v>
      </c>
      <c r="C11" s="24" t="s">
        <v>30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1:15" x14ac:dyDescent="0.3">
      <c r="A12" s="5" t="s">
        <v>14</v>
      </c>
      <c r="B12" s="4">
        <f>COUNTIF(C2:C6,"Male")</f>
        <v>3</v>
      </c>
      <c r="C12" s="24" t="s">
        <v>31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x14ac:dyDescent="0.3">
      <c r="A13" s="5" t="s">
        <v>15</v>
      </c>
      <c r="B13" s="4">
        <f>AVERAGE(D2:D6)</f>
        <v>57000</v>
      </c>
      <c r="C13" s="24" t="s">
        <v>48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x14ac:dyDescent="0.3">
      <c r="A14" s="5" t="s">
        <v>16</v>
      </c>
      <c r="B14" s="4">
        <f>FIND("o",A2)</f>
        <v>2</v>
      </c>
      <c r="C14" s="24" t="s">
        <v>32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x14ac:dyDescent="0.3">
      <c r="A15" s="5" t="s">
        <v>17</v>
      </c>
      <c r="B15" s="4" t="str">
        <f>_xlfn.CONCAT(A2," ",B2)</f>
        <v>John Smith 32</v>
      </c>
      <c r="C15" s="24" t="s">
        <v>33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x14ac:dyDescent="0.3">
      <c r="A16" s="5" t="s">
        <v>18</v>
      </c>
      <c r="B16" s="4">
        <f>LEN(A2)</f>
        <v>10</v>
      </c>
      <c r="C16" s="24" t="s">
        <v>34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x14ac:dyDescent="0.3">
      <c r="A17" s="5" t="s">
        <v>19</v>
      </c>
      <c r="B17" s="4">
        <f>_xlfn.DAYS(I3,I2)</f>
        <v>365</v>
      </c>
      <c r="C17" s="24" t="s">
        <v>37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1:15" x14ac:dyDescent="0.3">
      <c r="A18" s="5" t="s">
        <v>13</v>
      </c>
      <c r="B18" s="4">
        <f>COUNT(B2:B6)</f>
        <v>5</v>
      </c>
      <c r="C18" s="24" t="s">
        <v>38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x14ac:dyDescent="0.3">
      <c r="A19" s="5" t="s">
        <v>21</v>
      </c>
      <c r="B19" s="4">
        <f>VLOOKUP(I4,A2:D6,4,FALSE)</f>
        <v>50000</v>
      </c>
      <c r="C19" s="24" t="s">
        <v>40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5" x14ac:dyDescent="0.3">
      <c r="A20" s="5" t="s">
        <v>22</v>
      </c>
      <c r="B20" s="4" t="str">
        <f>IF(D2&gt;100000,"Yes","No")</f>
        <v>No</v>
      </c>
      <c r="C20" s="24" t="s">
        <v>41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x14ac:dyDescent="0.3">
      <c r="A21" s="5" t="s">
        <v>23</v>
      </c>
      <c r="B21" s="4" t="str">
        <f>IFERROR(AVERAGE(C2:C6),"provide correct input")</f>
        <v>provide correct input</v>
      </c>
      <c r="C21" s="24" t="s">
        <v>43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5" x14ac:dyDescent="0.3">
      <c r="A22" s="5" t="s">
        <v>24</v>
      </c>
      <c r="B22" s="4">
        <f>SEARCH("O",A2)</f>
        <v>2</v>
      </c>
      <c r="C22" s="24" t="s">
        <v>42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x14ac:dyDescent="0.3">
      <c r="A23" s="5" t="s">
        <v>25</v>
      </c>
      <c r="B23" s="4" t="str">
        <f>LEFT(A2,3)</f>
        <v>Joh</v>
      </c>
      <c r="C23" s="24" t="s">
        <v>44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x14ac:dyDescent="0.3">
      <c r="A24" s="5" t="s">
        <v>26</v>
      </c>
      <c r="B24" s="4" t="str">
        <f>RIGHT(A2,5)</f>
        <v>Smith</v>
      </c>
      <c r="C24" s="24" t="s">
        <v>44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 x14ac:dyDescent="0.3">
      <c r="A25" s="5" t="s">
        <v>27</v>
      </c>
      <c r="B25" s="4"/>
      <c r="C25" s="24" t="s">
        <v>49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</sheetData>
  <mergeCells count="18">
    <mergeCell ref="C8:O8"/>
    <mergeCell ref="C19:O19"/>
    <mergeCell ref="C9:O9"/>
    <mergeCell ref="C12:O12"/>
    <mergeCell ref="C13:O13"/>
    <mergeCell ref="C10:O10"/>
    <mergeCell ref="C11:O11"/>
    <mergeCell ref="C14:O14"/>
    <mergeCell ref="C15:O15"/>
    <mergeCell ref="C16:O16"/>
    <mergeCell ref="C17:O17"/>
    <mergeCell ref="C18:O18"/>
    <mergeCell ref="C24:O24"/>
    <mergeCell ref="C25:O25"/>
    <mergeCell ref="C20:O20"/>
    <mergeCell ref="C21:O21"/>
    <mergeCell ref="C22:O22"/>
    <mergeCell ref="C23:O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8138-F5F3-4CAC-A60D-370BC688B1AD}">
  <dimension ref="A1:I16"/>
  <sheetViews>
    <sheetView workbookViewId="0">
      <selection activeCell="F14" sqref="F14"/>
    </sheetView>
  </sheetViews>
  <sheetFormatPr defaultColWidth="8.77734375" defaultRowHeight="14.4" x14ac:dyDescent="0.3"/>
  <cols>
    <col min="1" max="1" width="10.77734375" style="12" customWidth="1"/>
    <col min="2" max="2" width="16.109375" style="12" customWidth="1"/>
    <col min="3" max="3" width="24.77734375" style="12" customWidth="1"/>
    <col min="4" max="4" width="13.21875" style="12" customWidth="1"/>
    <col min="5" max="5" width="13.77734375" style="12" customWidth="1"/>
    <col min="6" max="6" width="21.6640625" style="12" customWidth="1"/>
    <col min="7" max="7" width="9.88671875" style="12" customWidth="1"/>
    <col min="8" max="16384" width="8.77734375" style="12"/>
  </cols>
  <sheetData>
    <row r="1" spans="1:9" ht="27.6" x14ac:dyDescent="0.3">
      <c r="A1" s="1" t="s">
        <v>50</v>
      </c>
      <c r="B1" s="1" t="s">
        <v>51</v>
      </c>
      <c r="C1" s="1" t="s">
        <v>58</v>
      </c>
      <c r="D1" s="1" t="s">
        <v>62</v>
      </c>
      <c r="E1" s="6" t="s">
        <v>17</v>
      </c>
      <c r="F1" s="6" t="s">
        <v>24</v>
      </c>
      <c r="G1" s="6" t="s">
        <v>25</v>
      </c>
      <c r="H1" s="6" t="s">
        <v>26</v>
      </c>
      <c r="I1" s="6" t="s">
        <v>18</v>
      </c>
    </row>
    <row r="2" spans="1:9" x14ac:dyDescent="0.3">
      <c r="A2" s="3" t="s">
        <v>52</v>
      </c>
      <c r="B2" s="3" t="s">
        <v>53</v>
      </c>
      <c r="C2" s="3" t="s">
        <v>59</v>
      </c>
      <c r="D2" s="3" t="s">
        <v>63</v>
      </c>
      <c r="E2" s="4" t="str">
        <f>CONCATENATE(A2," ",B2)</f>
        <v>John Doe</v>
      </c>
      <c r="F2" s="4" t="str">
        <f>IFERROR(SEARCH("spam",C2),"spam is not found")</f>
        <v>spam is not found</v>
      </c>
      <c r="G2" s="4" t="str">
        <f>LEFT(A2,3)</f>
        <v>Joh</v>
      </c>
      <c r="H2" s="4" t="str">
        <f>RIGHT(D2,3)</f>
        <v>123</v>
      </c>
      <c r="I2" s="4">
        <f>LEN(D2)</f>
        <v>6</v>
      </c>
    </row>
    <row r="3" spans="1:9" x14ac:dyDescent="0.3">
      <c r="A3" s="3" t="s">
        <v>54</v>
      </c>
      <c r="B3" s="3" t="s">
        <v>55</v>
      </c>
      <c r="C3" s="3" t="s">
        <v>60</v>
      </c>
      <c r="D3" s="3" t="s">
        <v>64</v>
      </c>
      <c r="E3" s="4" t="str">
        <f t="shared" ref="E3:E4" si="0">CONCATENATE(A3," ",B3)</f>
        <v>Jane Smith</v>
      </c>
      <c r="F3" s="4">
        <f t="shared" ref="F3:F4" si="1">IFERROR(SEARCH("spam",C3),"spam is not found")</f>
        <v>12</v>
      </c>
      <c r="G3" s="4" t="str">
        <f t="shared" ref="G3:G4" si="2">LEFT(A3,3)</f>
        <v>Jan</v>
      </c>
      <c r="H3" s="4" t="str">
        <f t="shared" ref="H3:H4" si="3">RIGHT(D3,3)</f>
        <v>456</v>
      </c>
      <c r="I3" s="4">
        <f t="shared" ref="I3:I4" si="4">LEN(D3)</f>
        <v>6</v>
      </c>
    </row>
    <row r="4" spans="1:9" x14ac:dyDescent="0.3">
      <c r="A4" s="3" t="s">
        <v>56</v>
      </c>
      <c r="B4" s="3" t="s">
        <v>57</v>
      </c>
      <c r="C4" s="3" t="s">
        <v>61</v>
      </c>
      <c r="D4" s="3" t="s">
        <v>65</v>
      </c>
      <c r="E4" s="4" t="str">
        <f t="shared" si="0"/>
        <v>Bob Johnson</v>
      </c>
      <c r="F4" s="4" t="str">
        <f t="shared" si="1"/>
        <v>spam is not found</v>
      </c>
      <c r="G4" s="4" t="str">
        <f t="shared" si="2"/>
        <v>Bob</v>
      </c>
      <c r="H4" s="4" t="str">
        <f t="shared" si="3"/>
        <v>789</v>
      </c>
      <c r="I4" s="4">
        <f t="shared" si="4"/>
        <v>6</v>
      </c>
    </row>
    <row r="7" spans="1:9" ht="27.6" x14ac:dyDescent="0.3">
      <c r="A7" s="1" t="s">
        <v>66</v>
      </c>
      <c r="B7" s="1" t="s">
        <v>70</v>
      </c>
    </row>
    <row r="8" spans="1:9" x14ac:dyDescent="0.3">
      <c r="A8" s="13" t="s">
        <v>67</v>
      </c>
      <c r="B8" s="14"/>
    </row>
    <row r="9" spans="1:9" x14ac:dyDescent="0.3">
      <c r="A9" s="13" t="s">
        <v>68</v>
      </c>
      <c r="B9" s="14"/>
    </row>
    <row r="10" spans="1:9" x14ac:dyDescent="0.3">
      <c r="A10" s="13" t="s">
        <v>69</v>
      </c>
      <c r="B10" s="14"/>
    </row>
    <row r="13" spans="1:9" ht="27.6" x14ac:dyDescent="0.3">
      <c r="A13" s="1" t="s">
        <v>71</v>
      </c>
      <c r="B13" s="1" t="s">
        <v>72</v>
      </c>
      <c r="C13" s="16" t="s">
        <v>19</v>
      </c>
      <c r="D13" s="16" t="s">
        <v>73</v>
      </c>
      <c r="E13" s="16" t="s">
        <v>74</v>
      </c>
      <c r="F13" s="16" t="s">
        <v>75</v>
      </c>
    </row>
    <row r="14" spans="1:9" x14ac:dyDescent="0.3">
      <c r="A14" s="15">
        <v>44562</v>
      </c>
      <c r="B14" s="15">
        <v>44566</v>
      </c>
      <c r="C14" s="4">
        <f>_xlfn.DAYS(B14,A14)</f>
        <v>4</v>
      </c>
      <c r="D14" s="14">
        <f>YEAR(B14)</f>
        <v>2022</v>
      </c>
      <c r="E14" s="14">
        <f>MONTH(B14)</f>
        <v>1</v>
      </c>
      <c r="F14" s="14">
        <f>DAY(B14)</f>
        <v>5</v>
      </c>
    </row>
    <row r="15" spans="1:9" x14ac:dyDescent="0.3">
      <c r="A15" s="15">
        <v>44566</v>
      </c>
      <c r="B15" s="15">
        <v>44569</v>
      </c>
      <c r="C15" s="4">
        <f t="shared" ref="C15:C16" si="5">_xlfn.DAYS(B15,A15)</f>
        <v>3</v>
      </c>
      <c r="D15" s="14">
        <f t="shared" ref="D15:D16" si="6">YEAR(B15)</f>
        <v>2022</v>
      </c>
      <c r="E15" s="14">
        <f t="shared" ref="E15:E16" si="7">MONTH(B15)</f>
        <v>1</v>
      </c>
      <c r="F15" s="14">
        <f t="shared" ref="F15:F16" si="8">DAY(B15)</f>
        <v>8</v>
      </c>
    </row>
    <row r="16" spans="1:9" x14ac:dyDescent="0.3">
      <c r="A16" s="15">
        <v>44571</v>
      </c>
      <c r="B16" s="15">
        <v>44576</v>
      </c>
      <c r="C16" s="4">
        <f t="shared" si="5"/>
        <v>5</v>
      </c>
      <c r="D16" s="14">
        <f t="shared" si="6"/>
        <v>2022</v>
      </c>
      <c r="E16" s="14">
        <f t="shared" si="7"/>
        <v>1</v>
      </c>
      <c r="F16" s="14">
        <f t="shared" si="8"/>
        <v>15</v>
      </c>
    </row>
  </sheetData>
  <hyperlinks>
    <hyperlink ref="C2" r:id="rId1" display="mailto:john.doe@example.com" xr:uid="{81684022-F275-49B4-8EBA-AE9173168BB8}"/>
    <hyperlink ref="C3" r:id="rId2" display="mailto:jane.smith@spam.com" xr:uid="{F6C51374-294B-4374-8BD5-CB9CC4BBDEE3}"/>
    <hyperlink ref="C4" r:id="rId3" display="mailto:bob.johnson@example.com" xr:uid="{BA2FC810-1528-40F5-87E6-E270A8A22A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849A-29D1-440F-B4F3-C4BE44C060DD}">
  <dimension ref="A1:D7"/>
  <sheetViews>
    <sheetView workbookViewId="0">
      <selection activeCell="B2" sqref="B2:B7"/>
    </sheetView>
  </sheetViews>
  <sheetFormatPr defaultRowHeight="14.4" x14ac:dyDescent="0.3"/>
  <sheetData>
    <row r="1" spans="1:4" x14ac:dyDescent="0.3">
      <c r="A1" s="17" t="s">
        <v>0</v>
      </c>
      <c r="B1" s="17" t="s">
        <v>1</v>
      </c>
      <c r="C1" s="17" t="s">
        <v>2</v>
      </c>
      <c r="D1" s="18" t="s">
        <v>76</v>
      </c>
    </row>
    <row r="2" spans="1:4" x14ac:dyDescent="0.3">
      <c r="A2" s="3" t="s">
        <v>77</v>
      </c>
      <c r="B2" s="3">
        <v>25</v>
      </c>
      <c r="C2" s="3" t="s">
        <v>78</v>
      </c>
      <c r="D2" s="3" t="s">
        <v>79</v>
      </c>
    </row>
    <row r="3" spans="1:4" x14ac:dyDescent="0.3">
      <c r="A3" s="3" t="s">
        <v>56</v>
      </c>
      <c r="B3" s="3">
        <v>30</v>
      </c>
      <c r="C3" s="3" t="s">
        <v>80</v>
      </c>
      <c r="D3" s="3" t="s">
        <v>81</v>
      </c>
    </row>
    <row r="4" spans="1:4" x14ac:dyDescent="0.3">
      <c r="A4" s="3" t="s">
        <v>82</v>
      </c>
      <c r="B4" s="3">
        <v>20</v>
      </c>
      <c r="C4" s="3" t="s">
        <v>78</v>
      </c>
      <c r="D4" s="3" t="s">
        <v>83</v>
      </c>
    </row>
    <row r="5" spans="1:4" x14ac:dyDescent="0.3">
      <c r="A5" s="3" t="s">
        <v>84</v>
      </c>
      <c r="B5" s="3">
        <v>35</v>
      </c>
      <c r="C5" s="3" t="s">
        <v>80</v>
      </c>
      <c r="D5" s="3" t="s">
        <v>85</v>
      </c>
    </row>
    <row r="6" spans="1:4" x14ac:dyDescent="0.3">
      <c r="A6" s="3" t="s">
        <v>86</v>
      </c>
      <c r="B6" s="3">
        <v>28</v>
      </c>
      <c r="C6" s="3" t="s">
        <v>78</v>
      </c>
      <c r="D6" s="3" t="s">
        <v>81</v>
      </c>
    </row>
    <row r="7" spans="1:4" x14ac:dyDescent="0.3">
      <c r="A7" s="3" t="s">
        <v>87</v>
      </c>
      <c r="B7" s="3">
        <v>22</v>
      </c>
      <c r="C7" s="3" t="s">
        <v>80</v>
      </c>
      <c r="D7" s="3" t="s">
        <v>79</v>
      </c>
    </row>
  </sheetData>
  <conditionalFormatting sqref="B2:B7">
    <cfRule type="cellIs" dxfId="0" priority="2" operator="greaterThan">
      <formula>25</formula>
    </cfRule>
    <cfRule type="cellIs" dxfId="1" priority="1" operator="greaterThan">
      <formula>27.5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EE3F-E28A-4B57-A6C6-4F7E1B5BEB47}">
  <dimension ref="A1:D15"/>
  <sheetViews>
    <sheetView workbookViewId="0">
      <selection activeCell="D11" sqref="D11:D1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7.6" x14ac:dyDescent="0.3">
      <c r="A2" s="3" t="s">
        <v>4</v>
      </c>
      <c r="B2" s="3">
        <v>32</v>
      </c>
      <c r="C2" s="3" t="s">
        <v>5</v>
      </c>
      <c r="D2" s="3">
        <v>50000</v>
      </c>
    </row>
    <row r="3" spans="1:4" x14ac:dyDescent="0.3">
      <c r="A3" s="3" t="s">
        <v>6</v>
      </c>
      <c r="B3" s="3">
        <v>27</v>
      </c>
      <c r="C3" s="3" t="s">
        <v>7</v>
      </c>
      <c r="D3" s="3">
        <v>60000</v>
      </c>
    </row>
    <row r="4" spans="1:4" ht="27.6" x14ac:dyDescent="0.3">
      <c r="A4" s="3" t="s">
        <v>8</v>
      </c>
      <c r="B4" s="3">
        <v>45</v>
      </c>
      <c r="C4" s="3" t="s">
        <v>5</v>
      </c>
      <c r="D4" s="3">
        <v>75000</v>
      </c>
    </row>
    <row r="5" spans="1:4" x14ac:dyDescent="0.3">
      <c r="A5" s="3" t="s">
        <v>9</v>
      </c>
      <c r="B5" s="3">
        <v>31</v>
      </c>
      <c r="C5" s="3" t="s">
        <v>7</v>
      </c>
      <c r="D5" s="3">
        <v>55000</v>
      </c>
    </row>
    <row r="6" spans="1:4" ht="27.6" x14ac:dyDescent="0.3">
      <c r="A6" s="3" t="s">
        <v>10</v>
      </c>
      <c r="B6" s="3">
        <v>25</v>
      </c>
      <c r="C6" s="3" t="s">
        <v>5</v>
      </c>
      <c r="D6" s="3">
        <v>45000</v>
      </c>
    </row>
    <row r="10" spans="1:4" x14ac:dyDescent="0.3">
      <c r="A10" s="1" t="s">
        <v>0</v>
      </c>
      <c r="B10" s="1" t="s">
        <v>1</v>
      </c>
      <c r="C10" s="1" t="s">
        <v>2</v>
      </c>
      <c r="D10" s="1" t="s">
        <v>3</v>
      </c>
    </row>
    <row r="11" spans="1:4" ht="27.6" x14ac:dyDescent="0.3">
      <c r="A11" s="3" t="s">
        <v>8</v>
      </c>
      <c r="B11" s="3">
        <v>45</v>
      </c>
      <c r="C11" s="3" t="s">
        <v>5</v>
      </c>
      <c r="D11" s="3">
        <v>75000</v>
      </c>
    </row>
    <row r="12" spans="1:4" ht="27.6" x14ac:dyDescent="0.3">
      <c r="A12" s="3" t="s">
        <v>4</v>
      </c>
      <c r="B12" s="3">
        <v>32</v>
      </c>
      <c r="C12" s="3" t="s">
        <v>5</v>
      </c>
      <c r="D12" s="3">
        <v>50000</v>
      </c>
    </row>
    <row r="13" spans="1:4" x14ac:dyDescent="0.3">
      <c r="A13" s="3" t="s">
        <v>9</v>
      </c>
      <c r="B13" s="3">
        <v>31</v>
      </c>
      <c r="C13" s="3" t="s">
        <v>7</v>
      </c>
      <c r="D13" s="3">
        <v>55000</v>
      </c>
    </row>
    <row r="14" spans="1:4" x14ac:dyDescent="0.3">
      <c r="A14" s="3" t="s">
        <v>6</v>
      </c>
      <c r="B14" s="3">
        <v>27</v>
      </c>
      <c r="C14" s="3" t="s">
        <v>7</v>
      </c>
      <c r="D14" s="3">
        <v>60000</v>
      </c>
    </row>
    <row r="15" spans="1:4" ht="27.6" x14ac:dyDescent="0.3">
      <c r="A15" s="3" t="s">
        <v>10</v>
      </c>
      <c r="B15" s="3">
        <v>25</v>
      </c>
      <c r="C15" s="3" t="s">
        <v>5</v>
      </c>
      <c r="D15" s="3">
        <v>45000</v>
      </c>
    </row>
  </sheetData>
  <sortState xmlns:xlrd2="http://schemas.microsoft.com/office/spreadsheetml/2017/richdata2" ref="A11:D15">
    <sortCondition descending="1" ref="B11:B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B79B-01C3-475C-A342-D7D5A848ACF6}">
  <dimension ref="A1:C12"/>
  <sheetViews>
    <sheetView tabSelected="1" workbookViewId="0">
      <selection activeCell="A12" sqref="A12"/>
    </sheetView>
  </sheetViews>
  <sheetFormatPr defaultRowHeight="14.4" outlineLevelRow="2" x14ac:dyDescent="0.3"/>
  <sheetData>
    <row r="1" spans="1:3" ht="15" thickBot="1" x14ac:dyDescent="0.35">
      <c r="A1" s="9" t="s">
        <v>88</v>
      </c>
      <c r="B1" s="9" t="s">
        <v>89</v>
      </c>
      <c r="C1" s="10" t="s">
        <v>90</v>
      </c>
    </row>
    <row r="2" spans="1:3" ht="15" outlineLevel="2" thickBot="1" x14ac:dyDescent="0.35">
      <c r="A2" s="11" t="s">
        <v>91</v>
      </c>
      <c r="B2" s="11" t="s">
        <v>92</v>
      </c>
      <c r="C2" s="19">
        <v>1000</v>
      </c>
    </row>
    <row r="3" spans="1:3" ht="15" outlineLevel="2" thickBot="1" x14ac:dyDescent="0.35">
      <c r="A3" s="11" t="s">
        <v>91</v>
      </c>
      <c r="B3" s="11" t="s">
        <v>92</v>
      </c>
      <c r="C3" s="19">
        <v>2500</v>
      </c>
    </row>
    <row r="4" spans="1:3" ht="15" outlineLevel="2" thickBot="1" x14ac:dyDescent="0.35">
      <c r="A4" s="11" t="s">
        <v>91</v>
      </c>
      <c r="B4" s="11" t="s">
        <v>93</v>
      </c>
      <c r="C4" s="19">
        <v>1500</v>
      </c>
    </row>
    <row r="5" spans="1:3" ht="15" outlineLevel="2" thickBot="1" x14ac:dyDescent="0.35">
      <c r="A5" s="11" t="s">
        <v>91</v>
      </c>
      <c r="B5" s="11" t="s">
        <v>93</v>
      </c>
      <c r="C5" s="19">
        <v>2000</v>
      </c>
    </row>
    <row r="6" spans="1:3" ht="46.2" customHeight="1" outlineLevel="1" thickBot="1" x14ac:dyDescent="0.35">
      <c r="A6" s="20" t="s">
        <v>98</v>
      </c>
      <c r="B6" s="11">
        <f>SUBTOTAL(9,B2:B5)</f>
        <v>0</v>
      </c>
      <c r="C6" s="19">
        <f>SUBTOTAL(9,C2:C5)</f>
        <v>7000</v>
      </c>
    </row>
    <row r="7" spans="1:3" ht="15" outlineLevel="2" thickBot="1" x14ac:dyDescent="0.35">
      <c r="A7" s="11" t="s">
        <v>94</v>
      </c>
      <c r="B7" s="11" t="s">
        <v>92</v>
      </c>
      <c r="C7" s="19">
        <v>3000</v>
      </c>
    </row>
    <row r="8" spans="1:3" ht="15" outlineLevel="2" thickBot="1" x14ac:dyDescent="0.35">
      <c r="A8" s="11" t="s">
        <v>94</v>
      </c>
      <c r="B8" s="11" t="s">
        <v>92</v>
      </c>
      <c r="C8" s="19">
        <v>1500</v>
      </c>
    </row>
    <row r="9" spans="1:3" ht="15" outlineLevel="2" thickBot="1" x14ac:dyDescent="0.35">
      <c r="A9" s="11" t="s">
        <v>94</v>
      </c>
      <c r="B9" s="11" t="s">
        <v>93</v>
      </c>
      <c r="C9" s="19">
        <v>2500</v>
      </c>
    </row>
    <row r="10" spans="1:3" ht="15" outlineLevel="2" thickBot="1" x14ac:dyDescent="0.35">
      <c r="A10" s="11" t="s">
        <v>94</v>
      </c>
      <c r="B10" s="11" t="s">
        <v>93</v>
      </c>
      <c r="C10" s="19">
        <v>3500</v>
      </c>
    </row>
    <row r="11" spans="1:3" ht="41.4" customHeight="1" outlineLevel="1" x14ac:dyDescent="0.3">
      <c r="A11" s="23" t="s">
        <v>99</v>
      </c>
      <c r="B11" s="21">
        <f>SUBTOTAL(9,B7:B10)</f>
        <v>0</v>
      </c>
      <c r="C11" s="22">
        <f>SUBTOTAL(9,C7:C10)</f>
        <v>10500</v>
      </c>
    </row>
    <row r="12" spans="1:3" ht="51" customHeight="1" x14ac:dyDescent="0.3">
      <c r="A12" s="23" t="s">
        <v>100</v>
      </c>
      <c r="B12" s="21">
        <f>SUBTOTAL(9,B2:B10)</f>
        <v>0</v>
      </c>
      <c r="C12" s="22">
        <f>SUBTOTAL(9,C2:C10)</f>
        <v>17500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Functions</vt:lpstr>
      <vt:lpstr>Text Handling</vt:lpstr>
      <vt:lpstr>Conditional Formatting</vt:lpstr>
      <vt:lpstr>Sorting and Filtering</vt:lpstr>
      <vt:lpstr>Subtotals and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Gaur</dc:creator>
  <cp:lastModifiedBy>Deependra K</cp:lastModifiedBy>
  <dcterms:created xsi:type="dcterms:W3CDTF">2015-06-05T18:17:20Z</dcterms:created>
  <dcterms:modified xsi:type="dcterms:W3CDTF">2023-04-14T07:41:06Z</dcterms:modified>
</cp:coreProperties>
</file>