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s\Ongoing\Research\By Week\2015-07-22\scripts\2_Looping over theta2 candidates\"/>
    </mc:Choice>
  </mc:AlternateContent>
  <bookViews>
    <workbookView xWindow="0" yWindow="0" windowWidth="24000" windowHeight="9735" tabRatio="737"/>
  </bookViews>
  <sheets>
    <sheet name="data" sheetId="1" r:id="rId1"/>
    <sheet name="Image Moments" sheetId="3" r:id="rId2"/>
    <sheet name="IM Actual and Apparent Error" sheetId="2" r:id="rId3"/>
    <sheet name="IM Actual vs Apparent Error" sheetId="4" r:id="rId4"/>
    <sheet name="Theta Error vs IM error(diff)" sheetId="5" r:id="rId5"/>
    <sheet name="Theta Error vs IM error (abs)" sheetId="7" r:id="rId6"/>
  </sheets>
  <calcPr calcId="152511"/>
</workbook>
</file>

<file path=xl/calcChain.xml><?xml version="1.0" encoding="utf-8"?>
<calcChain xmlns="http://schemas.openxmlformats.org/spreadsheetml/2006/main"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M3" i="1"/>
  <c r="L3" i="1"/>
  <c r="K3" i="1"/>
  <c r="J3" i="1"/>
  <c r="Q31" i="1" l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</calcChain>
</file>

<file path=xl/sharedStrings.xml><?xml version="1.0" encoding="utf-8"?>
<sst xmlns="http://schemas.openxmlformats.org/spreadsheetml/2006/main" count="22" uniqueCount="18">
  <si>
    <t>Error(Theta)</t>
  </si>
  <si>
    <t>sum(Noise added)</t>
  </si>
  <si>
    <t>M10 basetruth</t>
  </si>
  <si>
    <t>M01 basetruth</t>
  </si>
  <si>
    <t>M10 calculated</t>
  </si>
  <si>
    <t>M01 calculated</t>
  </si>
  <si>
    <t>M10 reconstructed</t>
  </si>
  <si>
    <t>M01 reconstructed</t>
  </si>
  <si>
    <t>M10 actual error</t>
  </si>
  <si>
    <t>M01 actual error</t>
  </si>
  <si>
    <t>M10 apparent error</t>
  </si>
  <si>
    <t>Theta (True)</t>
  </si>
  <si>
    <t>M01 apparent error</t>
  </si>
  <si>
    <t>BaseTruth</t>
  </si>
  <si>
    <t>Calculated</t>
  </si>
  <si>
    <t>Reconstructed</t>
  </si>
  <si>
    <t>Difference Error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</si>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</sst>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M10 basetruth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data!$D$3:$D$31</c:f>
              <c:numCache>
                <c:formatCode>General</c:formatCode>
                <c:ptCount val="29"/>
                <c:pt idx="0">
                  <c:v>47.107999999999997</c:v>
                </c:pt>
                <c:pt idx="1">
                  <c:v>47.107999999999997</c:v>
                </c:pt>
                <c:pt idx="2">
                  <c:v>47.107999999999997</c:v>
                </c:pt>
                <c:pt idx="3">
                  <c:v>47.107999999999997</c:v>
                </c:pt>
                <c:pt idx="4">
                  <c:v>47.107999999999997</c:v>
                </c:pt>
                <c:pt idx="5">
                  <c:v>47.107999999999997</c:v>
                </c:pt>
                <c:pt idx="6">
                  <c:v>47.107999999999997</c:v>
                </c:pt>
                <c:pt idx="7">
                  <c:v>47.107999999999997</c:v>
                </c:pt>
                <c:pt idx="8">
                  <c:v>47.107999999999997</c:v>
                </c:pt>
                <c:pt idx="9">
                  <c:v>47.107999999999997</c:v>
                </c:pt>
                <c:pt idx="10">
                  <c:v>47.107999999999997</c:v>
                </c:pt>
                <c:pt idx="11">
                  <c:v>47.107999999999997</c:v>
                </c:pt>
                <c:pt idx="12">
                  <c:v>47.107999999999997</c:v>
                </c:pt>
                <c:pt idx="13">
                  <c:v>47.107999999999997</c:v>
                </c:pt>
                <c:pt idx="14">
                  <c:v>47.107999999999997</c:v>
                </c:pt>
                <c:pt idx="15">
                  <c:v>47.107999999999997</c:v>
                </c:pt>
                <c:pt idx="16">
                  <c:v>47.107999999999997</c:v>
                </c:pt>
                <c:pt idx="17">
                  <c:v>47.107999999999997</c:v>
                </c:pt>
                <c:pt idx="18">
                  <c:v>47.107999999999997</c:v>
                </c:pt>
                <c:pt idx="19">
                  <c:v>47.107999999999997</c:v>
                </c:pt>
                <c:pt idx="20">
                  <c:v>47.107999999999997</c:v>
                </c:pt>
                <c:pt idx="21">
                  <c:v>47.107999999999997</c:v>
                </c:pt>
                <c:pt idx="22">
                  <c:v>47.107999999999997</c:v>
                </c:pt>
                <c:pt idx="23">
                  <c:v>47.107999999999997</c:v>
                </c:pt>
                <c:pt idx="24">
                  <c:v>47.107999999999997</c:v>
                </c:pt>
                <c:pt idx="25">
                  <c:v>47.107999999999997</c:v>
                </c:pt>
                <c:pt idx="26">
                  <c:v>47.107999999999997</c:v>
                </c:pt>
                <c:pt idx="27">
                  <c:v>47.107999999999997</c:v>
                </c:pt>
                <c:pt idx="28">
                  <c:v>47.107999999999997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M10 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data!$F$3:$F$31</c:f>
              <c:numCache>
                <c:formatCode>General</c:formatCode>
                <c:ptCount val="29"/>
                <c:pt idx="0">
                  <c:v>47.139000000000003</c:v>
                </c:pt>
                <c:pt idx="1">
                  <c:v>47.139000000000003</c:v>
                </c:pt>
                <c:pt idx="2">
                  <c:v>47.139000000000003</c:v>
                </c:pt>
                <c:pt idx="3">
                  <c:v>47.139000000000003</c:v>
                </c:pt>
                <c:pt idx="4">
                  <c:v>47.139000000000003</c:v>
                </c:pt>
                <c:pt idx="5">
                  <c:v>47.139000000000003</c:v>
                </c:pt>
                <c:pt idx="6">
                  <c:v>47.139000000000003</c:v>
                </c:pt>
                <c:pt idx="7">
                  <c:v>47.139000000000003</c:v>
                </c:pt>
                <c:pt idx="8">
                  <c:v>47.139000000000003</c:v>
                </c:pt>
                <c:pt idx="9">
                  <c:v>47.139000000000003</c:v>
                </c:pt>
                <c:pt idx="10">
                  <c:v>47.139000000000003</c:v>
                </c:pt>
                <c:pt idx="11">
                  <c:v>47.139000000000003</c:v>
                </c:pt>
                <c:pt idx="12">
                  <c:v>47.139000000000003</c:v>
                </c:pt>
                <c:pt idx="13">
                  <c:v>47.139000000000003</c:v>
                </c:pt>
                <c:pt idx="14">
                  <c:v>47.139000000000003</c:v>
                </c:pt>
                <c:pt idx="15">
                  <c:v>47.139000000000003</c:v>
                </c:pt>
                <c:pt idx="16">
                  <c:v>47.139000000000003</c:v>
                </c:pt>
                <c:pt idx="17">
                  <c:v>47.139000000000003</c:v>
                </c:pt>
                <c:pt idx="18">
                  <c:v>47.139000000000003</c:v>
                </c:pt>
                <c:pt idx="19">
                  <c:v>47.139000000000003</c:v>
                </c:pt>
                <c:pt idx="20">
                  <c:v>47.139000000000003</c:v>
                </c:pt>
                <c:pt idx="21">
                  <c:v>47.139000000000003</c:v>
                </c:pt>
                <c:pt idx="22">
                  <c:v>47.139000000000003</c:v>
                </c:pt>
                <c:pt idx="23">
                  <c:v>47.139000000000003</c:v>
                </c:pt>
                <c:pt idx="24">
                  <c:v>47.139000000000003</c:v>
                </c:pt>
                <c:pt idx="25">
                  <c:v>47.139000000000003</c:v>
                </c:pt>
                <c:pt idx="26">
                  <c:v>47.139000000000003</c:v>
                </c:pt>
                <c:pt idx="27">
                  <c:v>47.139000000000003</c:v>
                </c:pt>
                <c:pt idx="28">
                  <c:v>47.139000000000003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M10 reconstructed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data!$H$3:$H$31</c:f>
              <c:numCache>
                <c:formatCode>General</c:formatCode>
                <c:ptCount val="29"/>
                <c:pt idx="0">
                  <c:v>47.167000000000002</c:v>
                </c:pt>
                <c:pt idx="1">
                  <c:v>47.243000000000002</c:v>
                </c:pt>
                <c:pt idx="2">
                  <c:v>47.085999999999999</c:v>
                </c:pt>
                <c:pt idx="3">
                  <c:v>47.106000000000002</c:v>
                </c:pt>
                <c:pt idx="4">
                  <c:v>47.204999999999998</c:v>
                </c:pt>
                <c:pt idx="5">
                  <c:v>47.100999999999999</c:v>
                </c:pt>
                <c:pt idx="6">
                  <c:v>47.095999999999997</c:v>
                </c:pt>
                <c:pt idx="7">
                  <c:v>47.095999999999997</c:v>
                </c:pt>
                <c:pt idx="8">
                  <c:v>47.11</c:v>
                </c:pt>
                <c:pt idx="9">
                  <c:v>47.131</c:v>
                </c:pt>
                <c:pt idx="10">
                  <c:v>47.106000000000002</c:v>
                </c:pt>
                <c:pt idx="11">
                  <c:v>47.100999999999999</c:v>
                </c:pt>
                <c:pt idx="12">
                  <c:v>47.128999999999998</c:v>
                </c:pt>
                <c:pt idx="13">
                  <c:v>47.100999999999999</c:v>
                </c:pt>
                <c:pt idx="14">
                  <c:v>47.128999999999998</c:v>
                </c:pt>
                <c:pt idx="15">
                  <c:v>47.177999999999997</c:v>
                </c:pt>
                <c:pt idx="16">
                  <c:v>47.106000000000002</c:v>
                </c:pt>
                <c:pt idx="17">
                  <c:v>47.146000000000001</c:v>
                </c:pt>
                <c:pt idx="18">
                  <c:v>47.207000000000001</c:v>
                </c:pt>
                <c:pt idx="19">
                  <c:v>47.134999999999998</c:v>
                </c:pt>
                <c:pt idx="20">
                  <c:v>47.100999999999999</c:v>
                </c:pt>
                <c:pt idx="21">
                  <c:v>47.100999999999999</c:v>
                </c:pt>
                <c:pt idx="22">
                  <c:v>47.095999999999997</c:v>
                </c:pt>
                <c:pt idx="23">
                  <c:v>47.095999999999997</c:v>
                </c:pt>
                <c:pt idx="24">
                  <c:v>47.209000000000003</c:v>
                </c:pt>
                <c:pt idx="25">
                  <c:v>47.052</c:v>
                </c:pt>
                <c:pt idx="26">
                  <c:v>47.279000000000003</c:v>
                </c:pt>
                <c:pt idx="27">
                  <c:v>47.122999999999998</c:v>
                </c:pt>
                <c:pt idx="28">
                  <c:v>47.052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498496"/>
        <c:axId val="-1525496064"/>
      </c:scatterChart>
      <c:valAx>
        <c:axId val="-15254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496064"/>
        <c:crosses val="autoZero"/>
        <c:crossBetween val="midCat"/>
      </c:valAx>
      <c:valAx>
        <c:axId val="-15254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4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(M1,0)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4217664"/>
        <c:axId val="-1518791968"/>
      </c:scatterChart>
      <c:scatterChart>
        <c:scatterStyle val="lineMarker"/>
        <c:varyColors val="0"/>
        <c:ser>
          <c:idx val="1"/>
          <c:order val="1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8798656"/>
        <c:axId val="-1518796832"/>
      </c:scatterChart>
      <c:valAx>
        <c:axId val="-15142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791968"/>
        <c:crosses val="autoZero"/>
        <c:crossBetween val="midCat"/>
      </c:valAx>
      <c:valAx>
        <c:axId val="-15187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217664"/>
        <c:crosses val="autoZero"/>
        <c:crossBetween val="midCat"/>
      </c:valAx>
      <c:valAx>
        <c:axId val="-151879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798656"/>
        <c:crosses val="max"/>
        <c:crossBetween val="midCat"/>
      </c:valAx>
      <c:valAx>
        <c:axId val="-151879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187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(M0,1)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543184"/>
        <c:axId val="-1526538320"/>
      </c:scatterChart>
      <c:scatterChart>
        <c:scatterStyle val="lineMarker"/>
        <c:varyColors val="0"/>
        <c:ser>
          <c:idx val="1"/>
          <c:order val="1"/>
          <c:tx>
            <c:strRef>
              <c:f>data!$P$2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544400"/>
        <c:axId val="-1526537104"/>
      </c:scatterChart>
      <c:valAx>
        <c:axId val="-15265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538320"/>
        <c:crosses val="autoZero"/>
        <c:crossBetween val="midCat"/>
      </c:valAx>
      <c:valAx>
        <c:axId val="-15265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543184"/>
        <c:crosses val="autoZero"/>
        <c:crossBetween val="midCat"/>
      </c:valAx>
      <c:valAx>
        <c:axId val="-152653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544400"/>
        <c:crosses val="max"/>
        <c:crossBetween val="midCat"/>
      </c:valAx>
      <c:valAx>
        <c:axId val="-15265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265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(M0,1)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0915840"/>
        <c:axId val="-1760913408"/>
      </c:scatterChart>
      <c:scatterChart>
        <c:scatterStyle val="lineMarker"/>
        <c:varyColors val="0"/>
        <c:ser>
          <c:idx val="1"/>
          <c:order val="1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0915232"/>
        <c:axId val="-1760914624"/>
      </c:scatterChart>
      <c:valAx>
        <c:axId val="-17609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913408"/>
        <c:crosses val="autoZero"/>
        <c:crossBetween val="midCat"/>
      </c:valAx>
      <c:valAx>
        <c:axId val="-17609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915840"/>
        <c:crosses val="autoZero"/>
        <c:crossBetween val="midCat"/>
      </c:valAx>
      <c:valAx>
        <c:axId val="-176091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915232"/>
        <c:crosses val="max"/>
        <c:crossBetween val="midCat"/>
      </c:valAx>
      <c:valAx>
        <c:axId val="-17609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091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(M1,0)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13376"/>
        <c:axId val="-1520305472"/>
      </c:scatterChart>
      <c:scatterChart>
        <c:scatterStyle val="lineMarker"/>
        <c:varyColors val="0"/>
        <c:ser>
          <c:idx val="1"/>
          <c:order val="1"/>
          <c:tx>
            <c:strRef>
              <c:f>data!$J$2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data!$J$3:$J$31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2.1999999999998465E-2</c:v>
                </c:pt>
                <c:pt idx="3">
                  <c:v>1.9999999999953388E-3</c:v>
                </c:pt>
                <c:pt idx="4">
                  <c:v>9.7000000000001307E-2</c:v>
                </c:pt>
                <c:pt idx="5">
                  <c:v>6.9999999999978968E-3</c:v>
                </c:pt>
                <c:pt idx="6">
                  <c:v>1.2000000000000455E-2</c:v>
                </c:pt>
                <c:pt idx="7">
                  <c:v>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1.9999999999953388E-3</c:v>
                </c:pt>
                <c:pt idx="11">
                  <c:v>6.9999999999978968E-3</c:v>
                </c:pt>
                <c:pt idx="12">
                  <c:v>2.1000000000000796E-2</c:v>
                </c:pt>
                <c:pt idx="13">
                  <c:v>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6.9999999999978968E-3</c:v>
                </c:pt>
                <c:pt idx="21">
                  <c:v>6.9999999999978968E-3</c:v>
                </c:pt>
                <c:pt idx="22">
                  <c:v>1.2000000000000455E-2</c:v>
                </c:pt>
                <c:pt idx="23">
                  <c:v>1.2000000000000455E-2</c:v>
                </c:pt>
                <c:pt idx="24">
                  <c:v>0.1010000000000062</c:v>
                </c:pt>
                <c:pt idx="25">
                  <c:v>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5.5999999999997385E-2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12160"/>
        <c:axId val="-1520319456"/>
      </c:scatterChart>
      <c:valAx>
        <c:axId val="-15203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05472"/>
        <c:crosses val="autoZero"/>
        <c:crossBetween val="midCat"/>
      </c:valAx>
      <c:valAx>
        <c:axId val="-15203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13376"/>
        <c:crosses val="autoZero"/>
        <c:crossBetween val="midCat"/>
      </c:valAx>
      <c:valAx>
        <c:axId val="-152031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12160"/>
        <c:crosses val="max"/>
        <c:crossBetween val="midCat"/>
      </c:valAx>
      <c:valAx>
        <c:axId val="-15203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203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(M1,0)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18240"/>
        <c:axId val="-1520307296"/>
      </c:scatterChart>
      <c:scatterChart>
        <c:scatterStyle val="lineMarker"/>
        <c:varyColors val="0"/>
        <c:ser>
          <c:idx val="1"/>
          <c:order val="1"/>
          <c:tx>
            <c:strRef>
              <c:f>data!$K$2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data!$K$3:$K$31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5.3000000000004377E-2</c:v>
                </c:pt>
                <c:pt idx="3">
                  <c:v>3.3000000000001251E-2</c:v>
                </c:pt>
                <c:pt idx="4">
                  <c:v>6.5999999999995396E-2</c:v>
                </c:pt>
                <c:pt idx="5">
                  <c:v>3.8000000000003809E-2</c:v>
                </c:pt>
                <c:pt idx="6">
                  <c:v>4.3000000000006366E-2</c:v>
                </c:pt>
                <c:pt idx="7">
                  <c:v>4.3000000000006366E-2</c:v>
                </c:pt>
                <c:pt idx="8">
                  <c:v>2.9000000000003467E-2</c:v>
                </c:pt>
                <c:pt idx="9">
                  <c:v>8.0000000000026716E-3</c:v>
                </c:pt>
                <c:pt idx="10">
                  <c:v>3.3000000000001251E-2</c:v>
                </c:pt>
                <c:pt idx="11">
                  <c:v>3.8000000000003809E-2</c:v>
                </c:pt>
                <c:pt idx="12">
                  <c:v>1.0000000000005116E-2</c:v>
                </c:pt>
                <c:pt idx="13">
                  <c:v>3.8000000000003809E-2</c:v>
                </c:pt>
                <c:pt idx="14">
                  <c:v>1.0000000000005116E-2</c:v>
                </c:pt>
                <c:pt idx="15">
                  <c:v>3.8999999999994373E-2</c:v>
                </c:pt>
                <c:pt idx="16">
                  <c:v>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4.0000000000048885E-3</c:v>
                </c:pt>
                <c:pt idx="20">
                  <c:v>3.8000000000003809E-2</c:v>
                </c:pt>
                <c:pt idx="21">
                  <c:v>3.8000000000003809E-2</c:v>
                </c:pt>
                <c:pt idx="22">
                  <c:v>4.3000000000006366E-2</c:v>
                </c:pt>
                <c:pt idx="23">
                  <c:v>4.3000000000006366E-2</c:v>
                </c:pt>
                <c:pt idx="24">
                  <c:v>7.0000000000000284E-2</c:v>
                </c:pt>
                <c:pt idx="25">
                  <c:v>8.7000000000003297E-2</c:v>
                </c:pt>
                <c:pt idx="26">
                  <c:v>0.14000000000000057</c:v>
                </c:pt>
                <c:pt idx="27">
                  <c:v>1.6000000000005343E-2</c:v>
                </c:pt>
                <c:pt idx="28">
                  <c:v>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10336"/>
        <c:axId val="-1520317632"/>
      </c:scatterChart>
      <c:valAx>
        <c:axId val="-15203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07296"/>
        <c:crosses val="autoZero"/>
        <c:crossBetween val="midCat"/>
      </c:valAx>
      <c:valAx>
        <c:axId val="-15203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18240"/>
        <c:crosses val="autoZero"/>
        <c:crossBetween val="midCat"/>
      </c:valAx>
      <c:valAx>
        <c:axId val="-152031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10336"/>
        <c:crosses val="max"/>
        <c:crossBetween val="midCat"/>
      </c:valAx>
      <c:valAx>
        <c:axId val="-15203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2031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(M0,1)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16416"/>
        <c:axId val="-1520308512"/>
      </c:scatterChart>
      <c:scatterChart>
        <c:scatterStyle val="lineMarker"/>
        <c:varyColors val="0"/>
        <c:ser>
          <c:idx val="1"/>
          <c:order val="1"/>
          <c:tx>
            <c:strRef>
              <c:f>data!$L$2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data!$L$3:$L$31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3.0000000000001137E-2</c:v>
                </c:pt>
                <c:pt idx="7">
                  <c:v>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3.0000000000001137E-2</c:v>
                </c:pt>
                <c:pt idx="23">
                  <c:v>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449.73</c:v>
                </c:pt>
                <c:pt idx="27">
                  <c:v>597.62</c:v>
                </c:pt>
                <c:pt idx="28">
                  <c:v>524.97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06688"/>
        <c:axId val="-1520307904"/>
      </c:scatterChart>
      <c:valAx>
        <c:axId val="-15203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08512"/>
        <c:crosses val="autoZero"/>
        <c:crossBetween val="midCat"/>
      </c:valAx>
      <c:valAx>
        <c:axId val="-15203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16416"/>
        <c:crosses val="autoZero"/>
        <c:crossBetween val="midCat"/>
      </c:valAx>
      <c:valAx>
        <c:axId val="-152030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06688"/>
        <c:crosses val="max"/>
        <c:crossBetween val="midCat"/>
      </c:valAx>
      <c:valAx>
        <c:axId val="-15203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203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(M0,1)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2730416"/>
        <c:axId val="-1592729808"/>
      </c:scatterChart>
      <c:scatterChart>
        <c:scatterStyle val="lineMarker"/>
        <c:varyColors val="0"/>
        <c:ser>
          <c:idx val="1"/>
          <c:order val="1"/>
          <c:tx>
            <c:strRef>
              <c:f>data!$M$2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data!$M$3:$M$31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1.999999999998181E-2</c:v>
                </c:pt>
                <c:pt idx="2">
                  <c:v>6.0000000000002274E-2</c:v>
                </c:pt>
                <c:pt idx="3">
                  <c:v>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1.999999999998181E-2</c:v>
                </c:pt>
                <c:pt idx="9">
                  <c:v>2.9999999999972715E-2</c:v>
                </c:pt>
                <c:pt idx="10">
                  <c:v>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5.0000000000011369E-2</c:v>
                </c:pt>
                <c:pt idx="15">
                  <c:v>0</c:v>
                </c:pt>
                <c:pt idx="16">
                  <c:v>2.0000000000010232E-2</c:v>
                </c:pt>
                <c:pt idx="17">
                  <c:v>9.9999999999909051E-3</c:v>
                </c:pt>
                <c:pt idx="18">
                  <c:v>1.0000000000019327E-2</c:v>
                </c:pt>
                <c:pt idx="19">
                  <c:v>3.0000000000001137E-2</c:v>
                </c:pt>
                <c:pt idx="20">
                  <c:v>9.9999999999909051E-3</c:v>
                </c:pt>
                <c:pt idx="21">
                  <c:v>9.9999999999909051E-3</c:v>
                </c:pt>
                <c:pt idx="22">
                  <c:v>4.0000000000020464E-2</c:v>
                </c:pt>
                <c:pt idx="23">
                  <c:v>1.999999999998181E-2</c:v>
                </c:pt>
                <c:pt idx="24">
                  <c:v>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2741968"/>
        <c:axId val="-1592728592"/>
      </c:scatterChart>
      <c:valAx>
        <c:axId val="-15927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729808"/>
        <c:crosses val="autoZero"/>
        <c:crossBetween val="midCat"/>
      </c:valAx>
      <c:valAx>
        <c:axId val="-15927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730416"/>
        <c:crosses val="autoZero"/>
        <c:crossBetween val="midCat"/>
      </c:valAx>
      <c:valAx>
        <c:axId val="-1592728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741968"/>
        <c:crosses val="max"/>
        <c:crossBetween val="midCat"/>
      </c:valAx>
      <c:valAx>
        <c:axId val="-159274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9272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M01 basetruth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data!$E$3:$E$31</c:f>
              <c:numCache>
                <c:formatCode>General</c:formatCode>
                <c:ptCount val="29"/>
                <c:pt idx="0">
                  <c:v>200.05</c:v>
                </c:pt>
                <c:pt idx="1">
                  <c:v>200.05</c:v>
                </c:pt>
                <c:pt idx="2">
                  <c:v>200.05</c:v>
                </c:pt>
                <c:pt idx="3">
                  <c:v>200.05</c:v>
                </c:pt>
                <c:pt idx="4">
                  <c:v>200.05</c:v>
                </c:pt>
                <c:pt idx="5">
                  <c:v>200.05</c:v>
                </c:pt>
                <c:pt idx="6">
                  <c:v>200.05</c:v>
                </c:pt>
                <c:pt idx="7">
                  <c:v>200.05</c:v>
                </c:pt>
                <c:pt idx="8">
                  <c:v>200.05</c:v>
                </c:pt>
                <c:pt idx="9">
                  <c:v>200.05</c:v>
                </c:pt>
                <c:pt idx="10">
                  <c:v>200.05</c:v>
                </c:pt>
                <c:pt idx="11">
                  <c:v>200.05</c:v>
                </c:pt>
                <c:pt idx="12">
                  <c:v>200.05</c:v>
                </c:pt>
                <c:pt idx="13">
                  <c:v>200.05</c:v>
                </c:pt>
                <c:pt idx="14">
                  <c:v>200.05</c:v>
                </c:pt>
                <c:pt idx="15">
                  <c:v>200.05</c:v>
                </c:pt>
                <c:pt idx="16">
                  <c:v>200.05</c:v>
                </c:pt>
                <c:pt idx="17">
                  <c:v>200.05</c:v>
                </c:pt>
                <c:pt idx="18">
                  <c:v>200.05</c:v>
                </c:pt>
                <c:pt idx="19">
                  <c:v>200.05</c:v>
                </c:pt>
                <c:pt idx="20">
                  <c:v>200.05</c:v>
                </c:pt>
                <c:pt idx="21">
                  <c:v>200.05</c:v>
                </c:pt>
                <c:pt idx="22">
                  <c:v>200.05</c:v>
                </c:pt>
                <c:pt idx="23">
                  <c:v>200.05</c:v>
                </c:pt>
                <c:pt idx="24">
                  <c:v>200.05</c:v>
                </c:pt>
                <c:pt idx="25">
                  <c:v>200.05</c:v>
                </c:pt>
                <c:pt idx="26">
                  <c:v>200.05</c:v>
                </c:pt>
                <c:pt idx="27">
                  <c:v>200.05</c:v>
                </c:pt>
                <c:pt idx="28">
                  <c:v>200.05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M01 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data!$G$3:$G$31</c:f>
              <c:numCache>
                <c:formatCode>General</c:formatCode>
                <c:ptCount val="29"/>
                <c:pt idx="0">
                  <c:v>260.73</c:v>
                </c:pt>
                <c:pt idx="1">
                  <c:v>401.01</c:v>
                </c:pt>
                <c:pt idx="2">
                  <c:v>288.79000000000002</c:v>
                </c:pt>
                <c:pt idx="3">
                  <c:v>207.65</c:v>
                </c:pt>
                <c:pt idx="4">
                  <c:v>471.01</c:v>
                </c:pt>
                <c:pt idx="5">
                  <c:v>200.08</c:v>
                </c:pt>
                <c:pt idx="6">
                  <c:v>200</c:v>
                </c:pt>
                <c:pt idx="7">
                  <c:v>199.99</c:v>
                </c:pt>
                <c:pt idx="8">
                  <c:v>369.4</c:v>
                </c:pt>
                <c:pt idx="9">
                  <c:v>346.65</c:v>
                </c:pt>
                <c:pt idx="10">
                  <c:v>207.7</c:v>
                </c:pt>
                <c:pt idx="11">
                  <c:v>200.09</c:v>
                </c:pt>
                <c:pt idx="12">
                  <c:v>207.76</c:v>
                </c:pt>
                <c:pt idx="13">
                  <c:v>200.08</c:v>
                </c:pt>
                <c:pt idx="14">
                  <c:v>207.81</c:v>
                </c:pt>
                <c:pt idx="15">
                  <c:v>227.28</c:v>
                </c:pt>
                <c:pt idx="16">
                  <c:v>207.66</c:v>
                </c:pt>
                <c:pt idx="17">
                  <c:v>207.92</c:v>
                </c:pt>
                <c:pt idx="18">
                  <c:v>208.2</c:v>
                </c:pt>
                <c:pt idx="19">
                  <c:v>227.15</c:v>
                </c:pt>
                <c:pt idx="20">
                  <c:v>200.08</c:v>
                </c:pt>
                <c:pt idx="21">
                  <c:v>200.1</c:v>
                </c:pt>
                <c:pt idx="22">
                  <c:v>199.98</c:v>
                </c:pt>
                <c:pt idx="23">
                  <c:v>200.04</c:v>
                </c:pt>
                <c:pt idx="24">
                  <c:v>239.28</c:v>
                </c:pt>
                <c:pt idx="25">
                  <c:v>324.89</c:v>
                </c:pt>
                <c:pt idx="26">
                  <c:v>-249.7</c:v>
                </c:pt>
                <c:pt idx="27">
                  <c:v>-397.58</c:v>
                </c:pt>
                <c:pt idx="28">
                  <c:v>-325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M01 reconstructed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data!$I$3:$I$31</c:f>
              <c:numCache>
                <c:formatCode>General</c:formatCode>
                <c:ptCount val="29"/>
                <c:pt idx="0">
                  <c:v>260.81</c:v>
                </c:pt>
                <c:pt idx="1">
                  <c:v>400.99</c:v>
                </c:pt>
                <c:pt idx="2">
                  <c:v>288.85000000000002</c:v>
                </c:pt>
                <c:pt idx="3">
                  <c:v>207.64</c:v>
                </c:pt>
                <c:pt idx="4">
                  <c:v>471.08</c:v>
                </c:pt>
                <c:pt idx="5">
                  <c:v>200.09</c:v>
                </c:pt>
                <c:pt idx="6">
                  <c:v>200.02</c:v>
                </c:pt>
                <c:pt idx="7">
                  <c:v>200.02</c:v>
                </c:pt>
                <c:pt idx="8">
                  <c:v>369.38</c:v>
                </c:pt>
                <c:pt idx="9">
                  <c:v>346.62</c:v>
                </c:pt>
                <c:pt idx="10">
                  <c:v>207.64</c:v>
                </c:pt>
                <c:pt idx="11">
                  <c:v>200.09</c:v>
                </c:pt>
                <c:pt idx="12">
                  <c:v>207.76</c:v>
                </c:pt>
                <c:pt idx="13">
                  <c:v>200.09</c:v>
                </c:pt>
                <c:pt idx="14">
                  <c:v>207.76</c:v>
                </c:pt>
                <c:pt idx="15">
                  <c:v>227.28</c:v>
                </c:pt>
                <c:pt idx="16">
                  <c:v>207.64</c:v>
                </c:pt>
                <c:pt idx="17">
                  <c:v>207.91</c:v>
                </c:pt>
                <c:pt idx="18">
                  <c:v>208.21</c:v>
                </c:pt>
                <c:pt idx="19">
                  <c:v>227.12</c:v>
                </c:pt>
                <c:pt idx="20">
                  <c:v>200.09</c:v>
                </c:pt>
                <c:pt idx="21">
                  <c:v>200.09</c:v>
                </c:pt>
                <c:pt idx="22">
                  <c:v>200.02</c:v>
                </c:pt>
                <c:pt idx="23">
                  <c:v>200.02</c:v>
                </c:pt>
                <c:pt idx="24">
                  <c:v>239.14</c:v>
                </c:pt>
                <c:pt idx="25">
                  <c:v>324.92</c:v>
                </c:pt>
                <c:pt idx="26">
                  <c:v>-249.68</c:v>
                </c:pt>
                <c:pt idx="27">
                  <c:v>-397.57</c:v>
                </c:pt>
                <c:pt idx="28">
                  <c:v>-324.92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507616"/>
        <c:axId val="-1525494848"/>
      </c:scatterChart>
      <c:valAx>
        <c:axId val="-15255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494848"/>
        <c:crosses val="autoZero"/>
        <c:crossBetween val="midCat"/>
      </c:valAx>
      <c:valAx>
        <c:axId val="-1525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5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data!$J$3:$J$31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2.1999999999998465E-2</c:v>
                </c:pt>
                <c:pt idx="3">
                  <c:v>1.9999999999953388E-3</c:v>
                </c:pt>
                <c:pt idx="4">
                  <c:v>9.7000000000001307E-2</c:v>
                </c:pt>
                <c:pt idx="5">
                  <c:v>6.9999999999978968E-3</c:v>
                </c:pt>
                <c:pt idx="6">
                  <c:v>1.2000000000000455E-2</c:v>
                </c:pt>
                <c:pt idx="7">
                  <c:v>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1.9999999999953388E-3</c:v>
                </c:pt>
                <c:pt idx="11">
                  <c:v>6.9999999999978968E-3</c:v>
                </c:pt>
                <c:pt idx="12">
                  <c:v>2.1000000000000796E-2</c:v>
                </c:pt>
                <c:pt idx="13">
                  <c:v>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6.9999999999978968E-3</c:v>
                </c:pt>
                <c:pt idx="21">
                  <c:v>6.9999999999978968E-3</c:v>
                </c:pt>
                <c:pt idx="22">
                  <c:v>1.2000000000000455E-2</c:v>
                </c:pt>
                <c:pt idx="23">
                  <c:v>1.2000000000000455E-2</c:v>
                </c:pt>
                <c:pt idx="24">
                  <c:v>0.1010000000000062</c:v>
                </c:pt>
                <c:pt idx="25">
                  <c:v>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5.5999999999997385E-2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data!$K$3:$K$31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5.3000000000004377E-2</c:v>
                </c:pt>
                <c:pt idx="3">
                  <c:v>3.3000000000001251E-2</c:v>
                </c:pt>
                <c:pt idx="4">
                  <c:v>6.5999999999995396E-2</c:v>
                </c:pt>
                <c:pt idx="5">
                  <c:v>3.8000000000003809E-2</c:v>
                </c:pt>
                <c:pt idx="6">
                  <c:v>4.3000000000006366E-2</c:v>
                </c:pt>
                <c:pt idx="7">
                  <c:v>4.3000000000006366E-2</c:v>
                </c:pt>
                <c:pt idx="8">
                  <c:v>2.9000000000003467E-2</c:v>
                </c:pt>
                <c:pt idx="9">
                  <c:v>8.0000000000026716E-3</c:v>
                </c:pt>
                <c:pt idx="10">
                  <c:v>3.3000000000001251E-2</c:v>
                </c:pt>
                <c:pt idx="11">
                  <c:v>3.8000000000003809E-2</c:v>
                </c:pt>
                <c:pt idx="12">
                  <c:v>1.0000000000005116E-2</c:v>
                </c:pt>
                <c:pt idx="13">
                  <c:v>3.8000000000003809E-2</c:v>
                </c:pt>
                <c:pt idx="14">
                  <c:v>1.0000000000005116E-2</c:v>
                </c:pt>
                <c:pt idx="15">
                  <c:v>3.8999999999994373E-2</c:v>
                </c:pt>
                <c:pt idx="16">
                  <c:v>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4.0000000000048885E-3</c:v>
                </c:pt>
                <c:pt idx="20">
                  <c:v>3.8000000000003809E-2</c:v>
                </c:pt>
                <c:pt idx="21">
                  <c:v>3.8000000000003809E-2</c:v>
                </c:pt>
                <c:pt idx="22">
                  <c:v>4.3000000000006366E-2</c:v>
                </c:pt>
                <c:pt idx="23">
                  <c:v>4.3000000000006366E-2</c:v>
                </c:pt>
                <c:pt idx="24">
                  <c:v>7.0000000000000284E-2</c:v>
                </c:pt>
                <c:pt idx="25">
                  <c:v>8.7000000000003297E-2</c:v>
                </c:pt>
                <c:pt idx="26">
                  <c:v>0.14000000000000057</c:v>
                </c:pt>
                <c:pt idx="27">
                  <c:v>1.6000000000005343E-2</c:v>
                </c:pt>
                <c:pt idx="28">
                  <c:v>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2740752"/>
        <c:axId val="-1592735888"/>
      </c:scatterChart>
      <c:valAx>
        <c:axId val="-15927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735888"/>
        <c:crosses val="autoZero"/>
        <c:crossBetween val="midCat"/>
      </c:valAx>
      <c:valAx>
        <c:axId val="-1592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7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data!$L$3:$L$31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3.0000000000001137E-2</c:v>
                </c:pt>
                <c:pt idx="7">
                  <c:v>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3.0000000000001137E-2</c:v>
                </c:pt>
                <c:pt idx="23">
                  <c:v>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449.73</c:v>
                </c:pt>
                <c:pt idx="27">
                  <c:v>597.62</c:v>
                </c:pt>
                <c:pt idx="28">
                  <c:v>524.97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data!$M$3:$M$31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1.999999999998181E-2</c:v>
                </c:pt>
                <c:pt idx="2">
                  <c:v>6.0000000000002274E-2</c:v>
                </c:pt>
                <c:pt idx="3">
                  <c:v>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1.999999999998181E-2</c:v>
                </c:pt>
                <c:pt idx="9">
                  <c:v>2.9999999999972715E-2</c:v>
                </c:pt>
                <c:pt idx="10">
                  <c:v>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5.0000000000011369E-2</c:v>
                </c:pt>
                <c:pt idx="15">
                  <c:v>0</c:v>
                </c:pt>
                <c:pt idx="16">
                  <c:v>2.0000000000010232E-2</c:v>
                </c:pt>
                <c:pt idx="17">
                  <c:v>9.9999999999909051E-3</c:v>
                </c:pt>
                <c:pt idx="18">
                  <c:v>1.0000000000019327E-2</c:v>
                </c:pt>
                <c:pt idx="19">
                  <c:v>3.0000000000001137E-2</c:v>
                </c:pt>
                <c:pt idx="20">
                  <c:v>9.9999999999909051E-3</c:v>
                </c:pt>
                <c:pt idx="21">
                  <c:v>9.9999999999909051E-3</c:v>
                </c:pt>
                <c:pt idx="22">
                  <c:v>4.0000000000020464E-2</c:v>
                </c:pt>
                <c:pt idx="23">
                  <c:v>1.999999999998181E-2</c:v>
                </c:pt>
                <c:pt idx="24">
                  <c:v>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2738928"/>
        <c:axId val="-1592733456"/>
      </c:scatterChart>
      <c:valAx>
        <c:axId val="-15927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733456"/>
        <c:crosses val="autoZero"/>
        <c:crossBetween val="midCat"/>
      </c:valAx>
      <c:valAx>
        <c:axId val="-15927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73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4180016"/>
        <c:axId val="-1514176368"/>
      </c:scatterChart>
      <c:valAx>
        <c:axId val="-15141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176368"/>
        <c:crosses val="autoZero"/>
        <c:crossBetween val="midCat"/>
      </c:valAx>
      <c:valAx>
        <c:axId val="-15141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1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4177584"/>
        <c:axId val="-1516767040"/>
      </c:scatterChart>
      <c:valAx>
        <c:axId val="-15141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767040"/>
        <c:crosses val="autoZero"/>
        <c:crossBetween val="midCat"/>
      </c:valAx>
      <c:valAx>
        <c:axId val="-15167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17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3506848"/>
        <c:axId val="-1323505024"/>
      </c:scatterChart>
      <c:valAx>
        <c:axId val="-13235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505024"/>
        <c:crosses val="autoZero"/>
        <c:crossBetween val="midCat"/>
      </c:valAx>
      <c:valAx>
        <c:axId val="-1323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5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3235808"/>
        <c:axId val="-1513237632"/>
      </c:scatterChart>
      <c:valAx>
        <c:axId val="-15132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237632"/>
        <c:crosses val="autoZero"/>
        <c:crossBetween val="midCat"/>
      </c:valAx>
      <c:valAx>
        <c:axId val="-15132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2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(M1,0)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9941296"/>
        <c:axId val="-1589939472"/>
      </c:scatterChart>
      <c:scatterChart>
        <c:scatterStyle val="lineMarker"/>
        <c:varyColors val="0"/>
        <c:ser>
          <c:idx val="1"/>
          <c:order val="1"/>
          <c:tx>
            <c:strRef>
              <c:f>data!$N$2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4220704"/>
        <c:axId val="-1514223744"/>
      </c:scatterChart>
      <c:valAx>
        <c:axId val="-15899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939472"/>
        <c:crosses val="autoZero"/>
        <c:crossBetween val="midCat"/>
      </c:valAx>
      <c:valAx>
        <c:axId val="-15899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941296"/>
        <c:crosses val="autoZero"/>
        <c:crossBetween val="midCat"/>
      </c:valAx>
      <c:valAx>
        <c:axId val="-151422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220704"/>
        <c:crosses val="max"/>
        <c:crossBetween val="midCat"/>
      </c:valAx>
      <c:valAx>
        <c:axId val="-15142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142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13607</xdr:rowOff>
    </xdr:from>
    <xdr:to>
      <xdr:col>11</xdr:col>
      <xdr:colOff>296637</xdr:colOff>
      <xdr:row>25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500743</xdr:colOff>
      <xdr:row>2</xdr:row>
      <xdr:rowOff>0</xdr:rowOff>
    </xdr:from>
    <xdr:to>
      <xdr:col>21</xdr:col>
      <xdr:colOff>106136</xdr:colOff>
      <xdr:row>25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9524</xdr:rowOff>
    </xdr:from>
    <xdr:to>
      <xdr:col>9</xdr:col>
      <xdr:colOff>304800</xdr:colOff>
      <xdr:row>14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440871</xdr:colOff>
      <xdr:row>0</xdr:row>
      <xdr:rowOff>0</xdr:rowOff>
    </xdr:from>
    <xdr:to>
      <xdr:col>17</xdr:col>
      <xdr:colOff>136071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15</xdr:row>
      <xdr:rowOff>66674</xdr:rowOff>
    </xdr:from>
    <xdr:to>
      <xdr:col>9</xdr:col>
      <xdr:colOff>352425</xdr:colOff>
      <xdr:row>29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488496</xdr:colOff>
      <xdr:row>15</xdr:row>
      <xdr:rowOff>57150</xdr:rowOff>
    </xdr:from>
    <xdr:to>
      <xdr:col>17</xdr:col>
      <xdr:colOff>183696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</xdr:row>
      <xdr:rowOff>171449</xdr:rowOff>
    </xdr:from>
    <xdr:to>
      <xdr:col>10</xdr:col>
      <xdr:colOff>1361</xdr:colOff>
      <xdr:row>18</xdr:row>
      <xdr:rowOff>31294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255812</xdr:colOff>
      <xdr:row>1</xdr:row>
      <xdr:rowOff>187779</xdr:rowOff>
    </xdr:from>
    <xdr:to>
      <xdr:col>18</xdr:col>
      <xdr:colOff>514349</xdr:colOff>
      <xdr:row>18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16</xdr:row>
      <xdr:rowOff>171450</xdr:rowOff>
    </xdr:from>
    <xdr:to>
      <xdr:col>9</xdr:col>
      <xdr:colOff>133350</xdr:colOff>
      <xdr:row>31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446314</xdr:colOff>
      <xdr:row>1</xdr:row>
      <xdr:rowOff>156483</xdr:rowOff>
    </xdr:from>
    <xdr:to>
      <xdr:col>9</xdr:col>
      <xdr:colOff>141514</xdr:colOff>
      <xdr:row>16</xdr:row>
      <xdr:rowOff>42183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281668</xdr:colOff>
      <xdr:row>16</xdr:row>
      <xdr:rowOff>155122</xdr:rowOff>
    </xdr:from>
    <xdr:to>
      <xdr:col>16</xdr:col>
      <xdr:colOff>586468</xdr:colOff>
      <xdr:row>31</xdr:row>
      <xdr:rowOff>40822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251732</xdr:colOff>
      <xdr:row>1</xdr:row>
      <xdr:rowOff>136073</xdr:rowOff>
    </xdr:from>
    <xdr:to>
      <xdr:col>16</xdr:col>
      <xdr:colOff>556532</xdr:colOff>
      <xdr:row>16</xdr:row>
      <xdr:rowOff>21773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15</xdr:row>
      <xdr:rowOff>133350</xdr:rowOff>
    </xdr:from>
    <xdr:to>
      <xdr:col>9</xdr:col>
      <xdr:colOff>200025</xdr:colOff>
      <xdr:row>30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493939</xdr:colOff>
      <xdr:row>0</xdr:row>
      <xdr:rowOff>146958</xdr:rowOff>
    </xdr:from>
    <xdr:to>
      <xdr:col>9</xdr:col>
      <xdr:colOff>189139</xdr:colOff>
      <xdr:row>15</xdr:row>
      <xdr:rowOff>32658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357868</xdr:colOff>
      <xdr:row>15</xdr:row>
      <xdr:rowOff>155122</xdr:rowOff>
    </xdr:from>
    <xdr:to>
      <xdr:col>17</xdr:col>
      <xdr:colOff>53068</xdr:colOff>
      <xdr:row>30</xdr:row>
      <xdr:rowOff>40822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366032</xdr:colOff>
      <xdr:row>0</xdr:row>
      <xdr:rowOff>126548</xdr:rowOff>
    </xdr:from>
    <xdr:to>
      <xdr:col>17</xdr:col>
      <xdr:colOff>61232</xdr:colOff>
      <xdr:row>15</xdr:row>
      <xdr:rowOff>12248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70" zoomScaleNormal="70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8.5703125" bestFit="1" customWidth="1"/>
    <col min="4" max="5" width="14.42578125" bestFit="1" customWidth="1"/>
    <col min="6" max="7" width="15.42578125" bestFit="1" customWidth="1"/>
    <col min="8" max="9" width="18.85546875" bestFit="1" customWidth="1"/>
    <col min="10" max="13" width="16.28515625" customWidth="1"/>
    <col min="14" max="14" width="16.28515625" bestFit="1" customWidth="1"/>
    <col min="15" max="15" width="18.85546875" bestFit="1" customWidth="1"/>
    <col min="16" max="16" width="16.28515625" bestFit="1" customWidth="1"/>
    <col min="17" max="17" width="18.85546875" bestFit="1" customWidth="1"/>
  </cols>
  <sheetData>
    <row r="1" spans="1:17" x14ac:dyDescent="0.25">
      <c r="A1" s="7"/>
      <c r="B1" s="8"/>
      <c r="C1" s="9"/>
      <c r="D1" s="10" t="s">
        <v>13</v>
      </c>
      <c r="E1" s="11"/>
      <c r="F1" s="10" t="s">
        <v>14</v>
      </c>
      <c r="G1" s="11"/>
      <c r="H1" s="10" t="s">
        <v>15</v>
      </c>
      <c r="I1" s="11"/>
      <c r="J1" s="10" t="s">
        <v>17</v>
      </c>
      <c r="K1" s="12"/>
      <c r="L1" s="12"/>
      <c r="M1" s="11"/>
      <c r="N1" s="10" t="s">
        <v>16</v>
      </c>
      <c r="O1" s="12"/>
      <c r="P1" s="12"/>
      <c r="Q1" s="11"/>
    </row>
    <row r="2" spans="1:17" x14ac:dyDescent="0.25">
      <c r="A2" s="4" t="s">
        <v>11</v>
      </c>
      <c r="B2" s="5" t="s">
        <v>0</v>
      </c>
      <c r="C2" s="6" t="s">
        <v>1</v>
      </c>
      <c r="D2" s="4" t="s">
        <v>2</v>
      </c>
      <c r="E2" s="6" t="s">
        <v>3</v>
      </c>
      <c r="F2" s="4" t="s">
        <v>4</v>
      </c>
      <c r="G2" s="6" t="s">
        <v>5</v>
      </c>
      <c r="H2" s="4" t="s">
        <v>6</v>
      </c>
      <c r="I2" s="6" t="s">
        <v>7</v>
      </c>
      <c r="J2" s="4" t="s">
        <v>8</v>
      </c>
      <c r="K2" s="5" t="s">
        <v>10</v>
      </c>
      <c r="L2" s="5" t="s">
        <v>9</v>
      </c>
      <c r="M2" s="6" t="s">
        <v>12</v>
      </c>
      <c r="N2" s="4" t="s">
        <v>8</v>
      </c>
      <c r="O2" s="5" t="s">
        <v>10</v>
      </c>
      <c r="P2" s="5" t="s">
        <v>9</v>
      </c>
      <c r="Q2" s="6" t="s">
        <v>12</v>
      </c>
    </row>
    <row r="3" spans="1:17" x14ac:dyDescent="0.25">
      <c r="A3" s="1">
        <v>2</v>
      </c>
      <c r="B3" s="2">
        <v>1754</v>
      </c>
      <c r="C3" s="3">
        <v>-0.16505</v>
      </c>
      <c r="D3" s="1">
        <v>47.107999999999997</v>
      </c>
      <c r="E3" s="3">
        <v>200.05</v>
      </c>
      <c r="F3" s="1">
        <v>47.139000000000003</v>
      </c>
      <c r="G3" s="3">
        <v>260.73</v>
      </c>
      <c r="H3" s="1">
        <v>47.167000000000002</v>
      </c>
      <c r="I3" s="3">
        <v>260.81</v>
      </c>
      <c r="J3" s="1">
        <f>ABS(H3-D3)</f>
        <v>5.9000000000004604E-2</v>
      </c>
      <c r="K3" s="2">
        <f>ABS(H3-F3)</f>
        <v>2.7999999999998693E-2</v>
      </c>
      <c r="L3" s="2">
        <f>ABS(I3-E3)</f>
        <v>60.759999999999991</v>
      </c>
      <c r="M3" s="3">
        <f>ABS(I3-G3)</f>
        <v>7.9999999999984084E-2</v>
      </c>
      <c r="N3" s="1">
        <f t="shared" ref="N3:N31" si="0">H3-D3</f>
        <v>5.9000000000004604E-2</v>
      </c>
      <c r="O3" s="2">
        <f t="shared" ref="O3:O31" si="1">H3-F3</f>
        <v>2.7999999999998693E-2</v>
      </c>
      <c r="P3" s="2">
        <f t="shared" ref="P3:P31" si="2">I3-E3</f>
        <v>60.759999999999991</v>
      </c>
      <c r="Q3" s="3">
        <f t="shared" ref="Q3:Q31" si="3">I3-G3</f>
        <v>7.9999999999984084E-2</v>
      </c>
    </row>
    <row r="4" spans="1:17" x14ac:dyDescent="0.25">
      <c r="A4" s="1">
        <v>18</v>
      </c>
      <c r="B4" s="2">
        <v>1970</v>
      </c>
      <c r="C4" s="3">
        <v>9.9198999999999996E-2</v>
      </c>
      <c r="D4" s="1">
        <v>47.107999999999997</v>
      </c>
      <c r="E4" s="3">
        <v>200.05</v>
      </c>
      <c r="F4" s="1">
        <v>47.139000000000003</v>
      </c>
      <c r="G4" s="3">
        <v>401.01</v>
      </c>
      <c r="H4" s="1">
        <v>47.243000000000002</v>
      </c>
      <c r="I4" s="3">
        <v>400.99</v>
      </c>
      <c r="J4" s="1">
        <f t="shared" ref="J4:J31" si="4">ABS(H4-D4)</f>
        <v>0.13500000000000512</v>
      </c>
      <c r="K4" s="2">
        <f t="shared" ref="K4:K31" si="5">ABS(H4-F4)</f>
        <v>0.1039999999999992</v>
      </c>
      <c r="L4" s="2">
        <f t="shared" ref="L4:L31" si="6">ABS(I4-E4)</f>
        <v>200.94</v>
      </c>
      <c r="M4" s="3">
        <f t="shared" ref="M4:M31" si="7">ABS(I4-G4)</f>
        <v>1.999999999998181E-2</v>
      </c>
      <c r="N4" s="1">
        <f t="shared" si="0"/>
        <v>0.13500000000000512</v>
      </c>
      <c r="O4" s="2">
        <f t="shared" si="1"/>
        <v>0.1039999999999992</v>
      </c>
      <c r="P4" s="2">
        <f t="shared" si="2"/>
        <v>200.94</v>
      </c>
      <c r="Q4" s="3">
        <f t="shared" si="3"/>
        <v>-1.999999999998181E-2</v>
      </c>
    </row>
    <row r="5" spans="1:17" x14ac:dyDescent="0.25">
      <c r="A5" s="1">
        <v>21</v>
      </c>
      <c r="B5" s="2">
        <v>1822</v>
      </c>
      <c r="C5" s="3">
        <v>-0.18521000000000001</v>
      </c>
      <c r="D5" s="1">
        <v>47.107999999999997</v>
      </c>
      <c r="E5" s="3">
        <v>200.05</v>
      </c>
      <c r="F5" s="1">
        <v>47.139000000000003</v>
      </c>
      <c r="G5" s="3">
        <v>288.79000000000002</v>
      </c>
      <c r="H5" s="1">
        <v>47.085999999999999</v>
      </c>
      <c r="I5" s="3">
        <v>288.85000000000002</v>
      </c>
      <c r="J5" s="1">
        <f t="shared" si="4"/>
        <v>2.1999999999998465E-2</v>
      </c>
      <c r="K5" s="2">
        <f t="shared" si="5"/>
        <v>5.3000000000004377E-2</v>
      </c>
      <c r="L5" s="2">
        <f t="shared" si="6"/>
        <v>88.800000000000011</v>
      </c>
      <c r="M5" s="3">
        <f t="shared" si="7"/>
        <v>6.0000000000002274E-2</v>
      </c>
      <c r="N5" s="1">
        <f t="shared" si="0"/>
        <v>-2.1999999999998465E-2</v>
      </c>
      <c r="O5" s="2">
        <f t="shared" si="1"/>
        <v>-5.3000000000004377E-2</v>
      </c>
      <c r="P5" s="2">
        <f t="shared" si="2"/>
        <v>88.800000000000011</v>
      </c>
      <c r="Q5" s="3">
        <f t="shared" si="3"/>
        <v>6.0000000000002274E-2</v>
      </c>
    </row>
    <row r="6" spans="1:17" x14ac:dyDescent="0.25">
      <c r="A6" s="1">
        <v>23</v>
      </c>
      <c r="B6" s="2">
        <v>1072</v>
      </c>
      <c r="C6" s="3">
        <v>-0.33537</v>
      </c>
      <c r="D6" s="1">
        <v>47.107999999999997</v>
      </c>
      <c r="E6" s="3">
        <v>200.05</v>
      </c>
      <c r="F6" s="1">
        <v>47.139000000000003</v>
      </c>
      <c r="G6" s="3">
        <v>207.65</v>
      </c>
      <c r="H6" s="1">
        <v>47.106000000000002</v>
      </c>
      <c r="I6" s="3">
        <v>207.64</v>
      </c>
      <c r="J6" s="1">
        <f t="shared" si="4"/>
        <v>1.9999999999953388E-3</v>
      </c>
      <c r="K6" s="2">
        <f t="shared" si="5"/>
        <v>3.3000000000001251E-2</v>
      </c>
      <c r="L6" s="2">
        <f t="shared" si="6"/>
        <v>7.589999999999975</v>
      </c>
      <c r="M6" s="3">
        <f t="shared" si="7"/>
        <v>1.0000000000019327E-2</v>
      </c>
      <c r="N6" s="1">
        <f t="shared" si="0"/>
        <v>-1.9999999999953388E-3</v>
      </c>
      <c r="O6" s="2">
        <f t="shared" si="1"/>
        <v>-3.3000000000001251E-2</v>
      </c>
      <c r="P6" s="2">
        <f t="shared" si="2"/>
        <v>7.589999999999975</v>
      </c>
      <c r="Q6" s="3">
        <f t="shared" si="3"/>
        <v>-1.0000000000019327E-2</v>
      </c>
    </row>
    <row r="7" spans="1:17" x14ac:dyDescent="0.25">
      <c r="A7" s="1">
        <v>27</v>
      </c>
      <c r="B7" s="2">
        <v>2039</v>
      </c>
      <c r="C7" s="3">
        <v>-0.45373999999999998</v>
      </c>
      <c r="D7" s="1">
        <v>47.107999999999997</v>
      </c>
      <c r="E7" s="3">
        <v>200.05</v>
      </c>
      <c r="F7" s="1">
        <v>47.139000000000003</v>
      </c>
      <c r="G7" s="3">
        <v>471.01</v>
      </c>
      <c r="H7" s="1">
        <v>47.204999999999998</v>
      </c>
      <c r="I7" s="3">
        <v>471.08</v>
      </c>
      <c r="J7" s="1">
        <f t="shared" si="4"/>
        <v>9.7000000000001307E-2</v>
      </c>
      <c r="K7" s="2">
        <f t="shared" si="5"/>
        <v>6.5999999999995396E-2</v>
      </c>
      <c r="L7" s="2">
        <f t="shared" si="6"/>
        <v>271.02999999999997</v>
      </c>
      <c r="M7" s="3">
        <f t="shared" si="7"/>
        <v>6.9999999999993179E-2</v>
      </c>
      <c r="N7" s="1">
        <f t="shared" si="0"/>
        <v>9.7000000000001307E-2</v>
      </c>
      <c r="O7" s="2">
        <f t="shared" si="1"/>
        <v>6.5999999999995396E-2</v>
      </c>
      <c r="P7" s="2">
        <f t="shared" si="2"/>
        <v>271.02999999999997</v>
      </c>
      <c r="Q7" s="3">
        <f t="shared" si="3"/>
        <v>6.9999999999993179E-2</v>
      </c>
    </row>
    <row r="8" spans="1:17" x14ac:dyDescent="0.25">
      <c r="A8" s="1">
        <v>28</v>
      </c>
      <c r="B8" s="2">
        <v>59</v>
      </c>
      <c r="C8" s="3">
        <v>-0.20433999999999999</v>
      </c>
      <c r="D8" s="1">
        <v>47.107999999999997</v>
      </c>
      <c r="E8" s="3">
        <v>200.05</v>
      </c>
      <c r="F8" s="1">
        <v>47.139000000000003</v>
      </c>
      <c r="G8" s="3">
        <v>200.08</v>
      </c>
      <c r="H8" s="1">
        <v>47.100999999999999</v>
      </c>
      <c r="I8" s="3">
        <v>200.09</v>
      </c>
      <c r="J8" s="1">
        <f t="shared" si="4"/>
        <v>6.9999999999978968E-3</v>
      </c>
      <c r="K8" s="2">
        <f t="shared" si="5"/>
        <v>3.8000000000003809E-2</v>
      </c>
      <c r="L8" s="2">
        <f t="shared" si="6"/>
        <v>3.9999999999992042E-2</v>
      </c>
      <c r="M8" s="3">
        <f t="shared" si="7"/>
        <v>9.9999999999909051E-3</v>
      </c>
      <c r="N8" s="1">
        <f t="shared" si="0"/>
        <v>-6.9999999999978968E-3</v>
      </c>
      <c r="O8" s="2">
        <f t="shared" si="1"/>
        <v>-3.8000000000003809E-2</v>
      </c>
      <c r="P8" s="2">
        <f t="shared" si="2"/>
        <v>3.9999999999992042E-2</v>
      </c>
      <c r="Q8" s="3">
        <f t="shared" si="3"/>
        <v>9.9999999999909051E-3</v>
      </c>
    </row>
    <row r="9" spans="1:17" x14ac:dyDescent="0.25">
      <c r="A9" s="1">
        <v>31</v>
      </c>
      <c r="B9" s="2">
        <v>2</v>
      </c>
      <c r="C9" s="3">
        <v>-0.40026</v>
      </c>
      <c r="D9" s="1">
        <v>47.107999999999997</v>
      </c>
      <c r="E9" s="3">
        <v>200.05</v>
      </c>
      <c r="F9" s="1">
        <v>47.139000000000003</v>
      </c>
      <c r="G9" s="3">
        <v>200</v>
      </c>
      <c r="H9" s="1">
        <v>47.095999999999997</v>
      </c>
      <c r="I9" s="3">
        <v>200.02</v>
      </c>
      <c r="J9" s="1">
        <f t="shared" si="4"/>
        <v>1.2000000000000455E-2</v>
      </c>
      <c r="K9" s="2">
        <f t="shared" si="5"/>
        <v>4.3000000000006366E-2</v>
      </c>
      <c r="L9" s="2">
        <f t="shared" si="6"/>
        <v>3.0000000000001137E-2</v>
      </c>
      <c r="M9" s="3">
        <f t="shared" si="7"/>
        <v>2.0000000000010232E-2</v>
      </c>
      <c r="N9" s="1">
        <f t="shared" si="0"/>
        <v>-1.2000000000000455E-2</v>
      </c>
      <c r="O9" s="2">
        <f t="shared" si="1"/>
        <v>-4.3000000000006366E-2</v>
      </c>
      <c r="P9" s="2">
        <f t="shared" si="2"/>
        <v>-3.0000000000001137E-2</v>
      </c>
      <c r="Q9" s="3">
        <f t="shared" si="3"/>
        <v>2.0000000000010232E-2</v>
      </c>
    </row>
    <row r="10" spans="1:17" x14ac:dyDescent="0.25">
      <c r="A10" s="1">
        <v>35</v>
      </c>
      <c r="B10" s="2">
        <v>2</v>
      </c>
      <c r="C10" s="3">
        <v>4.0001000000000002E-2</v>
      </c>
      <c r="D10" s="1">
        <v>47.107999999999997</v>
      </c>
      <c r="E10" s="3">
        <v>200.05</v>
      </c>
      <c r="F10" s="1">
        <v>47.139000000000003</v>
      </c>
      <c r="G10" s="3">
        <v>199.99</v>
      </c>
      <c r="H10" s="1">
        <v>47.095999999999997</v>
      </c>
      <c r="I10" s="3">
        <v>200.02</v>
      </c>
      <c r="J10" s="1">
        <f t="shared" si="4"/>
        <v>1.2000000000000455E-2</v>
      </c>
      <c r="K10" s="2">
        <f t="shared" si="5"/>
        <v>4.3000000000006366E-2</v>
      </c>
      <c r="L10" s="2">
        <f t="shared" si="6"/>
        <v>3.0000000000001137E-2</v>
      </c>
      <c r="M10" s="3">
        <f t="shared" si="7"/>
        <v>3.0000000000001137E-2</v>
      </c>
      <c r="N10" s="1">
        <f t="shared" si="0"/>
        <v>-1.2000000000000455E-2</v>
      </c>
      <c r="O10" s="2">
        <f t="shared" si="1"/>
        <v>-4.3000000000006366E-2</v>
      </c>
      <c r="P10" s="2">
        <f t="shared" si="2"/>
        <v>-3.0000000000001137E-2</v>
      </c>
      <c r="Q10" s="3">
        <f t="shared" si="3"/>
        <v>3.0000000000001137E-2</v>
      </c>
    </row>
    <row r="11" spans="1:17" x14ac:dyDescent="0.25">
      <c r="A11" s="1">
        <v>36</v>
      </c>
      <c r="B11" s="2">
        <v>1778</v>
      </c>
      <c r="C11" s="3">
        <v>0.31769999999999998</v>
      </c>
      <c r="D11" s="1">
        <v>47.107999999999997</v>
      </c>
      <c r="E11" s="3">
        <v>200.05</v>
      </c>
      <c r="F11" s="1">
        <v>47.139000000000003</v>
      </c>
      <c r="G11" s="3">
        <v>369.4</v>
      </c>
      <c r="H11" s="1">
        <v>47.11</v>
      </c>
      <c r="I11" s="3">
        <v>369.38</v>
      </c>
      <c r="J11" s="1">
        <f t="shared" si="4"/>
        <v>2.0000000000024443E-3</v>
      </c>
      <c r="K11" s="2">
        <f t="shared" si="5"/>
        <v>2.9000000000003467E-2</v>
      </c>
      <c r="L11" s="2">
        <f t="shared" si="6"/>
        <v>169.32999999999998</v>
      </c>
      <c r="M11" s="3">
        <f t="shared" si="7"/>
        <v>1.999999999998181E-2</v>
      </c>
      <c r="N11" s="1">
        <f t="shared" si="0"/>
        <v>2.0000000000024443E-3</v>
      </c>
      <c r="O11" s="2">
        <f t="shared" si="1"/>
        <v>-2.9000000000003467E-2</v>
      </c>
      <c r="P11" s="2">
        <f t="shared" si="2"/>
        <v>169.32999999999998</v>
      </c>
      <c r="Q11" s="3">
        <f t="shared" si="3"/>
        <v>-1.999999999998181E-2</v>
      </c>
    </row>
    <row r="12" spans="1:17" x14ac:dyDescent="0.25">
      <c r="A12" s="1">
        <v>38</v>
      </c>
      <c r="B12" s="2">
        <v>1619</v>
      </c>
      <c r="C12" s="3">
        <v>0.19767000000000001</v>
      </c>
      <c r="D12" s="1">
        <v>47.107999999999997</v>
      </c>
      <c r="E12" s="3">
        <v>200.05</v>
      </c>
      <c r="F12" s="1">
        <v>47.139000000000003</v>
      </c>
      <c r="G12" s="3">
        <v>346.65</v>
      </c>
      <c r="H12" s="1">
        <v>47.131</v>
      </c>
      <c r="I12" s="3">
        <v>346.62</v>
      </c>
      <c r="J12" s="1">
        <f t="shared" si="4"/>
        <v>2.300000000000324E-2</v>
      </c>
      <c r="K12" s="2">
        <f t="shared" si="5"/>
        <v>8.0000000000026716E-3</v>
      </c>
      <c r="L12" s="2">
        <f t="shared" si="6"/>
        <v>146.57</v>
      </c>
      <c r="M12" s="3">
        <f t="shared" si="7"/>
        <v>2.9999999999972715E-2</v>
      </c>
      <c r="N12" s="1">
        <f t="shared" si="0"/>
        <v>2.300000000000324E-2</v>
      </c>
      <c r="O12" s="2">
        <f t="shared" si="1"/>
        <v>-8.0000000000026716E-3</v>
      </c>
      <c r="P12" s="2">
        <f t="shared" si="2"/>
        <v>146.57</v>
      </c>
      <c r="Q12" s="3">
        <f t="shared" si="3"/>
        <v>-2.9999999999972715E-2</v>
      </c>
    </row>
    <row r="13" spans="1:17" x14ac:dyDescent="0.25">
      <c r="A13" s="1">
        <v>44</v>
      </c>
      <c r="B13" s="2">
        <v>1072</v>
      </c>
      <c r="C13" s="3">
        <v>0.22555</v>
      </c>
      <c r="D13" s="1">
        <v>47.107999999999997</v>
      </c>
      <c r="E13" s="3">
        <v>200.05</v>
      </c>
      <c r="F13" s="1">
        <v>47.139000000000003</v>
      </c>
      <c r="G13" s="3">
        <v>207.7</v>
      </c>
      <c r="H13" s="1">
        <v>47.106000000000002</v>
      </c>
      <c r="I13" s="3">
        <v>207.64</v>
      </c>
      <c r="J13" s="1">
        <f t="shared" si="4"/>
        <v>1.9999999999953388E-3</v>
      </c>
      <c r="K13" s="2">
        <f t="shared" si="5"/>
        <v>3.3000000000001251E-2</v>
      </c>
      <c r="L13" s="2">
        <f t="shared" si="6"/>
        <v>7.589999999999975</v>
      </c>
      <c r="M13" s="3">
        <f t="shared" si="7"/>
        <v>6.0000000000002274E-2</v>
      </c>
      <c r="N13" s="1">
        <f t="shared" si="0"/>
        <v>-1.9999999999953388E-3</v>
      </c>
      <c r="O13" s="2">
        <f t="shared" si="1"/>
        <v>-3.3000000000001251E-2</v>
      </c>
      <c r="P13" s="2">
        <f t="shared" si="2"/>
        <v>7.589999999999975</v>
      </c>
      <c r="Q13" s="3">
        <f t="shared" si="3"/>
        <v>-6.0000000000002274E-2</v>
      </c>
    </row>
    <row r="14" spans="1:17" x14ac:dyDescent="0.25">
      <c r="A14" s="1">
        <v>49</v>
      </c>
      <c r="B14" s="2">
        <v>59</v>
      </c>
      <c r="C14" s="3">
        <v>0.34932000000000002</v>
      </c>
      <c r="D14" s="1">
        <v>47.107999999999997</v>
      </c>
      <c r="E14" s="3">
        <v>200.05</v>
      </c>
      <c r="F14" s="1">
        <v>47.139000000000003</v>
      </c>
      <c r="G14" s="3">
        <v>200.09</v>
      </c>
      <c r="H14" s="1">
        <v>47.100999999999999</v>
      </c>
      <c r="I14" s="3">
        <v>200.09</v>
      </c>
      <c r="J14" s="1">
        <f t="shared" si="4"/>
        <v>6.9999999999978968E-3</v>
      </c>
      <c r="K14" s="2">
        <f t="shared" si="5"/>
        <v>3.8000000000003809E-2</v>
      </c>
      <c r="L14" s="2">
        <f t="shared" si="6"/>
        <v>3.9999999999992042E-2</v>
      </c>
      <c r="M14" s="3">
        <f t="shared" si="7"/>
        <v>0</v>
      </c>
      <c r="N14" s="1">
        <f t="shared" si="0"/>
        <v>-6.9999999999978968E-3</v>
      </c>
      <c r="O14" s="2">
        <f t="shared" si="1"/>
        <v>-3.8000000000003809E-2</v>
      </c>
      <c r="P14" s="2">
        <f t="shared" si="2"/>
        <v>3.9999999999992042E-2</v>
      </c>
      <c r="Q14" s="3">
        <f t="shared" si="3"/>
        <v>0</v>
      </c>
    </row>
    <row r="15" spans="1:17" x14ac:dyDescent="0.25">
      <c r="A15" s="1">
        <v>52</v>
      </c>
      <c r="B15" s="2">
        <v>872</v>
      </c>
      <c r="C15" s="3">
        <v>0.41444999999999999</v>
      </c>
      <c r="D15" s="1">
        <v>47.107999999999997</v>
      </c>
      <c r="E15" s="3">
        <v>200.05</v>
      </c>
      <c r="F15" s="1">
        <v>47.139000000000003</v>
      </c>
      <c r="G15" s="3">
        <v>207.76</v>
      </c>
      <c r="H15" s="1">
        <v>47.128999999999998</v>
      </c>
      <c r="I15" s="3">
        <v>207.76</v>
      </c>
      <c r="J15" s="1">
        <f t="shared" si="4"/>
        <v>2.1000000000000796E-2</v>
      </c>
      <c r="K15" s="2">
        <f t="shared" si="5"/>
        <v>1.0000000000005116E-2</v>
      </c>
      <c r="L15" s="2">
        <f t="shared" si="6"/>
        <v>7.7099999999999795</v>
      </c>
      <c r="M15" s="3">
        <f t="shared" si="7"/>
        <v>0</v>
      </c>
      <c r="N15" s="1">
        <f t="shared" si="0"/>
        <v>2.1000000000000796E-2</v>
      </c>
      <c r="O15" s="2">
        <f t="shared" si="1"/>
        <v>-1.0000000000005116E-2</v>
      </c>
      <c r="P15" s="2">
        <f t="shared" si="2"/>
        <v>7.7099999999999795</v>
      </c>
      <c r="Q15" s="3">
        <f t="shared" si="3"/>
        <v>0</v>
      </c>
    </row>
    <row r="16" spans="1:17" x14ac:dyDescent="0.25">
      <c r="A16" s="1">
        <v>57</v>
      </c>
      <c r="B16" s="2">
        <v>59</v>
      </c>
      <c r="C16" s="3">
        <v>-0.17063</v>
      </c>
      <c r="D16" s="1">
        <v>47.107999999999997</v>
      </c>
      <c r="E16" s="3">
        <v>200.05</v>
      </c>
      <c r="F16" s="1">
        <v>47.139000000000003</v>
      </c>
      <c r="G16" s="3">
        <v>200.08</v>
      </c>
      <c r="H16" s="1">
        <v>47.100999999999999</v>
      </c>
      <c r="I16" s="3">
        <v>200.09</v>
      </c>
      <c r="J16" s="1">
        <f t="shared" si="4"/>
        <v>6.9999999999978968E-3</v>
      </c>
      <c r="K16" s="2">
        <f t="shared" si="5"/>
        <v>3.8000000000003809E-2</v>
      </c>
      <c r="L16" s="2">
        <f t="shared" si="6"/>
        <v>3.9999999999992042E-2</v>
      </c>
      <c r="M16" s="3">
        <f t="shared" si="7"/>
        <v>9.9999999999909051E-3</v>
      </c>
      <c r="N16" s="1">
        <f t="shared" si="0"/>
        <v>-6.9999999999978968E-3</v>
      </c>
      <c r="O16" s="2">
        <f t="shared" si="1"/>
        <v>-3.8000000000003809E-2</v>
      </c>
      <c r="P16" s="2">
        <f t="shared" si="2"/>
        <v>3.9999999999992042E-2</v>
      </c>
      <c r="Q16" s="3">
        <f t="shared" si="3"/>
        <v>9.9999999999909051E-3</v>
      </c>
    </row>
    <row r="17" spans="1:17" x14ac:dyDescent="0.25">
      <c r="A17" s="1">
        <v>69</v>
      </c>
      <c r="B17" s="2">
        <v>872</v>
      </c>
      <c r="C17" s="3">
        <v>0.26878000000000002</v>
      </c>
      <c r="D17" s="1">
        <v>47.107999999999997</v>
      </c>
      <c r="E17" s="3">
        <v>200.05</v>
      </c>
      <c r="F17" s="1">
        <v>47.139000000000003</v>
      </c>
      <c r="G17" s="3">
        <v>207.81</v>
      </c>
      <c r="H17" s="1">
        <v>47.128999999999998</v>
      </c>
      <c r="I17" s="3">
        <v>207.76</v>
      </c>
      <c r="J17" s="1">
        <f t="shared" si="4"/>
        <v>2.1000000000000796E-2</v>
      </c>
      <c r="K17" s="2">
        <f t="shared" si="5"/>
        <v>1.0000000000005116E-2</v>
      </c>
      <c r="L17" s="2">
        <f t="shared" si="6"/>
        <v>7.7099999999999795</v>
      </c>
      <c r="M17" s="3">
        <f t="shared" si="7"/>
        <v>5.0000000000011369E-2</v>
      </c>
      <c r="N17" s="1">
        <f t="shared" si="0"/>
        <v>2.1000000000000796E-2</v>
      </c>
      <c r="O17" s="2">
        <f t="shared" si="1"/>
        <v>-1.0000000000005116E-2</v>
      </c>
      <c r="P17" s="2">
        <f t="shared" si="2"/>
        <v>7.7099999999999795</v>
      </c>
      <c r="Q17" s="3">
        <f t="shared" si="3"/>
        <v>-5.0000000000011369E-2</v>
      </c>
    </row>
    <row r="18" spans="1:17" x14ac:dyDescent="0.25">
      <c r="A18" s="1">
        <v>75</v>
      </c>
      <c r="B18" s="2">
        <v>1781</v>
      </c>
      <c r="C18" s="3">
        <v>-0.21747</v>
      </c>
      <c r="D18" s="1">
        <v>47.107999999999997</v>
      </c>
      <c r="E18" s="3">
        <v>200.05</v>
      </c>
      <c r="F18" s="1">
        <v>47.139000000000003</v>
      </c>
      <c r="G18" s="3">
        <v>227.28</v>
      </c>
      <c r="H18" s="1">
        <v>47.177999999999997</v>
      </c>
      <c r="I18" s="3">
        <v>227.28</v>
      </c>
      <c r="J18" s="1">
        <f t="shared" si="4"/>
        <v>7.0000000000000284E-2</v>
      </c>
      <c r="K18" s="2">
        <f t="shared" si="5"/>
        <v>3.8999999999994373E-2</v>
      </c>
      <c r="L18" s="2">
        <f t="shared" si="6"/>
        <v>27.22999999999999</v>
      </c>
      <c r="M18" s="3">
        <f t="shared" si="7"/>
        <v>0</v>
      </c>
      <c r="N18" s="1">
        <f t="shared" si="0"/>
        <v>7.0000000000000284E-2</v>
      </c>
      <c r="O18" s="2">
        <f t="shared" si="1"/>
        <v>3.8999999999994373E-2</v>
      </c>
      <c r="P18" s="2">
        <f t="shared" si="2"/>
        <v>27.22999999999999</v>
      </c>
      <c r="Q18" s="3">
        <f t="shared" si="3"/>
        <v>0</v>
      </c>
    </row>
    <row r="19" spans="1:17" x14ac:dyDescent="0.25">
      <c r="A19" s="1">
        <v>97</v>
      </c>
      <c r="B19" s="2">
        <v>1072</v>
      </c>
      <c r="C19" s="3">
        <v>-0.19219</v>
      </c>
      <c r="D19" s="1">
        <v>47.107999999999997</v>
      </c>
      <c r="E19" s="3">
        <v>200.05</v>
      </c>
      <c r="F19" s="1">
        <v>47.139000000000003</v>
      </c>
      <c r="G19" s="3">
        <v>207.66</v>
      </c>
      <c r="H19" s="1">
        <v>47.106000000000002</v>
      </c>
      <c r="I19" s="3">
        <v>207.64</v>
      </c>
      <c r="J19" s="1">
        <f t="shared" si="4"/>
        <v>1.9999999999953388E-3</v>
      </c>
      <c r="K19" s="2">
        <f t="shared" si="5"/>
        <v>3.3000000000001251E-2</v>
      </c>
      <c r="L19" s="2">
        <f t="shared" si="6"/>
        <v>7.589999999999975</v>
      </c>
      <c r="M19" s="3">
        <f t="shared" si="7"/>
        <v>2.0000000000010232E-2</v>
      </c>
      <c r="N19" s="1">
        <f t="shared" si="0"/>
        <v>-1.9999999999953388E-3</v>
      </c>
      <c r="O19" s="2">
        <f t="shared" si="1"/>
        <v>-3.3000000000001251E-2</v>
      </c>
      <c r="P19" s="2">
        <f t="shared" si="2"/>
        <v>7.589999999999975</v>
      </c>
      <c r="Q19" s="3">
        <f t="shared" si="3"/>
        <v>-2.0000000000010232E-2</v>
      </c>
    </row>
    <row r="20" spans="1:17" x14ac:dyDescent="0.25">
      <c r="A20" s="1">
        <v>98</v>
      </c>
      <c r="B20" s="2">
        <v>887</v>
      </c>
      <c r="C20" s="3">
        <v>-4.5635000000000002E-2</v>
      </c>
      <c r="D20" s="1">
        <v>47.107999999999997</v>
      </c>
      <c r="E20" s="3">
        <v>200.05</v>
      </c>
      <c r="F20" s="1">
        <v>47.139000000000003</v>
      </c>
      <c r="G20" s="3">
        <v>207.92</v>
      </c>
      <c r="H20" s="1">
        <v>47.146000000000001</v>
      </c>
      <c r="I20" s="3">
        <v>207.91</v>
      </c>
      <c r="J20" s="1">
        <f t="shared" si="4"/>
        <v>3.8000000000003809E-2</v>
      </c>
      <c r="K20" s="2">
        <f t="shared" si="5"/>
        <v>6.9999999999978968E-3</v>
      </c>
      <c r="L20" s="2">
        <f t="shared" si="6"/>
        <v>7.8599999999999852</v>
      </c>
      <c r="M20" s="3">
        <f t="shared" si="7"/>
        <v>9.9999999999909051E-3</v>
      </c>
      <c r="N20" s="1">
        <f t="shared" si="0"/>
        <v>3.8000000000003809E-2</v>
      </c>
      <c r="O20" s="2">
        <f t="shared" si="1"/>
        <v>6.9999999999978968E-3</v>
      </c>
      <c r="P20" s="2">
        <f t="shared" si="2"/>
        <v>7.8599999999999852</v>
      </c>
      <c r="Q20" s="3">
        <f t="shared" si="3"/>
        <v>-9.9999999999909051E-3</v>
      </c>
    </row>
    <row r="21" spans="1:17" x14ac:dyDescent="0.25">
      <c r="A21" s="1">
        <v>116</v>
      </c>
      <c r="B21" s="2">
        <v>1028</v>
      </c>
      <c r="C21" s="3">
        <v>0.23164000000000001</v>
      </c>
      <c r="D21" s="1">
        <v>47.107999999999997</v>
      </c>
      <c r="E21" s="3">
        <v>200.05</v>
      </c>
      <c r="F21" s="1">
        <v>47.139000000000003</v>
      </c>
      <c r="G21" s="3">
        <v>208.2</v>
      </c>
      <c r="H21" s="1">
        <v>47.207000000000001</v>
      </c>
      <c r="I21" s="3">
        <v>208.21</v>
      </c>
      <c r="J21" s="1">
        <f t="shared" si="4"/>
        <v>9.9000000000003752E-2</v>
      </c>
      <c r="K21" s="2">
        <f t="shared" si="5"/>
        <v>6.799999999999784E-2</v>
      </c>
      <c r="L21" s="2">
        <f t="shared" si="6"/>
        <v>8.1599999999999966</v>
      </c>
      <c r="M21" s="3">
        <f t="shared" si="7"/>
        <v>1.0000000000019327E-2</v>
      </c>
      <c r="N21" s="1">
        <f t="shared" si="0"/>
        <v>9.9000000000003752E-2</v>
      </c>
      <c r="O21" s="2">
        <f t="shared" si="1"/>
        <v>6.799999999999784E-2</v>
      </c>
      <c r="P21" s="2">
        <f t="shared" si="2"/>
        <v>8.1599999999999966</v>
      </c>
      <c r="Q21" s="3">
        <f t="shared" si="3"/>
        <v>1.0000000000019327E-2</v>
      </c>
    </row>
    <row r="22" spans="1:17" x14ac:dyDescent="0.25">
      <c r="A22" s="1">
        <v>120</v>
      </c>
      <c r="B22" s="2">
        <v>1777</v>
      </c>
      <c r="C22" s="3">
        <v>0.35258</v>
      </c>
      <c r="D22" s="1">
        <v>47.107999999999997</v>
      </c>
      <c r="E22" s="3">
        <v>200.05</v>
      </c>
      <c r="F22" s="1">
        <v>47.139000000000003</v>
      </c>
      <c r="G22" s="3">
        <v>227.15</v>
      </c>
      <c r="H22" s="1">
        <v>47.134999999999998</v>
      </c>
      <c r="I22" s="3">
        <v>227.12</v>
      </c>
      <c r="J22" s="1">
        <f t="shared" si="4"/>
        <v>2.7000000000001023E-2</v>
      </c>
      <c r="K22" s="2">
        <f t="shared" si="5"/>
        <v>4.0000000000048885E-3</v>
      </c>
      <c r="L22" s="2">
        <f t="shared" si="6"/>
        <v>27.069999999999993</v>
      </c>
      <c r="M22" s="3">
        <f t="shared" si="7"/>
        <v>3.0000000000001137E-2</v>
      </c>
      <c r="N22" s="1">
        <f t="shared" si="0"/>
        <v>2.7000000000001023E-2</v>
      </c>
      <c r="O22" s="2">
        <f t="shared" si="1"/>
        <v>-4.0000000000048885E-3</v>
      </c>
      <c r="P22" s="2">
        <f t="shared" si="2"/>
        <v>27.069999999999993</v>
      </c>
      <c r="Q22" s="3">
        <f t="shared" si="3"/>
        <v>-3.0000000000001137E-2</v>
      </c>
    </row>
    <row r="23" spans="1:17" x14ac:dyDescent="0.25">
      <c r="A23" s="1">
        <v>129</v>
      </c>
      <c r="B23" s="2">
        <v>59</v>
      </c>
      <c r="C23" s="3">
        <v>7.4521000000000004E-2</v>
      </c>
      <c r="D23" s="1">
        <v>47.107999999999997</v>
      </c>
      <c r="E23" s="3">
        <v>200.05</v>
      </c>
      <c r="F23" s="1">
        <v>47.139000000000003</v>
      </c>
      <c r="G23" s="3">
        <v>200.08</v>
      </c>
      <c r="H23" s="1">
        <v>47.100999999999999</v>
      </c>
      <c r="I23" s="3">
        <v>200.09</v>
      </c>
      <c r="J23" s="1">
        <f t="shared" si="4"/>
        <v>6.9999999999978968E-3</v>
      </c>
      <c r="K23" s="2">
        <f t="shared" si="5"/>
        <v>3.8000000000003809E-2</v>
      </c>
      <c r="L23" s="2">
        <f t="shared" si="6"/>
        <v>3.9999999999992042E-2</v>
      </c>
      <c r="M23" s="3">
        <f t="shared" si="7"/>
        <v>9.9999999999909051E-3</v>
      </c>
      <c r="N23" s="1">
        <f t="shared" si="0"/>
        <v>-6.9999999999978968E-3</v>
      </c>
      <c r="O23" s="2">
        <f t="shared" si="1"/>
        <v>-3.8000000000003809E-2</v>
      </c>
      <c r="P23" s="2">
        <f t="shared" si="2"/>
        <v>3.9999999999992042E-2</v>
      </c>
      <c r="Q23" s="3">
        <f t="shared" si="3"/>
        <v>9.9999999999909051E-3</v>
      </c>
    </row>
    <row r="24" spans="1:17" x14ac:dyDescent="0.25">
      <c r="A24" s="1">
        <v>132</v>
      </c>
      <c r="B24" s="2">
        <v>59</v>
      </c>
      <c r="C24" s="3">
        <v>-0.39517999999999998</v>
      </c>
      <c r="D24" s="1">
        <v>47.107999999999997</v>
      </c>
      <c r="E24" s="3">
        <v>200.05</v>
      </c>
      <c r="F24" s="1">
        <v>47.139000000000003</v>
      </c>
      <c r="G24" s="3">
        <v>200.1</v>
      </c>
      <c r="H24" s="1">
        <v>47.100999999999999</v>
      </c>
      <c r="I24" s="3">
        <v>200.09</v>
      </c>
      <c r="J24" s="1">
        <f t="shared" si="4"/>
        <v>6.9999999999978968E-3</v>
      </c>
      <c r="K24" s="2">
        <f t="shared" si="5"/>
        <v>3.8000000000003809E-2</v>
      </c>
      <c r="L24" s="2">
        <f t="shared" si="6"/>
        <v>3.9999999999992042E-2</v>
      </c>
      <c r="M24" s="3">
        <f t="shared" si="7"/>
        <v>9.9999999999909051E-3</v>
      </c>
      <c r="N24" s="1">
        <f t="shared" si="0"/>
        <v>-6.9999999999978968E-3</v>
      </c>
      <c r="O24" s="2">
        <f t="shared" si="1"/>
        <v>-3.8000000000003809E-2</v>
      </c>
      <c r="P24" s="2">
        <f t="shared" si="2"/>
        <v>3.9999999999992042E-2</v>
      </c>
      <c r="Q24" s="3">
        <f t="shared" si="3"/>
        <v>-9.9999999999909051E-3</v>
      </c>
    </row>
    <row r="25" spans="1:17" x14ac:dyDescent="0.25">
      <c r="A25" s="1">
        <v>133</v>
      </c>
      <c r="B25" s="2">
        <v>2</v>
      </c>
      <c r="C25" s="3">
        <v>-2.9860999999999999E-2</v>
      </c>
      <c r="D25" s="1">
        <v>47.107999999999997</v>
      </c>
      <c r="E25" s="3">
        <v>200.05</v>
      </c>
      <c r="F25" s="1">
        <v>47.139000000000003</v>
      </c>
      <c r="G25" s="3">
        <v>199.98</v>
      </c>
      <c r="H25" s="1">
        <v>47.095999999999997</v>
      </c>
      <c r="I25" s="3">
        <v>200.02</v>
      </c>
      <c r="J25" s="1">
        <f t="shared" si="4"/>
        <v>1.2000000000000455E-2</v>
      </c>
      <c r="K25" s="2">
        <f t="shared" si="5"/>
        <v>4.3000000000006366E-2</v>
      </c>
      <c r="L25" s="2">
        <f t="shared" si="6"/>
        <v>3.0000000000001137E-2</v>
      </c>
      <c r="M25" s="3">
        <f t="shared" si="7"/>
        <v>4.0000000000020464E-2</v>
      </c>
      <c r="N25" s="1">
        <f t="shared" si="0"/>
        <v>-1.2000000000000455E-2</v>
      </c>
      <c r="O25" s="2">
        <f t="shared" si="1"/>
        <v>-4.3000000000006366E-2</v>
      </c>
      <c r="P25" s="2">
        <f t="shared" si="2"/>
        <v>-3.0000000000001137E-2</v>
      </c>
      <c r="Q25" s="3">
        <f t="shared" si="3"/>
        <v>4.0000000000020464E-2</v>
      </c>
    </row>
    <row r="26" spans="1:17" x14ac:dyDescent="0.25">
      <c r="A26" s="1">
        <v>142</v>
      </c>
      <c r="B26" s="2">
        <v>1</v>
      </c>
      <c r="C26" s="3">
        <v>6.1129000000000003E-2</v>
      </c>
      <c r="D26" s="1">
        <v>47.107999999999997</v>
      </c>
      <c r="E26" s="3">
        <v>200.05</v>
      </c>
      <c r="F26" s="1">
        <v>47.139000000000003</v>
      </c>
      <c r="G26" s="3">
        <v>200.04</v>
      </c>
      <c r="H26" s="1">
        <v>47.095999999999997</v>
      </c>
      <c r="I26" s="3">
        <v>200.02</v>
      </c>
      <c r="J26" s="1">
        <f t="shared" si="4"/>
        <v>1.2000000000000455E-2</v>
      </c>
      <c r="K26" s="2">
        <f t="shared" si="5"/>
        <v>4.3000000000006366E-2</v>
      </c>
      <c r="L26" s="2">
        <f t="shared" si="6"/>
        <v>3.0000000000001137E-2</v>
      </c>
      <c r="M26" s="3">
        <f t="shared" si="7"/>
        <v>1.999999999998181E-2</v>
      </c>
      <c r="N26" s="1">
        <f t="shared" si="0"/>
        <v>-1.2000000000000455E-2</v>
      </c>
      <c r="O26" s="2">
        <f t="shared" si="1"/>
        <v>-4.3000000000006366E-2</v>
      </c>
      <c r="P26" s="2">
        <f t="shared" si="2"/>
        <v>-3.0000000000001137E-2</v>
      </c>
      <c r="Q26" s="3">
        <f t="shared" si="3"/>
        <v>-1.999999999998181E-2</v>
      </c>
    </row>
    <row r="27" spans="1:17" x14ac:dyDescent="0.25">
      <c r="A27" s="1">
        <v>149</v>
      </c>
      <c r="B27" s="2">
        <v>1811</v>
      </c>
      <c r="C27" s="3">
        <v>-0.54401999999999995</v>
      </c>
      <c r="D27" s="1">
        <v>47.107999999999997</v>
      </c>
      <c r="E27" s="3">
        <v>200.05</v>
      </c>
      <c r="F27" s="1">
        <v>47.139000000000003</v>
      </c>
      <c r="G27" s="3">
        <v>239.28</v>
      </c>
      <c r="H27" s="1">
        <v>47.209000000000003</v>
      </c>
      <c r="I27" s="3">
        <v>239.14</v>
      </c>
      <c r="J27" s="1">
        <f t="shared" si="4"/>
        <v>0.1010000000000062</v>
      </c>
      <c r="K27" s="2">
        <f t="shared" si="5"/>
        <v>7.0000000000000284E-2</v>
      </c>
      <c r="L27" s="2">
        <f t="shared" si="6"/>
        <v>39.089999999999975</v>
      </c>
      <c r="M27" s="3">
        <f t="shared" si="7"/>
        <v>0.14000000000001478</v>
      </c>
      <c r="N27" s="1">
        <f t="shared" si="0"/>
        <v>0.1010000000000062</v>
      </c>
      <c r="O27" s="2">
        <f t="shared" si="1"/>
        <v>7.0000000000000284E-2</v>
      </c>
      <c r="P27" s="2">
        <f t="shared" si="2"/>
        <v>39.089999999999975</v>
      </c>
      <c r="Q27" s="3">
        <f t="shared" si="3"/>
        <v>-0.14000000000001478</v>
      </c>
    </row>
    <row r="28" spans="1:17" x14ac:dyDescent="0.25">
      <c r="A28" s="1">
        <v>151</v>
      </c>
      <c r="B28" s="2">
        <v>1969</v>
      </c>
      <c r="C28" s="3">
        <v>-4.5867999999999999E-2</v>
      </c>
      <c r="D28" s="1">
        <v>47.107999999999997</v>
      </c>
      <c r="E28" s="3">
        <v>200.05</v>
      </c>
      <c r="F28" s="1">
        <v>47.139000000000003</v>
      </c>
      <c r="G28" s="3">
        <v>324.89</v>
      </c>
      <c r="H28" s="1">
        <v>47.052</v>
      </c>
      <c r="I28" s="3">
        <v>324.92</v>
      </c>
      <c r="J28" s="1">
        <f t="shared" si="4"/>
        <v>5.5999999999997385E-2</v>
      </c>
      <c r="K28" s="2">
        <f t="shared" si="5"/>
        <v>8.7000000000003297E-2</v>
      </c>
      <c r="L28" s="2">
        <f t="shared" si="6"/>
        <v>124.87</v>
      </c>
      <c r="M28" s="3">
        <f t="shared" si="7"/>
        <v>3.0000000000029559E-2</v>
      </c>
      <c r="N28" s="1">
        <f t="shared" si="0"/>
        <v>-5.5999999999997385E-2</v>
      </c>
      <c r="O28" s="2">
        <f t="shared" si="1"/>
        <v>-8.7000000000003297E-2</v>
      </c>
      <c r="P28" s="2">
        <f t="shared" si="2"/>
        <v>124.87</v>
      </c>
      <c r="Q28" s="3">
        <f t="shared" si="3"/>
        <v>3.0000000000029559E-2</v>
      </c>
    </row>
    <row r="29" spans="1:17" x14ac:dyDescent="0.25">
      <c r="A29" s="1">
        <v>161</v>
      </c>
      <c r="B29" s="2">
        <v>2071</v>
      </c>
      <c r="C29" s="3">
        <v>2.6002000000000001E-2</v>
      </c>
      <c r="D29" s="1">
        <v>47.107999999999997</v>
      </c>
      <c r="E29" s="3">
        <v>200.05</v>
      </c>
      <c r="F29" s="1">
        <v>47.139000000000003</v>
      </c>
      <c r="G29" s="3">
        <v>-249.7</v>
      </c>
      <c r="H29" s="1">
        <v>47.279000000000003</v>
      </c>
      <c r="I29" s="3">
        <v>-249.68</v>
      </c>
      <c r="J29" s="1">
        <f t="shared" si="4"/>
        <v>0.17100000000000648</v>
      </c>
      <c r="K29" s="2">
        <f t="shared" si="5"/>
        <v>0.14000000000000057</v>
      </c>
      <c r="L29" s="2">
        <f t="shared" si="6"/>
        <v>449.73</v>
      </c>
      <c r="M29" s="3">
        <f t="shared" si="7"/>
        <v>1.999999999998181E-2</v>
      </c>
      <c r="N29" s="1">
        <f t="shared" si="0"/>
        <v>0.17100000000000648</v>
      </c>
      <c r="O29" s="2">
        <f t="shared" si="1"/>
        <v>0.14000000000000057</v>
      </c>
      <c r="P29" s="2">
        <f t="shared" si="2"/>
        <v>-449.73</v>
      </c>
      <c r="Q29" s="3">
        <f t="shared" si="3"/>
        <v>1.999999999998181E-2</v>
      </c>
    </row>
    <row r="30" spans="1:17" x14ac:dyDescent="0.25">
      <c r="A30" s="1">
        <v>175</v>
      </c>
      <c r="B30" s="2">
        <v>1799</v>
      </c>
      <c r="C30" s="3">
        <v>-0.60546999999999995</v>
      </c>
      <c r="D30" s="1">
        <v>47.107999999999997</v>
      </c>
      <c r="E30" s="3">
        <v>200.05</v>
      </c>
      <c r="F30" s="1">
        <v>47.139000000000003</v>
      </c>
      <c r="G30" s="3">
        <v>-397.58</v>
      </c>
      <c r="H30" s="1">
        <v>47.122999999999998</v>
      </c>
      <c r="I30" s="3">
        <v>-397.57</v>
      </c>
      <c r="J30" s="1">
        <f t="shared" si="4"/>
        <v>1.5000000000000568E-2</v>
      </c>
      <c r="K30" s="2">
        <f t="shared" si="5"/>
        <v>1.6000000000005343E-2</v>
      </c>
      <c r="L30" s="2">
        <f t="shared" si="6"/>
        <v>597.62</v>
      </c>
      <c r="M30" s="3">
        <f t="shared" si="7"/>
        <v>9.9999999999909051E-3</v>
      </c>
      <c r="N30" s="1">
        <f t="shared" si="0"/>
        <v>1.5000000000000568E-2</v>
      </c>
      <c r="O30" s="2">
        <f t="shared" si="1"/>
        <v>-1.6000000000005343E-2</v>
      </c>
      <c r="P30" s="2">
        <f t="shared" si="2"/>
        <v>-597.62</v>
      </c>
      <c r="Q30" s="3">
        <f t="shared" si="3"/>
        <v>9.9999999999909051E-3</v>
      </c>
    </row>
    <row r="31" spans="1:17" x14ac:dyDescent="0.25">
      <c r="A31" s="4">
        <v>176</v>
      </c>
      <c r="B31" s="5">
        <v>1969</v>
      </c>
      <c r="C31" s="6">
        <v>1.7932E-3</v>
      </c>
      <c r="D31" s="4">
        <v>47.107999999999997</v>
      </c>
      <c r="E31" s="6">
        <v>200.05</v>
      </c>
      <c r="F31" s="4">
        <v>47.139000000000003</v>
      </c>
      <c r="G31" s="6">
        <v>-325</v>
      </c>
      <c r="H31" s="4">
        <v>47.052</v>
      </c>
      <c r="I31" s="6">
        <v>-324.92</v>
      </c>
      <c r="J31" s="4">
        <f t="shared" si="4"/>
        <v>5.5999999999997385E-2</v>
      </c>
      <c r="K31" s="5">
        <f t="shared" si="5"/>
        <v>8.7000000000003297E-2</v>
      </c>
      <c r="L31" s="5">
        <f t="shared" si="6"/>
        <v>524.97</v>
      </c>
      <c r="M31" s="6">
        <f t="shared" si="7"/>
        <v>7.9999999999984084E-2</v>
      </c>
      <c r="N31" s="4">
        <f t="shared" si="0"/>
        <v>-5.5999999999997385E-2</v>
      </c>
      <c r="O31" s="5">
        <f t="shared" si="1"/>
        <v>-8.7000000000003297E-2</v>
      </c>
      <c r="P31" s="5">
        <f t="shared" si="2"/>
        <v>-524.97</v>
      </c>
      <c r="Q31" s="6">
        <f t="shared" si="3"/>
        <v>7.9999999999984084E-2</v>
      </c>
    </row>
    <row r="34" spans="1:9" x14ac:dyDescent="0.25">
      <c r="A34">
        <v>0</v>
      </c>
      <c r="B34">
        <v>0</v>
      </c>
      <c r="C34">
        <v>-4.4575999999999998E-2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</sheetData>
  <mergeCells count="5">
    <mergeCell ref="D1:E1"/>
    <mergeCell ref="F1:G1"/>
    <mergeCell ref="H1:I1"/>
    <mergeCell ref="N1:Q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8" sqref="T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5" sqref="S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S10" sqref="S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Image Moments</vt:lpstr>
      <vt:lpstr>IM Actual and Apparent Error</vt:lpstr>
      <vt:lpstr>IM Actual vs Apparent Error</vt:lpstr>
      <vt:lpstr>Theta Error vs IM error(diff)</vt:lpstr>
      <vt:lpstr>Theta Error vs IM error (abs)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</dc:creator>
  <cp:lastModifiedBy>Eeshan Malhotra</cp:lastModifiedBy>
  <dcterms:created xsi:type="dcterms:W3CDTF">2015-06-30T21:01:53Z</dcterms:created>
  <dcterms:modified xsi:type="dcterms:W3CDTF">2015-06-30T22:31:15Z</dcterms:modified>
</cp:coreProperties>
</file>