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uit Prices 2020" sheetId="1" r:id="rId4"/>
    <sheet state="visible" name="Pivot Table 9" sheetId="2" r:id="rId5"/>
    <sheet state="visible" name="Pivot Table 8" sheetId="3" r:id="rId6"/>
    <sheet state="visible" name="Pivot Table 7" sheetId="4" r:id="rId7"/>
    <sheet state="visible" name="Pivot Table 6" sheetId="5" r:id="rId8"/>
    <sheet state="visible" name="Pivot Table 5" sheetId="6" r:id="rId9"/>
    <sheet state="visible" name="Pivot Table 4" sheetId="7" r:id="rId10"/>
    <sheet state="visible" name="Pivot Table 3" sheetId="8" r:id="rId11"/>
    <sheet state="visible" name="Pivot Table 2" sheetId="9" r:id="rId12"/>
  </sheets>
  <definedNames/>
  <calcPr/>
  <pivotCaches>
    <pivotCache cacheId="0" r:id="rId13"/>
  </pivotCaches>
</workbook>
</file>

<file path=xl/sharedStrings.xml><?xml version="1.0" encoding="utf-8"?>
<sst xmlns="http://schemas.openxmlformats.org/spreadsheetml/2006/main" count="441" uniqueCount="84">
  <si>
    <t>Fruit</t>
  </si>
  <si>
    <t>Form</t>
  </si>
  <si>
    <t>RetailPrice</t>
  </si>
  <si>
    <t>RetailPriceUnit</t>
  </si>
  <si>
    <t>Yield</t>
  </si>
  <si>
    <t>CupEquivalentSize</t>
  </si>
  <si>
    <t>CupEquivalentUnit</t>
  </si>
  <si>
    <t>CupEquivalentPrice</t>
  </si>
  <si>
    <t>Total of Yield Price</t>
  </si>
  <si>
    <t>https://www.ers.usda.gov/data-products/fruit-and-vegetable-prices.aspx</t>
  </si>
  <si>
    <t>Apples</t>
  </si>
  <si>
    <t>Fresh</t>
  </si>
  <si>
    <t>per pound</t>
  </si>
  <si>
    <t>pounds</t>
  </si>
  <si>
    <t>Apples, applesauce</t>
  </si>
  <si>
    <t>Canned</t>
  </si>
  <si>
    <t>Apples, ready-to-drink</t>
  </si>
  <si>
    <t>Juice</t>
  </si>
  <si>
    <t>per pint</t>
  </si>
  <si>
    <t>fluid ounces</t>
  </si>
  <si>
    <t>Apples, frozen concentrate</t>
  </si>
  <si>
    <t>Apricots</t>
  </si>
  <si>
    <t>Apricots, packed in juice</t>
  </si>
  <si>
    <t>Apricots, packed in syrup or water</t>
  </si>
  <si>
    <t>Dried</t>
  </si>
  <si>
    <t>Bananas</t>
  </si>
  <si>
    <t>Berries, mixed</t>
  </si>
  <si>
    <t>Frozen</t>
  </si>
  <si>
    <t>Blackberries</t>
  </si>
  <si>
    <t>Blueberries</t>
  </si>
  <si>
    <t>Cantaloupe</t>
  </si>
  <si>
    <t>Grapes</t>
  </si>
  <si>
    <t>Cherries</t>
  </si>
  <si>
    <t>Grapes (raisins)</t>
  </si>
  <si>
    <t>Cherries, packed in syrup or water</t>
  </si>
  <si>
    <t>Grapes, ready-to-drink</t>
  </si>
  <si>
    <t>Clementines</t>
  </si>
  <si>
    <t>Grapes, frozen concentrate</t>
  </si>
  <si>
    <t>Cranberries</t>
  </si>
  <si>
    <t>Dates</t>
  </si>
  <si>
    <t>Figs</t>
  </si>
  <si>
    <t>Fruit cocktail, packed in juice</t>
  </si>
  <si>
    <t>Fruit cocktail, packed in syrup or water</t>
  </si>
  <si>
    <t>Grapefruit</t>
  </si>
  <si>
    <t>Grapefruit, ready-to-drink</t>
  </si>
  <si>
    <t>Honeydew</t>
  </si>
  <si>
    <t>Oranges</t>
  </si>
  <si>
    <t>Kiwi</t>
  </si>
  <si>
    <t>Oranges, ready-to-drink</t>
  </si>
  <si>
    <t>Mangoes</t>
  </si>
  <si>
    <t>Oranges, frozen concentrate</t>
  </si>
  <si>
    <t>Nectarines</t>
  </si>
  <si>
    <t>Papaya</t>
  </si>
  <si>
    <t>Peaches</t>
  </si>
  <si>
    <t>Peaches, packed in juice</t>
  </si>
  <si>
    <t>Peaches, packed in syrup or water</t>
  </si>
  <si>
    <t>Pears</t>
  </si>
  <si>
    <t>Pears, packed in juice</t>
  </si>
  <si>
    <t>Pears, packed in syrup or water</t>
  </si>
  <si>
    <t>Pineapple</t>
  </si>
  <si>
    <t>Pineapple, packed in juice</t>
  </si>
  <si>
    <t>Pineapple, packed in syrup or water</t>
  </si>
  <si>
    <t>Pineapple, ready-to-drink</t>
  </si>
  <si>
    <t>Pineapple, frozen concentrate</t>
  </si>
  <si>
    <t>Plum</t>
  </si>
  <si>
    <t>Plum (prunes)</t>
  </si>
  <si>
    <t>Plum (prune), ready-to-drink</t>
  </si>
  <si>
    <t>Pomegranate</t>
  </si>
  <si>
    <t>Pomegranate, ready-to-drink</t>
  </si>
  <si>
    <t>Raspberries</t>
  </si>
  <si>
    <t>Strawberries</t>
  </si>
  <si>
    <t>Watermelon</t>
  </si>
  <si>
    <t>AVERAGE of Yield</t>
  </si>
  <si>
    <t>COUNTA of Form</t>
  </si>
  <si>
    <t>Grand Total</t>
  </si>
  <si>
    <t>MAX of CupEquivalentPrice</t>
  </si>
  <si>
    <t>MIN of CupEquivalentPrice</t>
  </si>
  <si>
    <t>MAX of RetailPrice</t>
  </si>
  <si>
    <t>COUNT of RetailPrice</t>
  </si>
  <si>
    <t>MIN of RetailPrice</t>
  </si>
  <si>
    <t>AVERAGE of RetailPrice</t>
  </si>
  <si>
    <t>MAX of Yield</t>
  </si>
  <si>
    <t>COUNTA of Fruit</t>
  </si>
  <si>
    <t>MIN of Yield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</si>
</sst>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'Fruit Prices 2020'!$R$1:$R$4</c:f>
            </c:strRef>
          </c:cat>
          <c:val>
            <c:numRef>
              <c:f>'Fruit Prices 2020'!$S$1:$S$4</c:f>
              <c:numCache/>
            </c:numRef>
          </c:val>
        </c:ser>
        <c:axId val="1153687533"/>
        <c:axId val="2120501498"/>
      </c:barChart>
      <c:catAx>
        <c:axId val="11536875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501498"/>
      </c:catAx>
      <c:valAx>
        <c:axId val="21205014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68753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cat>
            <c:strRef>
              <c:f>'Fruit Prices 2020'!$R$16:$R$19</c:f>
            </c:strRef>
          </c:cat>
          <c:val>
            <c:numRef>
              <c:f>'Fruit Prices 2020'!$S$16:$S$19</c:f>
              <c:numCache/>
            </c:numRef>
          </c:val>
        </c:ser>
        <c:axId val="496031911"/>
        <c:axId val="481276340"/>
      </c:barChart>
      <c:catAx>
        <c:axId val="4960319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276340"/>
      </c:catAx>
      <c:valAx>
        <c:axId val="4812763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0319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'Fruit Prices 2020'!$R$31:$R$33</c:f>
            </c:strRef>
          </c:cat>
          <c:val>
            <c:numRef>
              <c:f>'Fruit Prices 2020'!$S$31:$S$33</c:f>
              <c:numCache/>
            </c:numRef>
          </c:val>
        </c:ser>
        <c:axId val="362842943"/>
        <c:axId val="1305965559"/>
      </c:barChart>
      <c:catAx>
        <c:axId val="3628429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965559"/>
      </c:catAx>
      <c:valAx>
        <c:axId val="13059655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84294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114300</xdr:colOff>
      <xdr:row>0</xdr:row>
      <xdr:rowOff>0</xdr:rowOff>
    </xdr:from>
    <xdr:ext cx="4286250" cy="2657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114300</xdr:colOff>
      <xdr:row>14</xdr:row>
      <xdr:rowOff>104775</xdr:rowOff>
    </xdr:from>
    <xdr:ext cx="4286250" cy="2657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114300</xdr:colOff>
      <xdr:row>29</xdr:row>
      <xdr:rowOff>66675</xdr:rowOff>
    </xdr:from>
    <xdr:ext cx="4229100" cy="26098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63" sheet="Fruit Prices 2020"/>
  </cacheSource>
  <cacheFields>
    <cacheField name="Fruit" numFmtId="0">
      <sharedItems>
        <s v="Apples"/>
        <s v="Apples, applesauce"/>
        <s v="Apples, ready-to-drink"/>
        <s v="Apples, frozen concentrate"/>
        <s v="Apricots"/>
        <s v="Apricots, packed in juice"/>
        <s v="Apricots, packed in syrup or water"/>
        <s v="Bananas"/>
        <s v="Berries, mixed"/>
        <s v="Blackberries"/>
        <s v="Blueberries"/>
        <s v="Cantaloupe"/>
        <s v="Cherries"/>
        <s v="Cherries, packed in syrup or water"/>
        <s v="Clementines"/>
        <s v="Cranberries"/>
        <s v="Dates"/>
        <s v="Figs"/>
        <s v="Fruit cocktail, packed in juice"/>
        <s v="Fruit cocktail, packed in syrup or water"/>
        <s v="Grapefruit"/>
        <s v="Grapefruit, ready-to-drink"/>
        <s v="Grapes"/>
        <s v="Grapes (raisins)"/>
        <s v="Grapes, ready-to-drink"/>
        <s v="Grapes, frozen concentrate"/>
        <s v="Honeydew"/>
        <s v="Kiwi"/>
        <s v="Mangoes"/>
        <s v="Nectarines"/>
        <s v="Oranges"/>
        <s v="Oranges, ready-to-drink"/>
        <s v="Oranges, frozen concentrate"/>
        <s v="Papaya"/>
        <s v="Peaches"/>
        <s v="Peaches, packed in juice"/>
        <s v="Peaches, packed in syrup or water"/>
        <s v="Pears"/>
        <s v="Pears, packed in juice"/>
        <s v="Pears, packed in syrup or water"/>
        <s v="Pineapple"/>
        <s v="Pineapple, packed in juice"/>
        <s v="Pineapple, packed in syrup or water"/>
        <s v="Pineapple, ready-to-drink"/>
        <s v="Pineapple, frozen concentrate"/>
        <s v="Plum"/>
        <s v="Plum (prunes)"/>
        <s v="Plum (prune), ready-to-drink"/>
        <s v="Pomegranate"/>
        <s v="Pomegranate, ready-to-drink"/>
        <s v="Raspberries"/>
        <s v="Strawberries"/>
        <s v="Watermelon"/>
      </sharedItems>
    </cacheField>
    <cacheField name="Form" numFmtId="0">
      <sharedItems>
        <s v="Fresh"/>
        <s v="Canned"/>
        <s v="Juice"/>
        <s v="Dried"/>
        <s v="Frozen"/>
      </sharedItems>
    </cacheField>
    <cacheField name="RetailPrice" numFmtId="0">
      <sharedItems containsSemiMixedTypes="0" containsString="0" containsNumber="1">
        <n v="1.5193"/>
        <n v="1.066"/>
        <n v="0.7804"/>
        <n v="0.5853"/>
        <n v="2.9665"/>
        <n v="1.6905"/>
        <n v="2.06"/>
        <n v="6.6188"/>
        <n v="0.5249"/>
        <n v="3.5585"/>
        <n v="6.0172"/>
        <n v="3.6362"/>
        <n v="4.1739"/>
        <n v="3.3898"/>
        <n v="0.5767"/>
        <n v="3.4269"/>
        <n v="4.5257"/>
        <n v="1.3847"/>
        <n v="4.6513"/>
        <n v="5.5713"/>
        <n v="6.8371"/>
        <n v="1.7198"/>
        <n v="1.5932"/>
        <n v="1.1695"/>
        <n v="1.0415"/>
        <n v="1.8398"/>
        <n v="3.7801"/>
        <n v="0.9215"/>
        <n v="0.7119"/>
        <n v="0.9056"/>
        <n v="2.1849"/>
        <n v="1.1513"/>
        <n v="10.5527"/>
        <n v="1.9062"/>
        <n v="1.2131"/>
        <n v="0.9842"/>
        <n v="0.769"/>
        <n v="1.2904"/>
        <n v="5.5089"/>
        <n v="1.7167"/>
        <n v="2.0237"/>
        <n v="1.8117"/>
        <n v="3.3867"/>
        <n v="1.5865"/>
        <n v="1.9546"/>
        <n v="1.897"/>
        <n v="0.5685"/>
        <n v="1.4344"/>
        <n v="1.4067"/>
        <n v="6.6492"/>
        <n v="1.0288"/>
        <n v="0.6973"/>
        <n v="2.0292"/>
        <n v="5.7042"/>
        <n v="1.5522"/>
        <n v="2.235"/>
        <n v="3.122"/>
        <n v="6.6391"/>
        <n v="4.1877"/>
        <n v="2.58"/>
        <n v="2.8189"/>
        <n v="0.3604"/>
      </sharedItems>
    </cacheField>
    <cacheField name="RetailPriceUnit" numFmtId="0">
      <sharedItems>
        <s v="per pound"/>
        <s v="per pint"/>
      </sharedItems>
    </cacheField>
    <cacheField name="Yield" numFmtId="0">
      <sharedItems containsSemiMixedTypes="0" containsString="0" containsNumber="1">
        <n v="0.9"/>
        <n v="1.0"/>
        <n v="0.93"/>
        <n v="0.65"/>
        <n v="0.64"/>
        <n v="0.96"/>
        <n v="0.95"/>
        <n v="0.51"/>
        <n v="0.92"/>
        <n v="0.77"/>
        <n v="0.49"/>
        <n v="0.46"/>
        <n v="0.76"/>
        <n v="0.71"/>
        <n v="0.91"/>
        <n v="0.68"/>
        <n v="0.62"/>
        <n v="0.94"/>
        <n v="0.56"/>
        <n v="0.52"/>
      </sharedItems>
    </cacheField>
    <cacheField name="CupEquivalentSize" numFmtId="0">
      <sharedItems containsSemiMixedTypes="0" containsString="0" containsNumber="1">
        <n v="0.2425"/>
        <n v="0.5401"/>
        <n v="8.0"/>
        <n v="0.3638"/>
        <n v="0.4409"/>
        <n v="0.1433"/>
        <n v="0.3307"/>
        <n v="0.3197"/>
        <n v="0.3748"/>
        <n v="0.3417"/>
        <n v="0.463"/>
        <n v="0.1232"/>
        <n v="0.1653"/>
        <n v="0.3858"/>
        <n v="0.1253"/>
        <n v="0.4079"/>
        <n v="0.3086"/>
        <n v="0.1543"/>
        <n v="0.1874"/>
      </sharedItems>
    </cacheField>
    <cacheField name="CupEquivalentUnit" numFmtId="0">
      <sharedItems>
        <s v="pounds"/>
        <s v="fluid ounces"/>
      </sharedItems>
    </cacheField>
    <cacheField name="CupEquivalentPrice" numFmtId="0">
      <sharedItems containsSemiMixedTypes="0" containsString="0" containsNumber="1">
        <n v="0.4094"/>
        <n v="0.5758"/>
        <n v="0.3902"/>
        <n v="0.2926"/>
        <n v="1.1603"/>
        <n v="0.9131"/>
        <n v="1.3974"/>
        <n v="0.9485"/>
        <n v="0.2712"/>
        <n v="1.1768"/>
        <n v="2.0037"/>
        <n v="1.2025"/>
        <n v="1.4045"/>
        <n v="1.121"/>
        <n v="0.4238"/>
        <n v="1.2729"/>
        <n v="3.07"/>
        <n v="0.8326"/>
        <n v="0.5729"/>
        <n v="0.9212"/>
        <n v="1.1776"/>
        <n v="0.9289"/>
        <n v="1.0808"/>
        <n v="1.105"/>
        <n v="0.5208"/>
        <n v="0.6338"/>
        <n v="0.625"/>
        <n v="0.4607"/>
        <n v="0.3559"/>
        <n v="0.7378"/>
        <n v="1.1091"/>
        <n v="0.5898"/>
        <n v="1.3219"/>
        <n v="0.6696"/>
        <n v="0.7276"/>
        <n v="0.4921"/>
        <n v="0.3845"/>
        <n v="0.6424"/>
        <n v="0.8502"/>
        <n v="0.6111"/>
        <n v="1.0931"/>
        <n v="1.229"/>
        <n v="1.12"/>
        <n v="0.6412"/>
        <n v="1.0557"/>
        <n v="1.2868"/>
        <n v="0.4055"/>
        <n v="0.7748"/>
        <n v="0.9543"/>
        <n v="1.0261"/>
        <n v="0.5144"/>
        <n v="0.3486"/>
        <n v="0.7852"/>
        <n v="1.0689"/>
        <n v="0.7761"/>
        <n v="1.3638"/>
        <n v="1.561"/>
        <n v="2.2107"/>
        <n v="1.3849"/>
        <n v="0.8774"/>
        <n v="0.9322"/>
        <n v="0.229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9" cacheId="0" dataCaption="" compact="0" compactData="0">
  <location ref="A3:C10" firstHeaderRow="0" firstDataRow="2" firstDataCol="0" rowPageCount="1" colPageCount="1"/>
  <pivotFields>
    <pivotField name="Fruit" axis="axisRow" compact="0" outline="0" multipleItemSelectionAllowed="1" showAll="0" sortType="ascending">
      <items>
        <item x="0"/>
        <item x="1"/>
        <item x="3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x="26"/>
        <item x="27"/>
        <item x="28"/>
        <item x="29"/>
        <item x="30"/>
        <item x="32"/>
        <item x="31"/>
        <item x="33"/>
        <item x="34"/>
        <item x="35"/>
        <item x="36"/>
        <item x="37"/>
        <item x="38"/>
        <item x="39"/>
        <item x="40"/>
        <item x="44"/>
        <item x="41"/>
        <item x="42"/>
        <item x="43"/>
        <item x="45"/>
        <item x="47"/>
        <item x="46"/>
        <item x="48"/>
        <item x="49"/>
        <item x="50"/>
        <item x="51"/>
        <item x="52"/>
        <item t="default"/>
      </items>
    </pivotField>
    <pivotField name="Form" axis="axisPage" dataField="1" compact="0" outline="0" multipleItemSelectionAllowed="1" showAll="0">
      <items>
        <item h="1" x="0"/>
        <item h="1" x="1"/>
        <item h="1" x="2"/>
        <item h="1" x="3"/>
        <item x="4"/>
        <item t="default"/>
      </items>
    </pivotField>
    <pivotField name="Retail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RetailPriceUnit" compact="0" outline="0" multipleItemSelectionAllowed="1" showAll="0">
      <items>
        <item x="0"/>
        <item x="1"/>
        <item t="default"/>
      </items>
    </pivotField>
    <pivotField name="Yiel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upEquivalent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upEquivalentUnit" compact="0" outline="0" multipleItemSelectionAllowed="1" showAll="0">
      <items>
        <item x="0"/>
        <item x="1"/>
        <item t="default"/>
      </items>
    </pivotField>
    <pivotField name="CupEquivalent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</pivotFields>
  <rowFields>
    <field x="0"/>
  </rowFields>
  <colFields>
    <field x="-2"/>
  </colFields>
  <pageFields>
    <pageField fld="1"/>
  </pageFields>
  <dataFields>
    <dataField name="AVERAGE of Yield" fld="4" subtotal="average" baseField="0"/>
    <dataField name="COUNTA of Form" fld="1" subtotal="count" baseField="0"/>
  </dataFields>
</pivotTableDefinition>
</file>

<file path=xl/pivotTables/pivotTable2.xml><?xml version="1.0" encoding="utf-8"?>
<pivotTableDefinition xmlns="http://schemas.openxmlformats.org/spreadsheetml/2006/main" name="Pivot Table 8" cacheId="0" dataCaption="" compact="0" compactData="0">
  <location ref="A1:C21" firstHeaderRow="0" firstDataRow="2" firstDataCol="0"/>
  <pivotFields>
    <pivotField name="Fru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Form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tail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RetailPriceUnit" compact="0" outline="0" multipleItemSelectionAllowed="1" showAll="0">
      <items>
        <item x="0"/>
        <item x="1"/>
        <item t="default"/>
      </items>
    </pivotField>
    <pivotField name="Yie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upEquivalentSize" axis="axisRow" compact="0" outline="0" multipleItemSelectionAllowed="1" showAll="0" sortType="ascending">
      <items>
        <item x="11"/>
        <item x="14"/>
        <item x="5"/>
        <item x="17"/>
        <item x="12"/>
        <item x="18"/>
        <item x="0"/>
        <item x="16"/>
        <item x="7"/>
        <item x="6"/>
        <item x="9"/>
        <item x="3"/>
        <item x="8"/>
        <item x="13"/>
        <item x="15"/>
        <item x="4"/>
        <item x="10"/>
        <item x="1"/>
        <item x="2"/>
        <item t="default"/>
      </items>
    </pivotField>
    <pivotField name="CupEquivalentUnit" compact="0" outline="0" multipleItemSelectionAllowed="1" showAll="0">
      <items>
        <item x="0"/>
        <item x="1"/>
        <item t="default"/>
      </items>
    </pivotField>
    <pivotField name="CupEquivalent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</pivotFields>
  <rowFields>
    <field x="5"/>
  </rowFields>
  <colFields>
    <field x="-2"/>
  </colFields>
  <dataFields>
    <dataField name="MAX of CupEquivalentPrice" fld="7" subtotal="max" baseField="0"/>
    <dataField name="MIN of CupEquivalentPrice" fld="7" subtotal="min" baseField="0"/>
  </dataFields>
</pivotTableDefinition>
</file>

<file path=xl/pivotTables/pivotTable3.xml><?xml version="1.0" encoding="utf-8"?>
<pivotTableDefinition xmlns="http://schemas.openxmlformats.org/spreadsheetml/2006/main" name="Pivot Table 7" cacheId="0" dataCaption="" compact="0" compactData="0">
  <location ref="A1:G22" firstHeaderRow="0" firstDataRow="1" firstDataCol="1"/>
  <pivotFields>
    <pivotField name="Fru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Form" axis="axisCol" compact="0" outline="0" multipleItemSelectionAllowed="1" showAll="0" sortType="ascending">
      <items>
        <item x="1"/>
        <item x="3"/>
        <item x="0"/>
        <item x="4"/>
        <item x="2"/>
        <item t="default"/>
      </items>
    </pivotField>
    <pivotField name="Retail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RetailPriceUnit" compact="0" outline="0" multipleItemSelectionAllowed="1" showAll="0">
      <items>
        <item x="0"/>
        <item x="1"/>
        <item t="default"/>
      </items>
    </pivotField>
    <pivotField name="Yie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upEquivalentSize" axis="axisRow" compact="0" outline="0" multipleItemSelectionAllowed="1" showAll="0" sortType="ascending">
      <items>
        <item x="11"/>
        <item x="14"/>
        <item x="5"/>
        <item x="17"/>
        <item x="12"/>
        <item x="18"/>
        <item x="0"/>
        <item x="16"/>
        <item x="7"/>
        <item x="6"/>
        <item x="9"/>
        <item x="3"/>
        <item x="8"/>
        <item x="13"/>
        <item x="15"/>
        <item x="4"/>
        <item x="10"/>
        <item x="1"/>
        <item x="2"/>
        <item t="default"/>
      </items>
    </pivotField>
    <pivotField name="CupEquivalentUnit" compact="0" outline="0" multipleItemSelectionAllowed="1" showAll="0">
      <items>
        <item x="0"/>
        <item x="1"/>
        <item t="default"/>
      </items>
    </pivotField>
    <pivotField name="CupEquivalent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</pivotFields>
  <rowFields>
    <field x="5"/>
  </rowFields>
  <colFields>
    <field x="1"/>
  </colFields>
  <dataFields>
    <dataField name="MAX of RetailPrice" fld="2" subtotal="max" baseField="0"/>
  </dataFields>
</pivotTableDefinition>
</file>

<file path=xl/pivotTables/pivotTable4.xml><?xml version="1.0" encoding="utf-8"?>
<pivotTableDefinition xmlns="http://schemas.openxmlformats.org/spreadsheetml/2006/main" name="Pivot Table 6" cacheId="0" dataCaption="" compact="0" compactData="0">
  <location ref="A1:G22" firstHeaderRow="0" firstDataRow="1" firstDataCol="1"/>
  <pivotFields>
    <pivotField name="Fru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Form" axis="axisCol" compact="0" outline="0" multipleItemSelectionAllowed="1" showAll="0" sortType="ascending">
      <items>
        <item x="1"/>
        <item x="3"/>
        <item x="0"/>
        <item x="4"/>
        <item x="2"/>
        <item t="default"/>
      </items>
    </pivotField>
    <pivotField name="Retail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RetailPriceUnit" compact="0" outline="0" multipleItemSelectionAllowed="1" showAll="0">
      <items>
        <item x="0"/>
        <item x="1"/>
        <item t="default"/>
      </items>
    </pivotField>
    <pivotField name="Yie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upEquivalentSize" axis="axisRow" compact="0" outline="0" multipleItemSelectionAllowed="1" showAll="0" sortType="ascending">
      <items>
        <item x="11"/>
        <item x="14"/>
        <item x="5"/>
        <item x="17"/>
        <item x="12"/>
        <item x="18"/>
        <item x="0"/>
        <item x="16"/>
        <item x="7"/>
        <item x="6"/>
        <item x="9"/>
        <item x="3"/>
        <item x="8"/>
        <item x="13"/>
        <item x="15"/>
        <item x="4"/>
        <item x="10"/>
        <item x="1"/>
        <item x="2"/>
        <item t="default"/>
      </items>
    </pivotField>
    <pivotField name="CupEquivalentUnit" compact="0" outline="0" multipleItemSelectionAllowed="1" showAll="0">
      <items>
        <item x="0"/>
        <item x="1"/>
        <item t="default"/>
      </items>
    </pivotField>
    <pivotField name="CupEquivalent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</pivotFields>
  <rowFields>
    <field x="5"/>
  </rowFields>
  <colFields>
    <field x="1"/>
  </colFields>
  <dataFields>
    <dataField name="COUNT of RetailPrice" fld="2" subtotal="countNums" baseField="0"/>
  </dataFields>
</pivotTableDefinition>
</file>

<file path=xl/pivotTables/pivotTable5.xml><?xml version="1.0" encoding="utf-8"?>
<pivotTableDefinition xmlns="http://schemas.openxmlformats.org/spreadsheetml/2006/main" name="Pivot Table 5" cacheId="0" dataCaption="" compact="0" compactData="0">
  <location ref="A1:D21" firstHeaderRow="0" firstDataRow="2" firstDataCol="0"/>
  <pivotFields>
    <pivotField name="Fru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Form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tail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RetailPriceUnit" compact="0" outline="0" multipleItemSelectionAllowed="1" showAll="0">
      <items>
        <item x="0"/>
        <item x="1"/>
        <item t="default"/>
      </items>
    </pivotField>
    <pivotField name="Yie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upEquivalentSize" axis="axisRow" compact="0" outline="0" multipleItemSelectionAllowed="1" showAll="0" sortType="ascending">
      <items>
        <item x="11"/>
        <item x="14"/>
        <item x="5"/>
        <item x="17"/>
        <item x="12"/>
        <item x="18"/>
        <item x="0"/>
        <item x="16"/>
        <item x="7"/>
        <item x="6"/>
        <item x="9"/>
        <item x="3"/>
        <item x="8"/>
        <item x="13"/>
        <item x="15"/>
        <item x="4"/>
        <item x="10"/>
        <item x="1"/>
        <item x="2"/>
        <item t="default"/>
      </items>
    </pivotField>
    <pivotField name="CupEquivalentUnit" compact="0" outline="0" multipleItemSelectionAllowed="1" showAll="0">
      <items>
        <item x="0"/>
        <item x="1"/>
        <item t="default"/>
      </items>
    </pivotField>
    <pivotField name="CupEquivalent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</pivotFields>
  <rowFields>
    <field x="5"/>
  </rowFields>
  <colFields>
    <field x="-2"/>
  </colFields>
  <dataFields>
    <dataField name="MAX of RetailPrice" fld="2" subtotal="max" baseField="0"/>
    <dataField name="MIN of RetailPrice" fld="2" subtotal="min" baseField="0"/>
    <dataField name="AVERAGE of RetailPrice" fld="2" subtotal="average" baseField="0"/>
  </dataFields>
</pivotTableDefinition>
</file>

<file path=xl/pivotTables/pivotTable6.xml><?xml version="1.0" encoding="utf-8"?>
<pivotTableDefinition xmlns="http://schemas.openxmlformats.org/spreadsheetml/2006/main" name="Pivot Table 4" cacheId="0" dataCaption="" compact="0" compactData="0">
  <location ref="A1:G56" firstHeaderRow="0" firstDataRow="1" firstDataCol="1"/>
  <pivotFields>
    <pivotField name="Fruit" axis="axisRow" compact="0" outline="0" multipleItemSelectionAllowed="1" showAll="0" sortType="ascending">
      <items>
        <item x="0"/>
        <item x="1"/>
        <item x="3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x="26"/>
        <item x="27"/>
        <item x="28"/>
        <item x="29"/>
        <item x="30"/>
        <item x="32"/>
        <item x="31"/>
        <item x="33"/>
        <item x="34"/>
        <item x="35"/>
        <item x="36"/>
        <item x="37"/>
        <item x="38"/>
        <item x="39"/>
        <item x="40"/>
        <item x="44"/>
        <item x="41"/>
        <item x="42"/>
        <item x="43"/>
        <item x="45"/>
        <item x="47"/>
        <item x="46"/>
        <item x="48"/>
        <item x="49"/>
        <item x="50"/>
        <item x="51"/>
        <item x="52"/>
        <item t="default"/>
      </items>
    </pivotField>
    <pivotField name="Form" axis="axisCol" compact="0" outline="0" multipleItemSelectionAllowed="1" showAll="0" sortType="ascending">
      <items>
        <item x="1"/>
        <item x="3"/>
        <item x="0"/>
        <item x="4"/>
        <item x="2"/>
        <item t="default"/>
      </items>
    </pivotField>
    <pivotField name="Retail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RetailPriceUnit" compact="0" outline="0" multipleItemSelectionAllowed="1" showAll="0">
      <items>
        <item x="0"/>
        <item x="1"/>
        <item t="default"/>
      </items>
    </pivotField>
    <pivotField name="Yie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upEquivalent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upEquivalentUnit" compact="0" outline="0" multipleItemSelectionAllowed="1" showAll="0">
      <items>
        <item x="0"/>
        <item x="1"/>
        <item t="default"/>
      </items>
    </pivotField>
    <pivotField name="CupEquivalent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</pivotFields>
  <rowFields>
    <field x="0"/>
  </rowFields>
  <colFields>
    <field x="1"/>
  </colFields>
  <dataFields>
    <dataField name="MAX of RetailPrice" fld="2" subtotal="max" baseField="0"/>
  </dataFields>
</pivotTableDefinition>
</file>

<file path=xl/pivotTables/pivotTable7.xml><?xml version="1.0" encoding="utf-8"?>
<pivotTableDefinition xmlns="http://schemas.openxmlformats.org/spreadsheetml/2006/main" name="Pivot Table 3" cacheId="0" dataCaption="" compact="0" compactData="0">
  <location ref="A1:D55" firstHeaderRow="0" firstDataRow="2" firstDataCol="0"/>
  <pivotFields>
    <pivotField name="Fruit" axis="axisRow" compact="0" outline="0" multipleItemSelectionAllowed="1" showAll="0" sortType="ascending">
      <items>
        <item x="0"/>
        <item x="1"/>
        <item x="3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4"/>
        <item x="26"/>
        <item x="27"/>
        <item x="28"/>
        <item x="29"/>
        <item x="30"/>
        <item x="32"/>
        <item x="31"/>
        <item x="33"/>
        <item x="34"/>
        <item x="35"/>
        <item x="36"/>
        <item x="37"/>
        <item x="38"/>
        <item x="39"/>
        <item x="40"/>
        <item x="44"/>
        <item x="41"/>
        <item x="42"/>
        <item x="43"/>
        <item x="45"/>
        <item x="47"/>
        <item x="46"/>
        <item x="48"/>
        <item x="49"/>
        <item x="50"/>
        <item x="51"/>
        <item x="52"/>
        <item t="default"/>
      </items>
    </pivotField>
    <pivotField name="Form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tail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RetailPriceUnit" compact="0" outline="0" multipleItemSelectionAllowed="1" showAll="0">
      <items>
        <item x="0"/>
        <item x="1"/>
        <item t="default"/>
      </items>
    </pivotField>
    <pivotField name="Yiel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upEquivalent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upEquivalentUnit" compact="0" outline="0" multipleItemSelectionAllowed="1" showAll="0">
      <items>
        <item x="0"/>
        <item x="1"/>
        <item t="default"/>
      </items>
    </pivotField>
    <pivotField name="CupEquivalent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</pivotFields>
  <rowFields>
    <field x="0"/>
  </rowFields>
  <colFields>
    <field x="-2"/>
  </colFields>
  <dataFields>
    <dataField name="MAX of RetailPrice" fld="2" subtotal="max" baseField="0"/>
    <dataField name="MIN of RetailPrice" fld="2" subtotal="min" baseField="0"/>
    <dataField name="MAX of Yield" fld="4" subtotal="max" baseField="0"/>
  </dataFields>
</pivotTableDefinition>
</file>

<file path=xl/pivotTables/pivotTable8.xml><?xml version="1.0" encoding="utf-8"?>
<pivotTableDefinition xmlns="http://schemas.openxmlformats.org/spreadsheetml/2006/main" name="Pivot Table 2" cacheId="0" dataCaption="" compact="0" compactData="0">
  <location ref="A1:F7" firstHeaderRow="0" firstDataRow="2" firstDataCol="0"/>
  <pivotFields>
    <pivotField name="Fru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Form" axis="axisRow" compact="0" outline="0" multipleItemSelectionAllowed="1" showAll="0" sortType="ascending">
      <items>
        <item x="1"/>
        <item x="3"/>
        <item x="0"/>
        <item x="4"/>
        <item x="2"/>
        <item t="default"/>
      </items>
    </pivotField>
    <pivotField name="Retail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RetailPriceUnit" compact="0" outline="0" multipleItemSelectionAllowed="1" showAll="0">
      <items>
        <item x="0"/>
        <item x="1"/>
        <item t="default"/>
      </items>
    </pivotField>
    <pivotField name="Yiel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upEquivalent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upEquivalentUnit" compact="0" outline="0" multipleItemSelectionAllowed="1" showAll="0">
      <items>
        <item x="0"/>
        <item x="1"/>
        <item t="default"/>
      </items>
    </pivotField>
    <pivotField name="CupEquivalent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</pivotFields>
  <rowFields>
    <field x="1"/>
  </rowFields>
  <colFields>
    <field x="-2"/>
  </colFields>
  <dataFields>
    <dataField name="COUNTA of Fruit" fld="0" subtotal="count" baseField="0"/>
    <dataField name="MAX of RetailPrice" fld="2" subtotal="max" baseField="0"/>
    <dataField name="MIN of RetailPrice" fld="2" subtotal="min" baseField="0"/>
    <dataField name="MAX of Yield" fld="4" subtotal="max" baseField="0"/>
    <dataField name="MIN of Yield" fld="4" subtotal="min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rs.usda.gov/data-products/fruit-and-vegetable-prices.aspx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  <col customWidth="1" min="6" max="6" width="15.63"/>
    <col customWidth="1" min="7" max="7" width="15.5"/>
    <col customWidth="1" min="8" max="8" width="16.38"/>
    <col customWidth="1" min="9" max="9" width="14.38"/>
    <col customWidth="1" min="18" max="18" width="20.38"/>
    <col customWidth="1" min="19" max="19" width="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/>
      <c r="K1" s="4" t="s">
        <v>9</v>
      </c>
      <c r="R1" s="3" t="s">
        <v>10</v>
      </c>
      <c r="S1" s="3">
        <v>1.5193</v>
      </c>
    </row>
    <row r="2">
      <c r="A2" s="3" t="s">
        <v>10</v>
      </c>
      <c r="B2" s="3" t="s">
        <v>11</v>
      </c>
      <c r="C2" s="3">
        <v>1.5193</v>
      </c>
      <c r="D2" s="3" t="s">
        <v>12</v>
      </c>
      <c r="E2" s="3">
        <v>0.9</v>
      </c>
      <c r="F2" s="3">
        <v>0.2425</v>
      </c>
      <c r="G2" s="3" t="s">
        <v>13</v>
      </c>
      <c r="H2" s="3">
        <v>0.4094</v>
      </c>
      <c r="I2" s="5">
        <f t="shared" ref="I2:I63" si="1">PRODUCT(C2,E2)</f>
        <v>1.36737</v>
      </c>
      <c r="R2" s="3" t="s">
        <v>14</v>
      </c>
      <c r="S2" s="3">
        <v>1.066</v>
      </c>
    </row>
    <row r="3">
      <c r="A3" s="3" t="s">
        <v>14</v>
      </c>
      <c r="B3" s="3" t="s">
        <v>15</v>
      </c>
      <c r="C3" s="3">
        <v>1.066</v>
      </c>
      <c r="D3" s="3" t="s">
        <v>12</v>
      </c>
      <c r="E3" s="3">
        <v>1.0</v>
      </c>
      <c r="F3" s="3">
        <v>0.5401</v>
      </c>
      <c r="G3" s="3" t="s">
        <v>13</v>
      </c>
      <c r="H3" s="3">
        <v>0.5758</v>
      </c>
      <c r="I3" s="5">
        <f t="shared" si="1"/>
        <v>1.066</v>
      </c>
      <c r="R3" s="3" t="s">
        <v>16</v>
      </c>
      <c r="S3" s="3">
        <v>0.7804</v>
      </c>
    </row>
    <row r="4">
      <c r="A4" s="3" t="s">
        <v>16</v>
      </c>
      <c r="B4" s="3" t="s">
        <v>17</v>
      </c>
      <c r="C4" s="3">
        <v>0.7804</v>
      </c>
      <c r="D4" s="3" t="s">
        <v>18</v>
      </c>
      <c r="E4" s="3">
        <v>1.0</v>
      </c>
      <c r="F4" s="3">
        <v>8.0</v>
      </c>
      <c r="G4" s="3" t="s">
        <v>19</v>
      </c>
      <c r="H4" s="3">
        <v>0.3902</v>
      </c>
      <c r="I4" s="5">
        <f t="shared" si="1"/>
        <v>0.7804</v>
      </c>
      <c r="R4" s="3" t="s">
        <v>20</v>
      </c>
      <c r="S4" s="3">
        <v>0.5853</v>
      </c>
    </row>
    <row r="5">
      <c r="A5" s="3" t="s">
        <v>20</v>
      </c>
      <c r="B5" s="3" t="s">
        <v>17</v>
      </c>
      <c r="C5" s="3">
        <v>0.5853</v>
      </c>
      <c r="D5" s="3" t="s">
        <v>18</v>
      </c>
      <c r="E5" s="3">
        <v>1.0</v>
      </c>
      <c r="F5" s="3">
        <v>8.0</v>
      </c>
      <c r="G5" s="3" t="s">
        <v>19</v>
      </c>
      <c r="H5" s="3">
        <v>0.2926</v>
      </c>
      <c r="I5" s="5">
        <f t="shared" si="1"/>
        <v>0.5853</v>
      </c>
    </row>
    <row r="6">
      <c r="A6" s="3" t="s">
        <v>21</v>
      </c>
      <c r="B6" s="3" t="s">
        <v>11</v>
      </c>
      <c r="C6" s="3">
        <v>2.9665</v>
      </c>
      <c r="D6" s="3" t="s">
        <v>12</v>
      </c>
      <c r="E6" s="3">
        <v>0.93</v>
      </c>
      <c r="F6" s="3">
        <v>0.3638</v>
      </c>
      <c r="G6" s="3" t="s">
        <v>13</v>
      </c>
      <c r="H6" s="3">
        <v>1.1603</v>
      </c>
      <c r="I6" s="5">
        <f t="shared" si="1"/>
        <v>2.758845</v>
      </c>
    </row>
    <row r="7">
      <c r="A7" s="3" t="s">
        <v>22</v>
      </c>
      <c r="B7" s="3" t="s">
        <v>15</v>
      </c>
      <c r="C7" s="3">
        <v>1.6905</v>
      </c>
      <c r="D7" s="3" t="s">
        <v>12</v>
      </c>
      <c r="E7" s="3">
        <v>1.0</v>
      </c>
      <c r="F7" s="3">
        <v>0.5401</v>
      </c>
      <c r="G7" s="3" t="s">
        <v>13</v>
      </c>
      <c r="H7" s="3">
        <v>0.9131</v>
      </c>
      <c r="I7" s="5">
        <f t="shared" si="1"/>
        <v>1.6905</v>
      </c>
    </row>
    <row r="8">
      <c r="A8" s="3" t="s">
        <v>23</v>
      </c>
      <c r="B8" s="3" t="s">
        <v>15</v>
      </c>
      <c r="C8" s="3">
        <v>2.06</v>
      </c>
      <c r="D8" s="3" t="s">
        <v>12</v>
      </c>
      <c r="E8" s="3">
        <v>0.65</v>
      </c>
      <c r="F8" s="3">
        <v>0.4409</v>
      </c>
      <c r="G8" s="3" t="s">
        <v>13</v>
      </c>
      <c r="H8" s="3">
        <v>1.3974</v>
      </c>
      <c r="I8" s="5">
        <f t="shared" si="1"/>
        <v>1.339</v>
      </c>
    </row>
    <row r="9">
      <c r="A9" s="3" t="s">
        <v>21</v>
      </c>
      <c r="B9" s="3" t="s">
        <v>24</v>
      </c>
      <c r="C9" s="3">
        <v>6.6188</v>
      </c>
      <c r="D9" s="3" t="s">
        <v>12</v>
      </c>
      <c r="E9" s="3">
        <v>1.0</v>
      </c>
      <c r="F9" s="3">
        <v>0.1433</v>
      </c>
      <c r="G9" s="3" t="s">
        <v>13</v>
      </c>
      <c r="H9" s="3">
        <v>0.9485</v>
      </c>
      <c r="I9" s="5">
        <f t="shared" si="1"/>
        <v>6.6188</v>
      </c>
    </row>
    <row r="10">
      <c r="A10" s="3" t="s">
        <v>25</v>
      </c>
      <c r="B10" s="3" t="s">
        <v>11</v>
      </c>
      <c r="C10" s="3">
        <v>0.5249</v>
      </c>
      <c r="D10" s="3" t="s">
        <v>12</v>
      </c>
      <c r="E10" s="3">
        <v>0.64</v>
      </c>
      <c r="F10" s="3">
        <v>0.3307</v>
      </c>
      <c r="G10" s="3" t="s">
        <v>13</v>
      </c>
      <c r="H10" s="3">
        <v>0.2712</v>
      </c>
      <c r="I10" s="5">
        <f t="shared" si="1"/>
        <v>0.335936</v>
      </c>
    </row>
    <row r="11">
      <c r="A11" s="3" t="s">
        <v>26</v>
      </c>
      <c r="B11" s="3" t="s">
        <v>27</v>
      </c>
      <c r="C11" s="3">
        <v>3.5585</v>
      </c>
      <c r="D11" s="3" t="s">
        <v>12</v>
      </c>
      <c r="E11" s="3">
        <v>1.0</v>
      </c>
      <c r="F11" s="3">
        <v>0.3307</v>
      </c>
      <c r="G11" s="3" t="s">
        <v>13</v>
      </c>
      <c r="H11" s="3">
        <v>1.1768</v>
      </c>
      <c r="I11" s="5">
        <f t="shared" si="1"/>
        <v>3.5585</v>
      </c>
    </row>
    <row r="12">
      <c r="A12" s="3" t="s">
        <v>28</v>
      </c>
      <c r="B12" s="3" t="s">
        <v>11</v>
      </c>
      <c r="C12" s="3">
        <v>6.0172</v>
      </c>
      <c r="D12" s="3" t="s">
        <v>12</v>
      </c>
      <c r="E12" s="3">
        <v>0.96</v>
      </c>
      <c r="F12" s="3">
        <v>0.3197</v>
      </c>
      <c r="G12" s="3" t="s">
        <v>13</v>
      </c>
      <c r="H12" s="3">
        <v>2.0037</v>
      </c>
      <c r="I12" s="5">
        <f t="shared" si="1"/>
        <v>5.776512</v>
      </c>
    </row>
    <row r="13">
      <c r="A13" s="3" t="s">
        <v>28</v>
      </c>
      <c r="B13" s="3" t="s">
        <v>27</v>
      </c>
      <c r="C13" s="3">
        <v>3.6362</v>
      </c>
      <c r="D13" s="3" t="s">
        <v>12</v>
      </c>
      <c r="E13" s="3">
        <v>1.0</v>
      </c>
      <c r="F13" s="3">
        <v>0.3307</v>
      </c>
      <c r="G13" s="3" t="s">
        <v>13</v>
      </c>
      <c r="H13" s="3">
        <v>1.2025</v>
      </c>
      <c r="I13" s="5">
        <f t="shared" si="1"/>
        <v>3.6362</v>
      </c>
    </row>
    <row r="14">
      <c r="A14" s="3" t="s">
        <v>29</v>
      </c>
      <c r="B14" s="3" t="s">
        <v>11</v>
      </c>
      <c r="C14" s="3">
        <v>4.1739</v>
      </c>
      <c r="D14" s="3" t="s">
        <v>12</v>
      </c>
      <c r="E14" s="3">
        <v>0.95</v>
      </c>
      <c r="F14" s="3">
        <v>0.3197</v>
      </c>
      <c r="G14" s="3" t="s">
        <v>13</v>
      </c>
      <c r="H14" s="3">
        <v>1.4045</v>
      </c>
      <c r="I14" s="5">
        <f t="shared" si="1"/>
        <v>3.965205</v>
      </c>
    </row>
    <row r="15">
      <c r="A15" s="3" t="s">
        <v>29</v>
      </c>
      <c r="B15" s="3" t="s">
        <v>27</v>
      </c>
      <c r="C15" s="3">
        <v>3.3898</v>
      </c>
      <c r="D15" s="3" t="s">
        <v>12</v>
      </c>
      <c r="E15" s="3">
        <v>1.0</v>
      </c>
      <c r="F15" s="3">
        <v>0.3307</v>
      </c>
      <c r="G15" s="3" t="s">
        <v>13</v>
      </c>
      <c r="H15" s="3">
        <v>1.121</v>
      </c>
      <c r="I15" s="5">
        <f t="shared" si="1"/>
        <v>3.3898</v>
      </c>
    </row>
    <row r="16">
      <c r="A16" s="3" t="s">
        <v>30</v>
      </c>
      <c r="B16" s="3" t="s">
        <v>11</v>
      </c>
      <c r="C16" s="3">
        <v>0.5767</v>
      </c>
      <c r="D16" s="3" t="s">
        <v>12</v>
      </c>
      <c r="E16" s="3">
        <v>0.51</v>
      </c>
      <c r="F16" s="3">
        <v>0.3748</v>
      </c>
      <c r="G16" s="3" t="s">
        <v>13</v>
      </c>
      <c r="H16" s="3">
        <v>0.4238</v>
      </c>
      <c r="I16" s="5">
        <f t="shared" si="1"/>
        <v>0.294117</v>
      </c>
      <c r="R16" s="3" t="s">
        <v>31</v>
      </c>
      <c r="S16" s="3">
        <v>1.8398</v>
      </c>
    </row>
    <row r="17">
      <c r="A17" s="3" t="s">
        <v>32</v>
      </c>
      <c r="B17" s="3" t="s">
        <v>11</v>
      </c>
      <c r="C17" s="3">
        <v>3.4269</v>
      </c>
      <c r="D17" s="3" t="s">
        <v>12</v>
      </c>
      <c r="E17" s="3">
        <v>0.92</v>
      </c>
      <c r="F17" s="3">
        <v>0.3417</v>
      </c>
      <c r="G17" s="3" t="s">
        <v>13</v>
      </c>
      <c r="H17" s="3">
        <v>1.2729</v>
      </c>
      <c r="I17" s="5">
        <f t="shared" si="1"/>
        <v>3.152748</v>
      </c>
      <c r="R17" s="3" t="s">
        <v>33</v>
      </c>
      <c r="S17" s="3">
        <v>3.7801</v>
      </c>
    </row>
    <row r="18">
      <c r="A18" s="3" t="s">
        <v>34</v>
      </c>
      <c r="B18" s="3" t="s">
        <v>15</v>
      </c>
      <c r="C18" s="3">
        <v>4.5257</v>
      </c>
      <c r="D18" s="3" t="s">
        <v>12</v>
      </c>
      <c r="E18" s="3">
        <v>0.65</v>
      </c>
      <c r="F18" s="3">
        <v>0.4409</v>
      </c>
      <c r="G18" s="3" t="s">
        <v>13</v>
      </c>
      <c r="H18" s="3">
        <v>3.07</v>
      </c>
      <c r="I18" s="5">
        <f t="shared" si="1"/>
        <v>2.941705</v>
      </c>
      <c r="R18" s="3" t="s">
        <v>35</v>
      </c>
      <c r="S18" s="3">
        <v>0.9215</v>
      </c>
    </row>
    <row r="19">
      <c r="A19" s="3" t="s">
        <v>36</v>
      </c>
      <c r="B19" s="3" t="s">
        <v>11</v>
      </c>
      <c r="C19" s="3">
        <v>1.3847</v>
      </c>
      <c r="D19" s="3" t="s">
        <v>12</v>
      </c>
      <c r="E19" s="3">
        <v>0.77</v>
      </c>
      <c r="F19" s="3">
        <v>0.463</v>
      </c>
      <c r="G19" s="3" t="s">
        <v>13</v>
      </c>
      <c r="H19" s="3">
        <v>0.8326</v>
      </c>
      <c r="I19" s="5">
        <f t="shared" si="1"/>
        <v>1.066219</v>
      </c>
      <c r="R19" s="3" t="s">
        <v>37</v>
      </c>
      <c r="S19" s="3">
        <v>0.7119</v>
      </c>
    </row>
    <row r="20">
      <c r="A20" s="3" t="s">
        <v>38</v>
      </c>
      <c r="B20" s="3" t="s">
        <v>24</v>
      </c>
      <c r="C20" s="3">
        <v>4.6513</v>
      </c>
      <c r="D20" s="3" t="s">
        <v>12</v>
      </c>
      <c r="E20" s="3">
        <v>1.0</v>
      </c>
      <c r="F20" s="3">
        <v>0.1232</v>
      </c>
      <c r="G20" s="3" t="s">
        <v>13</v>
      </c>
      <c r="H20" s="3">
        <v>0.5729</v>
      </c>
      <c r="I20" s="5">
        <f t="shared" si="1"/>
        <v>4.6513</v>
      </c>
    </row>
    <row r="21">
      <c r="A21" s="3" t="s">
        <v>39</v>
      </c>
      <c r="B21" s="3" t="s">
        <v>24</v>
      </c>
      <c r="C21" s="3">
        <v>5.5713</v>
      </c>
      <c r="D21" s="3" t="s">
        <v>12</v>
      </c>
      <c r="E21" s="3">
        <v>1.0</v>
      </c>
      <c r="F21" s="3">
        <v>0.1653</v>
      </c>
      <c r="G21" s="3" t="s">
        <v>13</v>
      </c>
      <c r="H21" s="3">
        <v>0.9212</v>
      </c>
      <c r="I21" s="5">
        <f t="shared" si="1"/>
        <v>5.5713</v>
      </c>
    </row>
    <row r="22">
      <c r="A22" s="3" t="s">
        <v>40</v>
      </c>
      <c r="B22" s="3" t="s">
        <v>24</v>
      </c>
      <c r="C22" s="3">
        <v>6.8371</v>
      </c>
      <c r="D22" s="3" t="s">
        <v>12</v>
      </c>
      <c r="E22" s="3">
        <v>0.96</v>
      </c>
      <c r="F22" s="3">
        <v>0.1653</v>
      </c>
      <c r="G22" s="3" t="s">
        <v>13</v>
      </c>
      <c r="H22" s="3">
        <v>1.1776</v>
      </c>
      <c r="I22" s="5">
        <f t="shared" si="1"/>
        <v>6.563616</v>
      </c>
    </row>
    <row r="23">
      <c r="A23" s="3" t="s">
        <v>41</v>
      </c>
      <c r="B23" s="3" t="s">
        <v>15</v>
      </c>
      <c r="C23" s="3">
        <v>1.7198</v>
      </c>
      <c r="D23" s="3" t="s">
        <v>12</v>
      </c>
      <c r="E23" s="3">
        <v>1.0</v>
      </c>
      <c r="F23" s="3">
        <v>0.5401</v>
      </c>
      <c r="G23" s="3" t="s">
        <v>13</v>
      </c>
      <c r="H23" s="3">
        <v>0.9289</v>
      </c>
      <c r="I23" s="5">
        <f t="shared" si="1"/>
        <v>1.7198</v>
      </c>
    </row>
    <row r="24">
      <c r="A24" s="3" t="s">
        <v>42</v>
      </c>
      <c r="B24" s="3" t="s">
        <v>15</v>
      </c>
      <c r="C24" s="3">
        <v>1.5932</v>
      </c>
      <c r="D24" s="3" t="s">
        <v>12</v>
      </c>
      <c r="E24" s="3">
        <v>0.65</v>
      </c>
      <c r="F24" s="3">
        <v>0.4409</v>
      </c>
      <c r="G24" s="3" t="s">
        <v>13</v>
      </c>
      <c r="H24" s="3">
        <v>1.0808</v>
      </c>
      <c r="I24" s="5">
        <f t="shared" si="1"/>
        <v>1.03558</v>
      </c>
    </row>
    <row r="25">
      <c r="A25" s="3" t="s">
        <v>43</v>
      </c>
      <c r="B25" s="3" t="s">
        <v>11</v>
      </c>
      <c r="C25" s="3">
        <v>1.1695</v>
      </c>
      <c r="D25" s="3" t="s">
        <v>12</v>
      </c>
      <c r="E25" s="3">
        <v>0.49</v>
      </c>
      <c r="F25" s="3">
        <v>0.463</v>
      </c>
      <c r="G25" s="3" t="s">
        <v>13</v>
      </c>
      <c r="H25" s="3">
        <v>1.105</v>
      </c>
      <c r="I25" s="5">
        <f t="shared" si="1"/>
        <v>0.573055</v>
      </c>
    </row>
    <row r="26">
      <c r="A26" s="3" t="s">
        <v>44</v>
      </c>
      <c r="B26" s="3" t="s">
        <v>17</v>
      </c>
      <c r="C26" s="3">
        <v>1.0415</v>
      </c>
      <c r="D26" s="3" t="s">
        <v>18</v>
      </c>
      <c r="E26" s="3">
        <v>1.0</v>
      </c>
      <c r="F26" s="3">
        <v>8.0</v>
      </c>
      <c r="G26" s="3" t="s">
        <v>19</v>
      </c>
      <c r="H26" s="3">
        <v>0.5208</v>
      </c>
      <c r="I26" s="5">
        <f t="shared" si="1"/>
        <v>1.0415</v>
      </c>
    </row>
    <row r="27">
      <c r="A27" s="3" t="s">
        <v>31</v>
      </c>
      <c r="B27" s="3" t="s">
        <v>11</v>
      </c>
      <c r="C27" s="3">
        <v>1.8398</v>
      </c>
      <c r="D27" s="3" t="s">
        <v>12</v>
      </c>
      <c r="E27" s="3">
        <v>0.96</v>
      </c>
      <c r="F27" s="3">
        <v>0.3307</v>
      </c>
      <c r="G27" s="3" t="s">
        <v>13</v>
      </c>
      <c r="H27" s="3">
        <v>0.6338</v>
      </c>
      <c r="I27" s="5">
        <f t="shared" si="1"/>
        <v>1.766208</v>
      </c>
    </row>
    <row r="28">
      <c r="A28" s="3" t="s">
        <v>33</v>
      </c>
      <c r="B28" s="3" t="s">
        <v>24</v>
      </c>
      <c r="C28" s="3">
        <v>3.7801</v>
      </c>
      <c r="D28" s="3" t="s">
        <v>12</v>
      </c>
      <c r="E28" s="3">
        <v>1.0</v>
      </c>
      <c r="F28" s="3">
        <v>0.1653</v>
      </c>
      <c r="G28" s="3" t="s">
        <v>13</v>
      </c>
      <c r="H28" s="3">
        <v>0.625</v>
      </c>
      <c r="I28" s="5">
        <f t="shared" si="1"/>
        <v>3.7801</v>
      </c>
    </row>
    <row r="29">
      <c r="A29" s="3" t="s">
        <v>35</v>
      </c>
      <c r="B29" s="3" t="s">
        <v>17</v>
      </c>
      <c r="C29" s="3">
        <v>0.9215</v>
      </c>
      <c r="D29" s="3" t="s">
        <v>18</v>
      </c>
      <c r="E29" s="3">
        <v>1.0</v>
      </c>
      <c r="F29" s="3">
        <v>8.0</v>
      </c>
      <c r="G29" s="3" t="s">
        <v>19</v>
      </c>
      <c r="H29" s="3">
        <v>0.4607</v>
      </c>
      <c r="I29" s="5">
        <f t="shared" si="1"/>
        <v>0.9215</v>
      </c>
    </row>
    <row r="30">
      <c r="A30" s="3" t="s">
        <v>37</v>
      </c>
      <c r="B30" s="3" t="s">
        <v>17</v>
      </c>
      <c r="C30" s="3">
        <v>0.7119</v>
      </c>
      <c r="D30" s="3" t="s">
        <v>18</v>
      </c>
      <c r="E30" s="3">
        <v>1.0</v>
      </c>
      <c r="F30" s="3">
        <v>8.0</v>
      </c>
      <c r="G30" s="3" t="s">
        <v>19</v>
      </c>
      <c r="H30" s="3">
        <v>0.3559</v>
      </c>
      <c r="I30" s="5">
        <f t="shared" si="1"/>
        <v>0.7119</v>
      </c>
    </row>
    <row r="31">
      <c r="A31" s="3" t="s">
        <v>45</v>
      </c>
      <c r="B31" s="3" t="s">
        <v>11</v>
      </c>
      <c r="C31" s="3">
        <v>0.9056</v>
      </c>
      <c r="D31" s="3" t="s">
        <v>12</v>
      </c>
      <c r="E31" s="3">
        <v>0.46</v>
      </c>
      <c r="F31" s="3">
        <v>0.3748</v>
      </c>
      <c r="G31" s="3" t="s">
        <v>13</v>
      </c>
      <c r="H31" s="3">
        <v>0.7378</v>
      </c>
      <c r="I31" s="5">
        <f t="shared" si="1"/>
        <v>0.416576</v>
      </c>
      <c r="R31" s="3" t="s">
        <v>46</v>
      </c>
      <c r="S31" s="3">
        <v>1.2131</v>
      </c>
    </row>
    <row r="32">
      <c r="A32" s="3" t="s">
        <v>47</v>
      </c>
      <c r="B32" s="3" t="s">
        <v>11</v>
      </c>
      <c r="C32" s="3">
        <v>2.1849</v>
      </c>
      <c r="D32" s="3" t="s">
        <v>12</v>
      </c>
      <c r="E32" s="3">
        <v>0.76</v>
      </c>
      <c r="F32" s="3">
        <v>0.3858</v>
      </c>
      <c r="G32" s="3" t="s">
        <v>13</v>
      </c>
      <c r="H32" s="3">
        <v>1.1091</v>
      </c>
      <c r="I32" s="5">
        <f t="shared" si="1"/>
        <v>1.660524</v>
      </c>
      <c r="R32" s="3" t="s">
        <v>48</v>
      </c>
      <c r="S32" s="3">
        <v>0.9842</v>
      </c>
    </row>
    <row r="33">
      <c r="A33" s="3" t="s">
        <v>49</v>
      </c>
      <c r="B33" s="3" t="s">
        <v>11</v>
      </c>
      <c r="C33" s="3">
        <v>1.1513</v>
      </c>
      <c r="D33" s="3" t="s">
        <v>12</v>
      </c>
      <c r="E33" s="3">
        <v>0.71</v>
      </c>
      <c r="F33" s="3">
        <v>0.3638</v>
      </c>
      <c r="G33" s="3" t="s">
        <v>13</v>
      </c>
      <c r="H33" s="3">
        <v>0.5898</v>
      </c>
      <c r="I33" s="5">
        <f t="shared" si="1"/>
        <v>0.817423</v>
      </c>
      <c r="R33" s="3" t="s">
        <v>50</v>
      </c>
      <c r="S33" s="3">
        <v>0.769</v>
      </c>
    </row>
    <row r="34">
      <c r="A34" s="3" t="s">
        <v>49</v>
      </c>
      <c r="B34" s="3" t="s">
        <v>24</v>
      </c>
      <c r="C34" s="3">
        <v>10.5527</v>
      </c>
      <c r="D34" s="3" t="s">
        <v>12</v>
      </c>
      <c r="E34" s="3">
        <v>1.0</v>
      </c>
      <c r="F34" s="3">
        <v>0.1253</v>
      </c>
      <c r="G34" s="3" t="s">
        <v>13</v>
      </c>
      <c r="H34" s="3">
        <v>1.3219</v>
      </c>
      <c r="I34" s="5">
        <f t="shared" si="1"/>
        <v>10.5527</v>
      </c>
    </row>
    <row r="35">
      <c r="A35" s="3" t="s">
        <v>51</v>
      </c>
      <c r="B35" s="3" t="s">
        <v>11</v>
      </c>
      <c r="C35" s="3">
        <v>1.9062</v>
      </c>
      <c r="D35" s="3" t="s">
        <v>12</v>
      </c>
      <c r="E35" s="3">
        <v>0.91</v>
      </c>
      <c r="F35" s="3">
        <v>0.3197</v>
      </c>
      <c r="G35" s="3" t="s">
        <v>13</v>
      </c>
      <c r="H35" s="3">
        <v>0.6696</v>
      </c>
      <c r="I35" s="5">
        <f t="shared" si="1"/>
        <v>1.734642</v>
      </c>
    </row>
    <row r="36">
      <c r="A36" s="3" t="s">
        <v>46</v>
      </c>
      <c r="B36" s="3" t="s">
        <v>11</v>
      </c>
      <c r="C36" s="3">
        <v>1.2131</v>
      </c>
      <c r="D36" s="3" t="s">
        <v>12</v>
      </c>
      <c r="E36" s="3">
        <v>0.68</v>
      </c>
      <c r="F36" s="3">
        <v>0.4079</v>
      </c>
      <c r="G36" s="3" t="s">
        <v>13</v>
      </c>
      <c r="H36" s="3">
        <v>0.7276</v>
      </c>
      <c r="I36" s="5">
        <f t="shared" si="1"/>
        <v>0.824908</v>
      </c>
    </row>
    <row r="37">
      <c r="A37" s="3" t="s">
        <v>48</v>
      </c>
      <c r="B37" s="3" t="s">
        <v>17</v>
      </c>
      <c r="C37" s="3">
        <v>0.9842</v>
      </c>
      <c r="D37" s="3" t="s">
        <v>18</v>
      </c>
      <c r="E37" s="3">
        <v>1.0</v>
      </c>
      <c r="F37" s="3">
        <v>8.0</v>
      </c>
      <c r="G37" s="3" t="s">
        <v>19</v>
      </c>
      <c r="H37" s="3">
        <v>0.4921</v>
      </c>
      <c r="I37" s="5">
        <f t="shared" si="1"/>
        <v>0.9842</v>
      </c>
    </row>
    <row r="38">
      <c r="A38" s="3" t="s">
        <v>50</v>
      </c>
      <c r="B38" s="3" t="s">
        <v>17</v>
      </c>
      <c r="C38" s="3">
        <v>0.769</v>
      </c>
      <c r="D38" s="3" t="s">
        <v>18</v>
      </c>
      <c r="E38" s="3">
        <v>1.0</v>
      </c>
      <c r="F38" s="3">
        <v>8.0</v>
      </c>
      <c r="G38" s="3" t="s">
        <v>19</v>
      </c>
      <c r="H38" s="3">
        <v>0.3845</v>
      </c>
      <c r="I38" s="5">
        <f t="shared" si="1"/>
        <v>0.769</v>
      </c>
    </row>
    <row r="39">
      <c r="A39" s="3" t="s">
        <v>52</v>
      </c>
      <c r="B39" s="3" t="s">
        <v>11</v>
      </c>
      <c r="C39" s="3">
        <v>1.2904</v>
      </c>
      <c r="D39" s="3" t="s">
        <v>12</v>
      </c>
      <c r="E39" s="3">
        <v>0.62</v>
      </c>
      <c r="F39" s="3">
        <v>0.3086</v>
      </c>
      <c r="G39" s="3" t="s">
        <v>13</v>
      </c>
      <c r="H39" s="3">
        <v>0.6424</v>
      </c>
      <c r="I39" s="5">
        <f t="shared" si="1"/>
        <v>0.800048</v>
      </c>
    </row>
    <row r="40">
      <c r="A40" s="3" t="s">
        <v>52</v>
      </c>
      <c r="B40" s="3" t="s">
        <v>24</v>
      </c>
      <c r="C40" s="3">
        <v>5.5089</v>
      </c>
      <c r="D40" s="3" t="s">
        <v>12</v>
      </c>
      <c r="E40" s="3">
        <v>1.0</v>
      </c>
      <c r="F40" s="3">
        <v>0.1543</v>
      </c>
      <c r="G40" s="3" t="s">
        <v>13</v>
      </c>
      <c r="H40" s="3">
        <v>0.8502</v>
      </c>
      <c r="I40" s="5">
        <f t="shared" si="1"/>
        <v>5.5089</v>
      </c>
    </row>
    <row r="41">
      <c r="A41" s="3" t="s">
        <v>53</v>
      </c>
      <c r="B41" s="3" t="s">
        <v>11</v>
      </c>
      <c r="C41" s="3">
        <v>1.7167</v>
      </c>
      <c r="D41" s="3" t="s">
        <v>12</v>
      </c>
      <c r="E41" s="3">
        <v>0.96</v>
      </c>
      <c r="F41" s="3">
        <v>0.3417</v>
      </c>
      <c r="G41" s="3" t="s">
        <v>13</v>
      </c>
      <c r="H41" s="3">
        <v>0.6111</v>
      </c>
      <c r="I41" s="5">
        <f t="shared" si="1"/>
        <v>1.648032</v>
      </c>
    </row>
    <row r="42">
      <c r="A42" s="3" t="s">
        <v>54</v>
      </c>
      <c r="B42" s="3" t="s">
        <v>15</v>
      </c>
      <c r="C42" s="3">
        <v>2.0237</v>
      </c>
      <c r="D42" s="3" t="s">
        <v>12</v>
      </c>
      <c r="E42" s="3">
        <v>1.0</v>
      </c>
      <c r="F42" s="3">
        <v>0.5401</v>
      </c>
      <c r="G42" s="3" t="s">
        <v>13</v>
      </c>
      <c r="H42" s="3">
        <v>1.0931</v>
      </c>
      <c r="I42" s="5">
        <f t="shared" si="1"/>
        <v>2.0237</v>
      </c>
    </row>
    <row r="43">
      <c r="A43" s="3" t="s">
        <v>55</v>
      </c>
      <c r="B43" s="3" t="s">
        <v>15</v>
      </c>
      <c r="C43" s="3">
        <v>1.8117</v>
      </c>
      <c r="D43" s="3" t="s">
        <v>12</v>
      </c>
      <c r="E43" s="3">
        <v>0.65</v>
      </c>
      <c r="F43" s="3">
        <v>0.4409</v>
      </c>
      <c r="G43" s="3" t="s">
        <v>13</v>
      </c>
      <c r="H43" s="3">
        <v>1.229</v>
      </c>
      <c r="I43" s="5">
        <f t="shared" si="1"/>
        <v>1.177605</v>
      </c>
    </row>
    <row r="44">
      <c r="A44" s="3" t="s">
        <v>53</v>
      </c>
      <c r="B44" s="3" t="s">
        <v>27</v>
      </c>
      <c r="C44" s="3">
        <v>3.3867</v>
      </c>
      <c r="D44" s="3" t="s">
        <v>12</v>
      </c>
      <c r="E44" s="3">
        <v>1.0</v>
      </c>
      <c r="F44" s="3">
        <v>0.3307</v>
      </c>
      <c r="G44" s="3" t="s">
        <v>13</v>
      </c>
      <c r="H44" s="3">
        <v>1.12</v>
      </c>
      <c r="I44" s="5">
        <f t="shared" si="1"/>
        <v>3.3867</v>
      </c>
    </row>
    <row r="45">
      <c r="A45" s="3" t="s">
        <v>56</v>
      </c>
      <c r="B45" s="3" t="s">
        <v>11</v>
      </c>
      <c r="C45" s="3">
        <v>1.5865</v>
      </c>
      <c r="D45" s="3" t="s">
        <v>12</v>
      </c>
      <c r="E45" s="3">
        <v>0.9</v>
      </c>
      <c r="F45" s="3">
        <v>0.3638</v>
      </c>
      <c r="G45" s="3" t="s">
        <v>13</v>
      </c>
      <c r="H45" s="3">
        <v>0.6412</v>
      </c>
      <c r="I45" s="5">
        <f t="shared" si="1"/>
        <v>1.42785</v>
      </c>
    </row>
    <row r="46">
      <c r="A46" s="3" t="s">
        <v>57</v>
      </c>
      <c r="B46" s="3" t="s">
        <v>15</v>
      </c>
      <c r="C46" s="3">
        <v>1.9546</v>
      </c>
      <c r="D46" s="3" t="s">
        <v>12</v>
      </c>
      <c r="E46" s="3">
        <v>1.0</v>
      </c>
      <c r="F46" s="3">
        <v>0.5401</v>
      </c>
      <c r="G46" s="3" t="s">
        <v>13</v>
      </c>
      <c r="H46" s="3">
        <v>1.0557</v>
      </c>
      <c r="I46" s="5">
        <f t="shared" si="1"/>
        <v>1.9546</v>
      </c>
    </row>
    <row r="47">
      <c r="A47" s="3" t="s">
        <v>58</v>
      </c>
      <c r="B47" s="3" t="s">
        <v>15</v>
      </c>
      <c r="C47" s="3">
        <v>1.897</v>
      </c>
      <c r="D47" s="3" t="s">
        <v>12</v>
      </c>
      <c r="E47" s="3">
        <v>0.65</v>
      </c>
      <c r="F47" s="3">
        <v>0.4409</v>
      </c>
      <c r="G47" s="3" t="s">
        <v>13</v>
      </c>
      <c r="H47" s="3">
        <v>1.2868</v>
      </c>
      <c r="I47" s="5">
        <f t="shared" si="1"/>
        <v>1.23305</v>
      </c>
    </row>
    <row r="48">
      <c r="A48" s="3" t="s">
        <v>59</v>
      </c>
      <c r="B48" s="3" t="s">
        <v>11</v>
      </c>
      <c r="C48" s="3">
        <v>0.5685</v>
      </c>
      <c r="D48" s="3" t="s">
        <v>12</v>
      </c>
      <c r="E48" s="3">
        <v>0.51</v>
      </c>
      <c r="F48" s="3">
        <v>0.3638</v>
      </c>
      <c r="G48" s="3" t="s">
        <v>13</v>
      </c>
      <c r="H48" s="3">
        <v>0.4055</v>
      </c>
      <c r="I48" s="5">
        <f t="shared" si="1"/>
        <v>0.289935</v>
      </c>
    </row>
    <row r="49">
      <c r="A49" s="3" t="s">
        <v>60</v>
      </c>
      <c r="B49" s="3" t="s">
        <v>15</v>
      </c>
      <c r="C49" s="3">
        <v>1.4344</v>
      </c>
      <c r="D49" s="3" t="s">
        <v>12</v>
      </c>
      <c r="E49" s="3">
        <v>1.0</v>
      </c>
      <c r="F49" s="3">
        <v>0.5401</v>
      </c>
      <c r="G49" s="3" t="s">
        <v>13</v>
      </c>
      <c r="H49" s="3">
        <v>0.7748</v>
      </c>
      <c r="I49" s="5">
        <f t="shared" si="1"/>
        <v>1.4344</v>
      </c>
    </row>
    <row r="50">
      <c r="A50" s="3" t="s">
        <v>61</v>
      </c>
      <c r="B50" s="3" t="s">
        <v>15</v>
      </c>
      <c r="C50" s="3">
        <v>1.4067</v>
      </c>
      <c r="D50" s="3" t="s">
        <v>12</v>
      </c>
      <c r="E50" s="3">
        <v>0.65</v>
      </c>
      <c r="F50" s="3">
        <v>0.4409</v>
      </c>
      <c r="G50" s="3" t="s">
        <v>13</v>
      </c>
      <c r="H50" s="3">
        <v>0.9543</v>
      </c>
      <c r="I50" s="5">
        <f t="shared" si="1"/>
        <v>0.914355</v>
      </c>
    </row>
    <row r="51">
      <c r="A51" s="3" t="s">
        <v>59</v>
      </c>
      <c r="B51" s="3" t="s">
        <v>24</v>
      </c>
      <c r="C51" s="3">
        <v>6.6492</v>
      </c>
      <c r="D51" s="3" t="s">
        <v>12</v>
      </c>
      <c r="E51" s="3">
        <v>1.0</v>
      </c>
      <c r="F51" s="3">
        <v>0.1543</v>
      </c>
      <c r="G51" s="3" t="s">
        <v>13</v>
      </c>
      <c r="H51" s="3">
        <v>1.0261</v>
      </c>
      <c r="I51" s="5">
        <f t="shared" si="1"/>
        <v>6.6492</v>
      </c>
    </row>
    <row r="52">
      <c r="A52" s="3" t="s">
        <v>62</v>
      </c>
      <c r="B52" s="3" t="s">
        <v>17</v>
      </c>
      <c r="C52" s="3">
        <v>1.0288</v>
      </c>
      <c r="D52" s="3" t="s">
        <v>18</v>
      </c>
      <c r="E52" s="3">
        <v>1.0</v>
      </c>
      <c r="F52" s="3">
        <v>8.0</v>
      </c>
      <c r="G52" s="3" t="s">
        <v>19</v>
      </c>
      <c r="H52" s="3">
        <v>0.5144</v>
      </c>
      <c r="I52" s="5">
        <f t="shared" si="1"/>
        <v>1.0288</v>
      </c>
    </row>
    <row r="53">
      <c r="A53" s="3" t="s">
        <v>63</v>
      </c>
      <c r="B53" s="3" t="s">
        <v>17</v>
      </c>
      <c r="C53" s="3">
        <v>0.6973</v>
      </c>
      <c r="D53" s="3" t="s">
        <v>18</v>
      </c>
      <c r="E53" s="3">
        <v>1.0</v>
      </c>
      <c r="F53" s="3">
        <v>8.0</v>
      </c>
      <c r="G53" s="3" t="s">
        <v>19</v>
      </c>
      <c r="H53" s="3">
        <v>0.3486</v>
      </c>
      <c r="I53" s="5">
        <f t="shared" si="1"/>
        <v>0.6973</v>
      </c>
    </row>
    <row r="54">
      <c r="A54" s="3" t="s">
        <v>64</v>
      </c>
      <c r="B54" s="3" t="s">
        <v>11</v>
      </c>
      <c r="C54" s="3">
        <v>2.0292</v>
      </c>
      <c r="D54" s="3" t="s">
        <v>12</v>
      </c>
      <c r="E54" s="3">
        <v>0.94</v>
      </c>
      <c r="F54" s="3">
        <v>0.3638</v>
      </c>
      <c r="G54" s="3" t="s">
        <v>13</v>
      </c>
      <c r="H54" s="3">
        <v>0.7852</v>
      </c>
      <c r="I54" s="5">
        <f t="shared" si="1"/>
        <v>1.907448</v>
      </c>
    </row>
    <row r="55">
      <c r="A55" s="3" t="s">
        <v>65</v>
      </c>
      <c r="B55" s="3" t="s">
        <v>24</v>
      </c>
      <c r="C55" s="3">
        <v>5.7042</v>
      </c>
      <c r="D55" s="3" t="s">
        <v>12</v>
      </c>
      <c r="E55" s="3">
        <v>1.0</v>
      </c>
      <c r="F55" s="3">
        <v>0.1874</v>
      </c>
      <c r="G55" s="3" t="s">
        <v>13</v>
      </c>
      <c r="H55" s="3">
        <v>1.0689</v>
      </c>
      <c r="I55" s="5">
        <f t="shared" si="1"/>
        <v>5.7042</v>
      </c>
    </row>
    <row r="56">
      <c r="A56" s="3" t="s">
        <v>66</v>
      </c>
      <c r="B56" s="3" t="s">
        <v>17</v>
      </c>
      <c r="C56" s="3">
        <v>1.5522</v>
      </c>
      <c r="D56" s="3" t="s">
        <v>18</v>
      </c>
      <c r="E56" s="3">
        <v>1.0</v>
      </c>
      <c r="F56" s="3">
        <v>8.0</v>
      </c>
      <c r="G56" s="3" t="s">
        <v>19</v>
      </c>
      <c r="H56" s="3">
        <v>0.7761</v>
      </c>
      <c r="I56" s="5">
        <f t="shared" si="1"/>
        <v>1.5522</v>
      </c>
    </row>
    <row r="57">
      <c r="A57" s="3" t="s">
        <v>67</v>
      </c>
      <c r="B57" s="3" t="s">
        <v>11</v>
      </c>
      <c r="C57" s="3">
        <v>2.235</v>
      </c>
      <c r="D57" s="3" t="s">
        <v>12</v>
      </c>
      <c r="E57" s="3">
        <v>0.56</v>
      </c>
      <c r="F57" s="3">
        <v>0.3417</v>
      </c>
      <c r="G57" s="3" t="s">
        <v>13</v>
      </c>
      <c r="H57" s="3">
        <v>1.3638</v>
      </c>
      <c r="I57" s="5">
        <f t="shared" si="1"/>
        <v>1.2516</v>
      </c>
    </row>
    <row r="58">
      <c r="A58" s="3" t="s">
        <v>68</v>
      </c>
      <c r="B58" s="3" t="s">
        <v>17</v>
      </c>
      <c r="C58" s="3">
        <v>3.122</v>
      </c>
      <c r="D58" s="3" t="s">
        <v>18</v>
      </c>
      <c r="E58" s="3">
        <v>1.0</v>
      </c>
      <c r="F58" s="3">
        <v>8.0</v>
      </c>
      <c r="G58" s="3" t="s">
        <v>19</v>
      </c>
      <c r="H58" s="3">
        <v>1.561</v>
      </c>
      <c r="I58" s="5">
        <f t="shared" si="1"/>
        <v>3.122</v>
      </c>
    </row>
    <row r="59">
      <c r="A59" s="3" t="s">
        <v>69</v>
      </c>
      <c r="B59" s="3" t="s">
        <v>11</v>
      </c>
      <c r="C59" s="3">
        <v>6.6391</v>
      </c>
      <c r="D59" s="3" t="s">
        <v>12</v>
      </c>
      <c r="E59" s="3">
        <v>0.96</v>
      </c>
      <c r="F59" s="3">
        <v>0.3197</v>
      </c>
      <c r="G59" s="3" t="s">
        <v>13</v>
      </c>
      <c r="H59" s="3">
        <v>2.2107</v>
      </c>
      <c r="I59" s="5">
        <f t="shared" si="1"/>
        <v>6.373536</v>
      </c>
    </row>
    <row r="60">
      <c r="A60" s="3" t="s">
        <v>69</v>
      </c>
      <c r="B60" s="3" t="s">
        <v>27</v>
      </c>
      <c r="C60" s="3">
        <v>4.1877</v>
      </c>
      <c r="D60" s="3" t="s">
        <v>12</v>
      </c>
      <c r="E60" s="3">
        <v>1.0</v>
      </c>
      <c r="F60" s="3">
        <v>0.3307</v>
      </c>
      <c r="G60" s="3" t="s">
        <v>13</v>
      </c>
      <c r="H60" s="3">
        <v>1.3849</v>
      </c>
      <c r="I60" s="5">
        <f t="shared" si="1"/>
        <v>4.1877</v>
      </c>
    </row>
    <row r="61">
      <c r="A61" s="3" t="s">
        <v>70</v>
      </c>
      <c r="B61" s="3" t="s">
        <v>11</v>
      </c>
      <c r="C61" s="3">
        <v>2.58</v>
      </c>
      <c r="D61" s="3" t="s">
        <v>12</v>
      </c>
      <c r="E61" s="3">
        <v>0.94</v>
      </c>
      <c r="F61" s="3">
        <v>0.3197</v>
      </c>
      <c r="G61" s="3" t="s">
        <v>13</v>
      </c>
      <c r="H61" s="3">
        <v>0.8774</v>
      </c>
      <c r="I61" s="5">
        <f t="shared" si="1"/>
        <v>2.4252</v>
      </c>
    </row>
    <row r="62">
      <c r="A62" s="3" t="s">
        <v>70</v>
      </c>
      <c r="B62" s="3" t="s">
        <v>27</v>
      </c>
      <c r="C62" s="3">
        <v>2.8189</v>
      </c>
      <c r="D62" s="3" t="s">
        <v>12</v>
      </c>
      <c r="E62" s="3">
        <v>1.0</v>
      </c>
      <c r="F62" s="3">
        <v>0.3307</v>
      </c>
      <c r="G62" s="3" t="s">
        <v>13</v>
      </c>
      <c r="H62" s="3">
        <v>0.9322</v>
      </c>
      <c r="I62" s="5">
        <f t="shared" si="1"/>
        <v>2.8189</v>
      </c>
    </row>
    <row r="63">
      <c r="A63" s="3" t="s">
        <v>71</v>
      </c>
      <c r="B63" s="3" t="s">
        <v>11</v>
      </c>
      <c r="C63" s="3">
        <v>0.3604</v>
      </c>
      <c r="D63" s="3" t="s">
        <v>12</v>
      </c>
      <c r="E63" s="3">
        <v>0.52</v>
      </c>
      <c r="F63" s="3">
        <v>0.3307</v>
      </c>
      <c r="G63" s="3" t="s">
        <v>13</v>
      </c>
      <c r="H63" s="3">
        <v>0.2292</v>
      </c>
      <c r="I63" s="5">
        <f t="shared" si="1"/>
        <v>0.187408</v>
      </c>
    </row>
  </sheetData>
  <hyperlinks>
    <hyperlink r:id="rId1" ref="K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4.5"/>
  </cols>
  <sheetData>
    <row r="1"/>
    <row r="2"/>
    <row r="3"/>
    <row r="4"/>
    <row r="5"/>
    <row r="6"/>
    <row r="7"/>
    <row r="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4.63"/>
    <col customWidth="1" min="3" max="3" width="14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3.13"/>
    <col customWidth="1" min="3" max="3" width="14.63"/>
    <col customWidth="1" min="4" max="4" width="14.13"/>
  </cols>
  <sheetData>
    <row r="1"/>
    <row r="2"/>
    <row r="3"/>
    <row r="4"/>
    <row r="5"/>
    <row r="6"/>
    <row r="7"/>
  </sheetData>
  <drawing r:id="rId2"/>
</worksheet>
</file>