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2"/>
  </bookViews>
  <sheets>
    <sheet name="Sheet1" sheetId="1" r:id="rId1"/>
    <sheet name="Sheet2" sheetId="2" r:id="rId2"/>
    <sheet name="Sheet3" sheetId="3" r:id="rId3"/>
    <sheet name="Sheet5" sheetId="5" r:id="rId4"/>
  </sheets>
  <calcPr calcId="125725"/>
</workbook>
</file>

<file path=xl/calcChain.xml><?xml version="1.0" encoding="utf-8"?>
<calcChain xmlns="http://schemas.openxmlformats.org/spreadsheetml/2006/main">
  <c r="L34" i="5"/>
  <c r="L35"/>
  <c r="L36"/>
  <c r="L37"/>
  <c r="L38"/>
  <c r="L39"/>
  <c r="L40"/>
  <c r="L33"/>
  <c r="L21"/>
  <c r="L22"/>
  <c r="L23"/>
  <c r="L24"/>
  <c r="L25"/>
  <c r="L26"/>
  <c r="L27"/>
  <c r="L28"/>
  <c r="L20"/>
  <c r="L6"/>
  <c r="L7"/>
  <c r="L8"/>
  <c r="L9"/>
  <c r="L10"/>
  <c r="L11"/>
  <c r="L12"/>
  <c r="L5"/>
  <c r="F34"/>
  <c r="F35"/>
  <c r="F36"/>
  <c r="F37"/>
  <c r="F38"/>
  <c r="F39"/>
  <c r="F41"/>
  <c r="F33"/>
  <c r="F21"/>
  <c r="F22"/>
  <c r="F23"/>
  <c r="F24"/>
  <c r="F25"/>
  <c r="F26"/>
  <c r="F27"/>
  <c r="F28"/>
  <c r="F20"/>
  <c r="F6"/>
  <c r="F7"/>
  <c r="F8"/>
  <c r="F9"/>
  <c r="F10"/>
  <c r="F11"/>
  <c r="F12"/>
  <c r="F13"/>
  <c r="F5"/>
</calcChain>
</file>

<file path=xl/sharedStrings.xml><?xml version="1.0" encoding="utf-8"?>
<sst xmlns="http://schemas.openxmlformats.org/spreadsheetml/2006/main" count="330" uniqueCount="121">
  <si>
    <t>EBOLA</t>
  </si>
  <si>
    <t>CORONA</t>
  </si>
  <si>
    <t>KEY WORD</t>
  </si>
  <si>
    <t>UK</t>
  </si>
  <si>
    <t>US</t>
  </si>
  <si>
    <t>Nigga</t>
  </si>
  <si>
    <t>Nigger</t>
  </si>
  <si>
    <t>African</t>
  </si>
  <si>
    <t>Black</t>
  </si>
  <si>
    <t>Afro</t>
  </si>
  <si>
    <t>Ebola</t>
  </si>
  <si>
    <t>Racist</t>
  </si>
  <si>
    <t>Racism</t>
  </si>
  <si>
    <t>Negro</t>
  </si>
  <si>
    <t>China</t>
  </si>
  <si>
    <t>Chinese</t>
  </si>
  <si>
    <t>Asian</t>
  </si>
  <si>
    <t>Covid</t>
  </si>
  <si>
    <t>Corona</t>
  </si>
  <si>
    <t>Bat</t>
  </si>
  <si>
    <t>Ching/kungflu</t>
  </si>
  <si>
    <t>Date</t>
  </si>
  <si>
    <t>Total 35235</t>
  </si>
  <si>
    <t>Total 24329</t>
  </si>
  <si>
    <t>Total 25417</t>
  </si>
  <si>
    <t>Total 25725</t>
  </si>
  <si>
    <t>N-271</t>
  </si>
  <si>
    <t>N-322</t>
  </si>
  <si>
    <t>N-2501</t>
  </si>
  <si>
    <t>Total 30000</t>
  </si>
  <si>
    <t>N-287</t>
  </si>
  <si>
    <t>N- 665</t>
  </si>
  <si>
    <t>N-895</t>
  </si>
  <si>
    <t>CANADA</t>
  </si>
  <si>
    <t>Total 10961</t>
  </si>
  <si>
    <t>N-101</t>
  </si>
  <si>
    <t>Total 12017</t>
  </si>
  <si>
    <t>N-215</t>
  </si>
  <si>
    <t>Total 13360</t>
  </si>
  <si>
    <t>Total 12143</t>
  </si>
  <si>
    <t>N-127</t>
  </si>
  <si>
    <t>N-1313</t>
  </si>
  <si>
    <t>N- 2622</t>
  </si>
  <si>
    <t>N-288</t>
  </si>
  <si>
    <t>Grand Total 9607</t>
  </si>
  <si>
    <t>ANALYSIS</t>
  </si>
  <si>
    <t>casual and sexual context</t>
  </si>
  <si>
    <t>~</t>
  </si>
  <si>
    <t>Only 1 refereing to Black people</t>
  </si>
  <si>
    <t xml:space="preserve">no cases reported yet </t>
  </si>
  <si>
    <t xml:space="preserve">all general enteries </t>
  </si>
  <si>
    <t>calling out racist people</t>
  </si>
  <si>
    <t>15 tweets mention about the black people</t>
  </si>
  <si>
    <t>in reference to music</t>
  </si>
  <si>
    <t>in refrence to the ongoing genocide and Ebola. One mentions corruption of the govts</t>
  </si>
  <si>
    <t>casual and sexual remarks</t>
  </si>
  <si>
    <t>none</t>
  </si>
  <si>
    <t>no cases yet</t>
  </si>
  <si>
    <t>general remark</t>
  </si>
  <si>
    <t>refering to family, music and deal with Africa</t>
  </si>
  <si>
    <t>Black history, racism, colour, series, valentines</t>
  </si>
  <si>
    <t xml:space="preserve">caual </t>
  </si>
  <si>
    <t>calling out people</t>
  </si>
  <si>
    <t>refering to black colour and general remarks</t>
  </si>
  <si>
    <t>Informative, requesting people to take it seriously, 4 tweets which require further analysis</t>
  </si>
  <si>
    <t>used casually</t>
  </si>
  <si>
    <t>casual remark</t>
  </si>
  <si>
    <t>casaul and sexual remarks</t>
  </si>
  <si>
    <t>About african americans, hair,black history</t>
  </si>
  <si>
    <t>black victims, styles, shows, colours</t>
  </si>
  <si>
    <t>refering to some town</t>
  </si>
  <si>
    <t xml:space="preserve">no reported cases </t>
  </si>
  <si>
    <t>general remarks</t>
  </si>
  <si>
    <t>art and movies</t>
  </si>
  <si>
    <t>clothes, blackout, black racism</t>
  </si>
  <si>
    <t>(part of words)</t>
  </si>
  <si>
    <t>requesting people to not be racist</t>
  </si>
  <si>
    <t>about Obama, travel restrictions, halloween costumes, several controversial tweets which require analysis</t>
  </si>
  <si>
    <t>in reference to the case in UK, two interesting tweets detected</t>
  </si>
  <si>
    <t>Arsenal incident raised concerns about uighur muslims in China</t>
  </si>
  <si>
    <t>calling out islamophobic, anti semitic and Corbyn</t>
  </si>
  <si>
    <t>not started yet</t>
  </si>
  <si>
    <t>the alcoholic drink</t>
  </si>
  <si>
    <t>(part of different words)</t>
  </si>
  <si>
    <t xml:space="preserve">calling out racist remarks, in support of businessmen, some against the chinese </t>
  </si>
  <si>
    <t>all virus related comments, some condemning chinese whilst some applauding their healthcare system</t>
  </si>
  <si>
    <t>calling out racist people, (racism is a virus)</t>
  </si>
  <si>
    <t>7 tweets talk about the mammal bat</t>
  </si>
  <si>
    <t>informative, panic buying, staying home, govt treatment of minorities</t>
  </si>
  <si>
    <t>informative, panic buying, staying home</t>
  </si>
  <si>
    <t>about Uighurs, Trump and US</t>
  </si>
  <si>
    <t>Asking people to not be racist</t>
  </si>
  <si>
    <t>shaming people who are racist</t>
  </si>
  <si>
    <t>about asian women</t>
  </si>
  <si>
    <t>no reported cases</t>
  </si>
  <si>
    <t>(part of word coronary)</t>
  </si>
  <si>
    <t>part of different words, one tweet about bats being goth birds</t>
  </si>
  <si>
    <t>tweets condemning china and about china town</t>
  </si>
  <si>
    <t>should not blame chinese food</t>
  </si>
  <si>
    <t>racism against chinese is disgusting</t>
  </si>
  <si>
    <t>asking people to not be racist</t>
  </si>
  <si>
    <t>about how asian grocery still have stocks</t>
  </si>
  <si>
    <t>informative, travel restrictions, panic buying</t>
  </si>
  <si>
    <t>three tweets talk about the mammal bat</t>
  </si>
  <si>
    <t>tweets condemning china, US politics, panic buying, illegeal migrants crossing borders, questioning govt measures</t>
  </si>
  <si>
    <t>killing of ethnic chinese, chinatown, one racist tweet</t>
  </si>
  <si>
    <t>calling out racist and Trump</t>
  </si>
  <si>
    <t>did not start yet</t>
  </si>
  <si>
    <t>name of places</t>
  </si>
  <si>
    <t>one casual comment</t>
  </si>
  <si>
    <t xml:space="preserve">part of language </t>
  </si>
  <si>
    <t>8 tweets about mammal bats</t>
  </si>
  <si>
    <t xml:space="preserve">condemning china, calling out people not visiting restaurants, several conspiracy theories. </t>
  </si>
  <si>
    <t>blaming communism and chinese, both sides of opinions</t>
  </si>
  <si>
    <t xml:space="preserve">Talk about white and black, republican and democrats </t>
  </si>
  <si>
    <t>asians suffering from racism</t>
  </si>
  <si>
    <t>racism, asian restaurant, calling out xenophobia</t>
  </si>
  <si>
    <t>calling out conspiracy theories, social distancing, false information</t>
  </si>
  <si>
    <t>informative, about Trumps inaction, calling it biologocal bomb</t>
  </si>
  <si>
    <t>PERCENTAGE OF CHANGE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</si>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</sst>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zoomScale="84" zoomScaleNormal="84" workbookViewId="0">
      <selection activeCell="K20" sqref="K20"/>
    </sheetView>
  </sheetViews>
  <sheetFormatPr defaultRowHeight="14.5"/>
  <cols>
    <col min="2" max="2" width="17.54296875" customWidth="1"/>
    <col min="3" max="3" width="11.08984375" customWidth="1"/>
    <col min="4" max="4" width="11" customWidth="1"/>
    <col min="5" max="5" width="11.08984375" customWidth="1"/>
    <col min="6" max="6" width="10.81640625" customWidth="1"/>
    <col min="7" max="7" width="11.36328125" customWidth="1"/>
    <col min="8" max="8" width="10.26953125" customWidth="1"/>
    <col min="10" max="10" width="17.6328125" customWidth="1"/>
    <col min="11" max="13" width="8.7265625" customWidth="1"/>
  </cols>
  <sheetData>
    <row r="1" spans="1:8">
      <c r="C1" s="7" t="s">
        <v>3</v>
      </c>
      <c r="D1" s="7"/>
      <c r="E1" s="7" t="s">
        <v>4</v>
      </c>
      <c r="F1" s="7"/>
      <c r="G1" s="7" t="s">
        <v>33</v>
      </c>
      <c r="H1" s="7"/>
    </row>
    <row r="2" spans="1:8">
      <c r="B2" s="1" t="s">
        <v>21</v>
      </c>
      <c r="C2" s="2">
        <v>43876</v>
      </c>
      <c r="D2" s="2">
        <v>44119</v>
      </c>
      <c r="E2" s="2">
        <v>43876</v>
      </c>
      <c r="F2" s="2">
        <v>44119</v>
      </c>
      <c r="G2" s="2">
        <v>43876</v>
      </c>
      <c r="H2" s="2">
        <v>44119</v>
      </c>
    </row>
    <row r="3" spans="1:8">
      <c r="B3" t="s">
        <v>2</v>
      </c>
      <c r="C3" t="s">
        <v>22</v>
      </c>
      <c r="D3" t="s">
        <v>23</v>
      </c>
      <c r="E3" t="s">
        <v>29</v>
      </c>
      <c r="F3" t="s">
        <v>29</v>
      </c>
      <c r="G3" t="s">
        <v>34</v>
      </c>
      <c r="H3" t="s">
        <v>36</v>
      </c>
    </row>
    <row r="4" spans="1:8">
      <c r="B4" t="s">
        <v>5</v>
      </c>
      <c r="C4">
        <v>84</v>
      </c>
      <c r="D4">
        <v>35</v>
      </c>
      <c r="E4">
        <v>471</v>
      </c>
      <c r="F4">
        <v>421</v>
      </c>
      <c r="G4">
        <v>55</v>
      </c>
      <c r="H4">
        <v>87</v>
      </c>
    </row>
    <row r="5" spans="1:8">
      <c r="B5" t="s">
        <v>6</v>
      </c>
      <c r="C5">
        <v>6</v>
      </c>
      <c r="D5">
        <v>3</v>
      </c>
      <c r="E5">
        <v>4</v>
      </c>
      <c r="F5">
        <v>1</v>
      </c>
      <c r="G5">
        <v>0</v>
      </c>
      <c r="H5">
        <v>1</v>
      </c>
    </row>
    <row r="6" spans="1:8">
      <c r="B6" t="s">
        <v>7</v>
      </c>
      <c r="C6">
        <v>17</v>
      </c>
      <c r="D6">
        <v>21</v>
      </c>
      <c r="E6">
        <v>12</v>
      </c>
      <c r="F6">
        <v>16</v>
      </c>
      <c r="G6">
        <v>4</v>
      </c>
      <c r="H6">
        <v>2</v>
      </c>
    </row>
    <row r="7" spans="1:8">
      <c r="B7" t="s">
        <v>8</v>
      </c>
      <c r="C7">
        <v>147</v>
      </c>
      <c r="D7" s="1">
        <v>115</v>
      </c>
      <c r="E7">
        <v>158</v>
      </c>
      <c r="F7">
        <v>205</v>
      </c>
      <c r="G7">
        <v>41</v>
      </c>
      <c r="H7">
        <v>53</v>
      </c>
    </row>
    <row r="8" spans="1:8">
      <c r="A8" t="s">
        <v>0</v>
      </c>
      <c r="B8" t="s">
        <v>9</v>
      </c>
      <c r="C8">
        <v>11</v>
      </c>
      <c r="D8">
        <v>9</v>
      </c>
      <c r="E8">
        <v>1</v>
      </c>
      <c r="F8">
        <v>2</v>
      </c>
      <c r="G8">
        <v>0</v>
      </c>
      <c r="H8">
        <v>3</v>
      </c>
    </row>
    <row r="9" spans="1:8">
      <c r="B9" t="s">
        <v>10</v>
      </c>
      <c r="C9">
        <v>0</v>
      </c>
      <c r="D9">
        <v>80</v>
      </c>
      <c r="E9">
        <v>0</v>
      </c>
      <c r="F9">
        <v>231</v>
      </c>
      <c r="G9">
        <v>0</v>
      </c>
      <c r="H9">
        <v>62</v>
      </c>
    </row>
    <row r="10" spans="1:8">
      <c r="B10" t="s">
        <v>11</v>
      </c>
      <c r="C10">
        <v>2</v>
      </c>
      <c r="D10">
        <v>13</v>
      </c>
      <c r="E10">
        <v>7</v>
      </c>
      <c r="F10">
        <v>13</v>
      </c>
      <c r="G10">
        <v>0</v>
      </c>
      <c r="H10">
        <v>5</v>
      </c>
    </row>
    <row r="11" spans="1:8">
      <c r="B11" t="s">
        <v>12</v>
      </c>
      <c r="C11">
        <v>2</v>
      </c>
      <c r="D11">
        <v>7</v>
      </c>
      <c r="E11">
        <v>7</v>
      </c>
      <c r="F11">
        <v>5</v>
      </c>
      <c r="G11">
        <v>0</v>
      </c>
      <c r="H11">
        <v>0</v>
      </c>
    </row>
    <row r="12" spans="1:8">
      <c r="B12" t="s">
        <v>13</v>
      </c>
      <c r="C12">
        <v>2</v>
      </c>
      <c r="D12">
        <v>4</v>
      </c>
      <c r="E12">
        <v>5</v>
      </c>
      <c r="F12">
        <v>1</v>
      </c>
      <c r="G12">
        <v>1</v>
      </c>
      <c r="H12">
        <v>2</v>
      </c>
    </row>
    <row r="13" spans="1:8">
      <c r="C13" t="s">
        <v>26</v>
      </c>
      <c r="D13" t="s">
        <v>30</v>
      </c>
      <c r="E13" t="s">
        <v>31</v>
      </c>
      <c r="F13" t="s">
        <v>32</v>
      </c>
      <c r="G13" t="s">
        <v>35</v>
      </c>
      <c r="H13" t="s">
        <v>37</v>
      </c>
    </row>
    <row r="14" spans="1:8" s="7" customFormat="1"/>
    <row r="15" spans="1:8">
      <c r="C15" s="7" t="s">
        <v>3</v>
      </c>
      <c r="D15" s="7"/>
      <c r="E15" s="7" t="s">
        <v>4</v>
      </c>
      <c r="F15" s="7"/>
      <c r="G15" s="7" t="s">
        <v>33</v>
      </c>
      <c r="H15" s="7"/>
    </row>
    <row r="16" spans="1:8">
      <c r="B16" s="1" t="s">
        <v>21</v>
      </c>
      <c r="C16" s="3">
        <v>44180</v>
      </c>
      <c r="D16" s="3">
        <v>43905</v>
      </c>
      <c r="E16" s="3">
        <v>44180</v>
      </c>
      <c r="F16" s="3">
        <v>43905</v>
      </c>
      <c r="G16" s="3">
        <v>44180</v>
      </c>
      <c r="H16" s="3">
        <v>43905</v>
      </c>
    </row>
    <row r="17" spans="1:10">
      <c r="B17" s="4" t="s">
        <v>2</v>
      </c>
      <c r="C17" s="3" t="s">
        <v>24</v>
      </c>
      <c r="D17" s="3" t="s">
        <v>25</v>
      </c>
      <c r="E17" s="3" t="s">
        <v>29</v>
      </c>
      <c r="F17" s="3" t="s">
        <v>29</v>
      </c>
      <c r="G17" s="3" t="s">
        <v>38</v>
      </c>
      <c r="H17" s="3" t="s">
        <v>39</v>
      </c>
    </row>
    <row r="18" spans="1:10">
      <c r="B18" t="s">
        <v>14</v>
      </c>
      <c r="C18">
        <v>39</v>
      </c>
      <c r="D18">
        <v>73</v>
      </c>
      <c r="E18">
        <v>21</v>
      </c>
      <c r="F18">
        <v>85</v>
      </c>
      <c r="G18">
        <v>21</v>
      </c>
      <c r="H18">
        <v>44</v>
      </c>
    </row>
    <row r="19" spans="1:10">
      <c r="B19" t="s">
        <v>15</v>
      </c>
      <c r="C19">
        <v>3</v>
      </c>
      <c r="D19">
        <v>27</v>
      </c>
      <c r="E19">
        <v>15</v>
      </c>
      <c r="F19">
        <v>30</v>
      </c>
      <c r="G19">
        <v>4</v>
      </c>
      <c r="H19">
        <v>10</v>
      </c>
    </row>
    <row r="20" spans="1:10">
      <c r="B20" t="s">
        <v>11</v>
      </c>
      <c r="C20">
        <v>79</v>
      </c>
      <c r="D20">
        <v>21</v>
      </c>
      <c r="E20">
        <v>38</v>
      </c>
      <c r="F20">
        <v>33</v>
      </c>
      <c r="G20">
        <v>11</v>
      </c>
      <c r="H20">
        <v>12</v>
      </c>
    </row>
    <row r="21" spans="1:10">
      <c r="B21" t="s">
        <v>12</v>
      </c>
      <c r="C21">
        <v>36</v>
      </c>
      <c r="D21">
        <v>18</v>
      </c>
      <c r="E21">
        <v>21</v>
      </c>
      <c r="F21">
        <v>10</v>
      </c>
      <c r="G21">
        <v>6</v>
      </c>
      <c r="H21">
        <v>8</v>
      </c>
    </row>
    <row r="22" spans="1:10">
      <c r="A22" t="s">
        <v>1</v>
      </c>
      <c r="B22" t="s">
        <v>16</v>
      </c>
      <c r="C22">
        <v>7</v>
      </c>
      <c r="D22">
        <v>10</v>
      </c>
      <c r="E22">
        <v>13</v>
      </c>
      <c r="F22">
        <v>22</v>
      </c>
      <c r="G22">
        <v>7</v>
      </c>
      <c r="H22">
        <v>10</v>
      </c>
    </row>
    <row r="23" spans="1:10">
      <c r="B23" t="s">
        <v>17</v>
      </c>
      <c r="C23">
        <v>0</v>
      </c>
      <c r="D23">
        <v>933</v>
      </c>
      <c r="E23">
        <v>0</v>
      </c>
      <c r="F23">
        <v>875</v>
      </c>
      <c r="G23">
        <v>0</v>
      </c>
      <c r="H23">
        <v>752</v>
      </c>
    </row>
    <row r="24" spans="1:10">
      <c r="B24" t="s">
        <v>18</v>
      </c>
      <c r="C24">
        <v>2</v>
      </c>
      <c r="D24">
        <v>1233</v>
      </c>
      <c r="E24">
        <v>7</v>
      </c>
      <c r="F24">
        <v>1345</v>
      </c>
      <c r="G24">
        <v>77</v>
      </c>
      <c r="H24">
        <v>78</v>
      </c>
    </row>
    <row r="25" spans="1:10">
      <c r="B25" t="s">
        <v>19</v>
      </c>
      <c r="C25">
        <v>156</v>
      </c>
      <c r="D25">
        <v>186</v>
      </c>
      <c r="E25">
        <v>172</v>
      </c>
      <c r="F25">
        <v>221</v>
      </c>
      <c r="G25">
        <v>1</v>
      </c>
      <c r="H25">
        <v>399</v>
      </c>
    </row>
    <row r="26" spans="1:10">
      <c r="B26" t="s">
        <v>20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10">
      <c r="C27" t="s">
        <v>27</v>
      </c>
      <c r="D27" t="s">
        <v>28</v>
      </c>
      <c r="E27" t="s">
        <v>43</v>
      </c>
      <c r="F27" t="s">
        <v>42</v>
      </c>
      <c r="G27" t="s">
        <v>40</v>
      </c>
      <c r="H27" t="s">
        <v>41</v>
      </c>
    </row>
    <row r="28" spans="1:10">
      <c r="J28" t="s">
        <v>44</v>
      </c>
    </row>
  </sheetData>
  <mergeCells count="7">
    <mergeCell ref="C1:D1"/>
    <mergeCell ref="E1:F1"/>
    <mergeCell ref="G1:H1"/>
    <mergeCell ref="C15:D15"/>
    <mergeCell ref="E15:F15"/>
    <mergeCell ref="G15:H15"/>
    <mergeCell ref="A14:XF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opLeftCell="A21" zoomScale="68" zoomScaleNormal="68" workbookViewId="0">
      <selection activeCell="G33" sqref="G33"/>
    </sheetView>
  </sheetViews>
  <sheetFormatPr defaultRowHeight="14.5"/>
  <cols>
    <col min="1" max="1" width="6.1796875" customWidth="1"/>
    <col min="2" max="2" width="8.54296875" customWidth="1"/>
    <col min="3" max="3" width="8.6328125" customWidth="1"/>
    <col min="4" max="4" width="21.36328125" customWidth="1"/>
    <col min="5" max="5" width="7.6328125" customWidth="1"/>
    <col min="6" max="6" width="21" customWidth="1"/>
    <col min="7" max="7" width="10.08984375" customWidth="1"/>
  </cols>
  <sheetData>
    <row r="1" spans="1:7">
      <c r="A1" s="7" t="s">
        <v>3</v>
      </c>
      <c r="B1" s="7"/>
      <c r="C1" s="7"/>
      <c r="D1" s="7"/>
      <c r="E1" s="7"/>
      <c r="F1" s="7"/>
      <c r="G1" s="7"/>
    </row>
    <row r="2" spans="1:7">
      <c r="B2" s="1" t="s">
        <v>21</v>
      </c>
      <c r="C2" s="2">
        <v>43876</v>
      </c>
      <c r="E2" s="2">
        <v>44119</v>
      </c>
    </row>
    <row r="3" spans="1:7">
      <c r="B3" t="s">
        <v>2</v>
      </c>
      <c r="C3" t="s">
        <v>22</v>
      </c>
      <c r="D3" t="s">
        <v>45</v>
      </c>
      <c r="E3" t="s">
        <v>23</v>
      </c>
      <c r="F3" t="s">
        <v>45</v>
      </c>
      <c r="G3" t="s">
        <v>119</v>
      </c>
    </row>
    <row r="4" spans="1:7">
      <c r="B4" t="s">
        <v>5</v>
      </c>
      <c r="C4">
        <v>84</v>
      </c>
      <c r="D4" s="6" t="s">
        <v>46</v>
      </c>
      <c r="E4">
        <v>35</v>
      </c>
      <c r="F4" s="5" t="s">
        <v>46</v>
      </c>
      <c r="G4">
        <v>-39.65</v>
      </c>
    </row>
    <row r="5" spans="1:7">
      <c r="B5" t="s">
        <v>6</v>
      </c>
      <c r="C5">
        <v>6</v>
      </c>
      <c r="D5" s="6" t="s">
        <v>65</v>
      </c>
      <c r="E5">
        <v>3</v>
      </c>
      <c r="F5" s="6" t="s">
        <v>65</v>
      </c>
      <c r="G5">
        <v>-27.58</v>
      </c>
    </row>
    <row r="6" spans="1:7" ht="43.5">
      <c r="B6" t="s">
        <v>7</v>
      </c>
      <c r="C6">
        <v>17</v>
      </c>
      <c r="D6" s="6" t="s">
        <v>50</v>
      </c>
      <c r="E6">
        <v>21</v>
      </c>
      <c r="F6" s="6" t="s">
        <v>54</v>
      </c>
      <c r="G6">
        <v>78.900000000000006</v>
      </c>
    </row>
    <row r="7" spans="1:7" ht="29">
      <c r="B7" t="s">
        <v>8</v>
      </c>
      <c r="C7">
        <v>147</v>
      </c>
      <c r="D7" s="6" t="s">
        <v>48</v>
      </c>
      <c r="E7" s="1">
        <v>115</v>
      </c>
      <c r="F7" s="6" t="s">
        <v>52</v>
      </c>
      <c r="G7">
        <v>13.3</v>
      </c>
    </row>
    <row r="8" spans="1:7">
      <c r="A8" t="s">
        <v>0</v>
      </c>
      <c r="B8" t="s">
        <v>9</v>
      </c>
      <c r="C8">
        <v>11</v>
      </c>
      <c r="D8" s="6" t="s">
        <v>53</v>
      </c>
      <c r="E8">
        <v>9</v>
      </c>
      <c r="F8" s="6" t="s">
        <v>53</v>
      </c>
      <c r="G8">
        <v>18.489999999999998</v>
      </c>
    </row>
    <row r="9" spans="1:7" ht="29">
      <c r="B9" t="s">
        <v>10</v>
      </c>
      <c r="C9">
        <v>0</v>
      </c>
      <c r="D9" s="6" t="s">
        <v>49</v>
      </c>
      <c r="E9">
        <v>80</v>
      </c>
      <c r="F9" s="6" t="s">
        <v>78</v>
      </c>
      <c r="G9" s="1" t="s">
        <v>120</v>
      </c>
    </row>
    <row r="10" spans="1:7">
      <c r="B10" t="s">
        <v>11</v>
      </c>
      <c r="C10">
        <v>2</v>
      </c>
      <c r="D10" s="6" t="s">
        <v>51</v>
      </c>
      <c r="E10">
        <v>13</v>
      </c>
      <c r="F10" s="6" t="s">
        <v>51</v>
      </c>
      <c r="G10">
        <v>841.37</v>
      </c>
    </row>
    <row r="11" spans="1:7">
      <c r="B11" t="s">
        <v>12</v>
      </c>
      <c r="C11">
        <v>2</v>
      </c>
      <c r="D11" s="6" t="s">
        <v>51</v>
      </c>
      <c r="E11">
        <v>7</v>
      </c>
      <c r="F11" s="6" t="s">
        <v>51</v>
      </c>
      <c r="G11">
        <v>406.89</v>
      </c>
    </row>
    <row r="12" spans="1:7">
      <c r="B12" t="s">
        <v>13</v>
      </c>
      <c r="C12">
        <v>2</v>
      </c>
      <c r="D12" s="6" t="s">
        <v>66</v>
      </c>
      <c r="E12">
        <v>4</v>
      </c>
      <c r="F12" s="6" t="s">
        <v>66</v>
      </c>
      <c r="G12">
        <v>189.65</v>
      </c>
    </row>
    <row r="13" spans="1:7">
      <c r="C13" t="s">
        <v>26</v>
      </c>
      <c r="E13" t="s">
        <v>30</v>
      </c>
    </row>
    <row r="16" spans="1:7">
      <c r="A16" s="7" t="s">
        <v>4</v>
      </c>
      <c r="B16" s="7"/>
      <c r="C16" s="7"/>
      <c r="D16" s="7"/>
      <c r="E16" s="7"/>
      <c r="F16" s="7"/>
      <c r="G16" s="7"/>
    </row>
    <row r="17" spans="1:7">
      <c r="C17" s="2">
        <v>43876</v>
      </c>
      <c r="E17" s="2">
        <v>44119</v>
      </c>
    </row>
    <row r="18" spans="1:7">
      <c r="B18" t="s">
        <v>2</v>
      </c>
      <c r="C18" t="s">
        <v>29</v>
      </c>
      <c r="D18" t="s">
        <v>45</v>
      </c>
      <c r="E18" t="s">
        <v>29</v>
      </c>
      <c r="F18" t="s">
        <v>45</v>
      </c>
      <c r="G18" t="s">
        <v>119</v>
      </c>
    </row>
    <row r="19" spans="1:7">
      <c r="B19" t="s">
        <v>5</v>
      </c>
      <c r="C19">
        <v>471</v>
      </c>
      <c r="D19" t="s">
        <v>67</v>
      </c>
      <c r="E19">
        <v>421</v>
      </c>
      <c r="F19" t="s">
        <v>67</v>
      </c>
      <c r="G19">
        <v>-10.61</v>
      </c>
    </row>
    <row r="20" spans="1:7">
      <c r="B20" t="s">
        <v>6</v>
      </c>
      <c r="C20">
        <v>4</v>
      </c>
      <c r="D20" t="s">
        <v>66</v>
      </c>
      <c r="E20">
        <v>1</v>
      </c>
      <c r="F20" t="s">
        <v>58</v>
      </c>
      <c r="G20">
        <v>-75</v>
      </c>
    </row>
    <row r="21" spans="1:7" ht="29">
      <c r="B21" t="s">
        <v>7</v>
      </c>
      <c r="C21">
        <v>12</v>
      </c>
      <c r="D21" s="6" t="s">
        <v>68</v>
      </c>
      <c r="E21">
        <v>16</v>
      </c>
      <c r="F21" t="s">
        <v>73</v>
      </c>
      <c r="G21">
        <v>33.33</v>
      </c>
    </row>
    <row r="22" spans="1:7" ht="29">
      <c r="B22" t="s">
        <v>8</v>
      </c>
      <c r="C22">
        <v>158</v>
      </c>
      <c r="D22" s="6" t="s">
        <v>69</v>
      </c>
      <c r="E22">
        <v>205</v>
      </c>
      <c r="F22" t="s">
        <v>74</v>
      </c>
      <c r="G22">
        <v>29.74</v>
      </c>
    </row>
    <row r="23" spans="1:7">
      <c r="A23" t="s">
        <v>0</v>
      </c>
      <c r="B23" t="s">
        <v>9</v>
      </c>
      <c r="C23">
        <v>1</v>
      </c>
      <c r="D23" t="s">
        <v>70</v>
      </c>
      <c r="E23">
        <v>2</v>
      </c>
      <c r="F23" t="s">
        <v>75</v>
      </c>
      <c r="G23">
        <v>100</v>
      </c>
    </row>
    <row r="24" spans="1:7" ht="58">
      <c r="B24" t="s">
        <v>10</v>
      </c>
      <c r="C24">
        <v>0</v>
      </c>
      <c r="D24" t="s">
        <v>71</v>
      </c>
      <c r="E24">
        <v>231</v>
      </c>
      <c r="F24" s="6" t="s">
        <v>77</v>
      </c>
      <c r="G24" s="1" t="s">
        <v>120</v>
      </c>
    </row>
    <row r="25" spans="1:7">
      <c r="B25" t="s">
        <v>11</v>
      </c>
      <c r="C25">
        <v>7</v>
      </c>
      <c r="D25" t="s">
        <v>62</v>
      </c>
      <c r="E25">
        <v>13</v>
      </c>
      <c r="F25" t="s">
        <v>76</v>
      </c>
      <c r="G25">
        <v>85.71</v>
      </c>
    </row>
    <row r="26" spans="1:7">
      <c r="B26" t="s">
        <v>12</v>
      </c>
      <c r="C26">
        <v>7</v>
      </c>
      <c r="D26" t="s">
        <v>62</v>
      </c>
      <c r="E26">
        <v>5</v>
      </c>
      <c r="F26" t="s">
        <v>62</v>
      </c>
      <c r="G26">
        <v>-28.57</v>
      </c>
    </row>
    <row r="27" spans="1:7">
      <c r="B27" t="s">
        <v>13</v>
      </c>
      <c r="C27">
        <v>5</v>
      </c>
      <c r="D27" t="s">
        <v>72</v>
      </c>
      <c r="E27">
        <v>1</v>
      </c>
      <c r="F27" t="s">
        <v>58</v>
      </c>
      <c r="G27">
        <v>-80</v>
      </c>
    </row>
    <row r="28" spans="1:7">
      <c r="C28" t="s">
        <v>31</v>
      </c>
      <c r="E28" t="s">
        <v>32</v>
      </c>
    </row>
    <row r="31" spans="1:7">
      <c r="A31" s="7" t="s">
        <v>33</v>
      </c>
      <c r="B31" s="7"/>
      <c r="C31" s="7"/>
      <c r="D31" s="7"/>
      <c r="E31" s="7"/>
      <c r="F31" s="7"/>
      <c r="G31" s="7"/>
    </row>
    <row r="32" spans="1:7">
      <c r="C32" s="2">
        <v>43876</v>
      </c>
      <c r="E32" s="2">
        <v>44119</v>
      </c>
    </row>
    <row r="33" spans="1:7">
      <c r="B33" t="s">
        <v>2</v>
      </c>
      <c r="C33" t="s">
        <v>34</v>
      </c>
      <c r="D33" t="s">
        <v>45</v>
      </c>
      <c r="E33" t="s">
        <v>36</v>
      </c>
      <c r="F33" t="s">
        <v>45</v>
      </c>
      <c r="G33" t="s">
        <v>119</v>
      </c>
    </row>
    <row r="34" spans="1:7">
      <c r="B34" t="s">
        <v>5</v>
      </c>
      <c r="C34">
        <v>55</v>
      </c>
      <c r="D34" t="s">
        <v>55</v>
      </c>
      <c r="E34">
        <v>87</v>
      </c>
      <c r="F34" t="s">
        <v>55</v>
      </c>
      <c r="G34">
        <v>44.28</v>
      </c>
    </row>
    <row r="35" spans="1:7">
      <c r="B35" t="s">
        <v>6</v>
      </c>
      <c r="C35">
        <v>0</v>
      </c>
      <c r="D35" t="s">
        <v>56</v>
      </c>
      <c r="E35">
        <v>1</v>
      </c>
      <c r="F35" t="s">
        <v>61</v>
      </c>
      <c r="G35" s="1" t="s">
        <v>120</v>
      </c>
    </row>
    <row r="36" spans="1:7" ht="29">
      <c r="B36" t="s">
        <v>7</v>
      </c>
      <c r="C36">
        <v>4</v>
      </c>
      <c r="D36" s="6" t="s">
        <v>59</v>
      </c>
      <c r="E36">
        <v>2</v>
      </c>
      <c r="F36" t="s">
        <v>55</v>
      </c>
      <c r="G36">
        <v>-54.39</v>
      </c>
    </row>
    <row r="37" spans="1:7" ht="43.5">
      <c r="B37" t="s">
        <v>8</v>
      </c>
      <c r="C37">
        <v>41</v>
      </c>
      <c r="D37" s="6" t="s">
        <v>60</v>
      </c>
      <c r="E37">
        <v>53</v>
      </c>
      <c r="F37" s="6" t="s">
        <v>63</v>
      </c>
      <c r="G37">
        <v>17.899999999999999</v>
      </c>
    </row>
    <row r="38" spans="1:7">
      <c r="A38" t="s">
        <v>0</v>
      </c>
      <c r="B38" t="s">
        <v>9</v>
      </c>
      <c r="C38">
        <v>0</v>
      </c>
      <c r="D38" t="s">
        <v>56</v>
      </c>
      <c r="E38">
        <v>3</v>
      </c>
      <c r="F38" t="s">
        <v>53</v>
      </c>
      <c r="G38" s="1" t="s">
        <v>120</v>
      </c>
    </row>
    <row r="39" spans="1:7" ht="72.5">
      <c r="B39" t="s">
        <v>10</v>
      </c>
      <c r="C39">
        <v>0</v>
      </c>
      <c r="D39" t="s">
        <v>57</v>
      </c>
      <c r="E39">
        <v>62</v>
      </c>
      <c r="F39" s="6" t="s">
        <v>64</v>
      </c>
      <c r="G39" s="1" t="s">
        <v>120</v>
      </c>
    </row>
    <row r="40" spans="1:7">
      <c r="B40" t="s">
        <v>11</v>
      </c>
      <c r="C40">
        <v>0</v>
      </c>
      <c r="D40" t="s">
        <v>56</v>
      </c>
      <c r="E40">
        <v>5</v>
      </c>
      <c r="F40" t="s">
        <v>62</v>
      </c>
      <c r="G40" s="1" t="s">
        <v>120</v>
      </c>
    </row>
    <row r="41" spans="1:7">
      <c r="B41" t="s">
        <v>12</v>
      </c>
      <c r="C41">
        <v>0</v>
      </c>
      <c r="D41" t="s">
        <v>56</v>
      </c>
      <c r="E41">
        <v>0</v>
      </c>
      <c r="F41" t="s">
        <v>56</v>
      </c>
      <c r="G41">
        <v>0</v>
      </c>
    </row>
    <row r="42" spans="1:7">
      <c r="B42" t="s">
        <v>13</v>
      </c>
      <c r="C42">
        <v>1</v>
      </c>
      <c r="D42" t="s">
        <v>58</v>
      </c>
      <c r="E42">
        <v>2</v>
      </c>
      <c r="F42" t="s">
        <v>58</v>
      </c>
      <c r="G42">
        <v>82.42</v>
      </c>
    </row>
    <row r="43" spans="1:7">
      <c r="C43" t="s">
        <v>35</v>
      </c>
      <c r="E43" t="s">
        <v>37</v>
      </c>
    </row>
  </sheetData>
  <mergeCells count="3">
    <mergeCell ref="A1:G1"/>
    <mergeCell ref="A16:G16"/>
    <mergeCell ref="A31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abSelected="1" zoomScale="65" zoomScaleNormal="65" workbookViewId="0">
      <selection activeCell="G39" sqref="G39"/>
    </sheetView>
  </sheetViews>
  <sheetFormatPr defaultRowHeight="14.5"/>
  <cols>
    <col min="2" max="2" width="9.26953125" customWidth="1"/>
    <col min="3" max="3" width="9.08984375" customWidth="1"/>
    <col min="4" max="4" width="17.36328125" customWidth="1"/>
    <col min="5" max="5" width="10.54296875" customWidth="1"/>
    <col min="6" max="6" width="16.7265625" customWidth="1"/>
  </cols>
  <sheetData>
    <row r="1" spans="1:7">
      <c r="A1" s="7" t="s">
        <v>3</v>
      </c>
      <c r="B1" s="7"/>
      <c r="C1" s="7"/>
      <c r="D1" s="7"/>
      <c r="E1" s="7"/>
      <c r="F1" s="7"/>
      <c r="G1" s="7"/>
    </row>
    <row r="2" spans="1:7">
      <c r="B2" s="1" t="s">
        <v>21</v>
      </c>
      <c r="C2" s="3">
        <v>44180</v>
      </c>
      <c r="E2" s="3">
        <v>43905</v>
      </c>
    </row>
    <row r="3" spans="1:7">
      <c r="B3" s="4" t="s">
        <v>2</v>
      </c>
      <c r="C3" s="3" t="s">
        <v>24</v>
      </c>
      <c r="D3" t="s">
        <v>45</v>
      </c>
      <c r="E3" s="3" t="s">
        <v>25</v>
      </c>
      <c r="F3" t="s">
        <v>45</v>
      </c>
      <c r="G3" t="s">
        <v>119</v>
      </c>
    </row>
    <row r="4" spans="1:7" ht="87">
      <c r="B4" t="s">
        <v>14</v>
      </c>
      <c r="C4">
        <v>39</v>
      </c>
      <c r="D4" s="6" t="s">
        <v>79</v>
      </c>
      <c r="E4">
        <v>73</v>
      </c>
      <c r="F4" s="6" t="s">
        <v>85</v>
      </c>
      <c r="G4">
        <v>84.93</v>
      </c>
    </row>
    <row r="5" spans="1:7" ht="58">
      <c r="B5" t="s">
        <v>15</v>
      </c>
      <c r="C5">
        <v>3</v>
      </c>
      <c r="D5" t="s">
        <v>72</v>
      </c>
      <c r="E5">
        <v>27</v>
      </c>
      <c r="F5" s="6" t="s">
        <v>84</v>
      </c>
      <c r="G5">
        <v>789.22</v>
      </c>
    </row>
    <row r="6" spans="1:7" ht="43.5">
      <c r="B6" t="s">
        <v>11</v>
      </c>
      <c r="C6">
        <v>79</v>
      </c>
      <c r="D6" s="6" t="s">
        <v>80</v>
      </c>
      <c r="E6">
        <v>21</v>
      </c>
      <c r="F6" s="6" t="s">
        <v>86</v>
      </c>
      <c r="G6">
        <v>-73.73</v>
      </c>
    </row>
    <row r="7" spans="1:7">
      <c r="A7" t="s">
        <v>1</v>
      </c>
      <c r="B7" t="s">
        <v>12</v>
      </c>
      <c r="C7">
        <v>36</v>
      </c>
      <c r="D7" t="s">
        <v>72</v>
      </c>
      <c r="E7">
        <v>18</v>
      </c>
      <c r="F7" s="6" t="s">
        <v>72</v>
      </c>
      <c r="G7">
        <v>-50.59</v>
      </c>
    </row>
    <row r="8" spans="1:7">
      <c r="B8" t="s">
        <v>16</v>
      </c>
      <c r="C8">
        <v>7</v>
      </c>
      <c r="D8" s="6" t="s">
        <v>72</v>
      </c>
      <c r="E8">
        <v>10</v>
      </c>
      <c r="F8" s="6" t="s">
        <v>72</v>
      </c>
      <c r="G8">
        <v>41.14</v>
      </c>
    </row>
    <row r="9" spans="1:7" ht="72.5">
      <c r="B9" t="s">
        <v>17</v>
      </c>
      <c r="C9">
        <v>0</v>
      </c>
      <c r="D9" t="s">
        <v>81</v>
      </c>
      <c r="E9">
        <v>933</v>
      </c>
      <c r="F9" s="6" t="s">
        <v>88</v>
      </c>
      <c r="G9" s="1" t="s">
        <v>120</v>
      </c>
    </row>
    <row r="10" spans="1:7" ht="43.5">
      <c r="B10" t="s">
        <v>18</v>
      </c>
      <c r="C10">
        <v>2</v>
      </c>
      <c r="D10" s="6" t="s">
        <v>82</v>
      </c>
      <c r="E10">
        <v>1233</v>
      </c>
      <c r="F10" s="6" t="s">
        <v>89</v>
      </c>
      <c r="G10">
        <v>60811.9</v>
      </c>
    </row>
    <row r="11" spans="1:7" ht="29">
      <c r="B11" t="s">
        <v>19</v>
      </c>
      <c r="C11">
        <v>156</v>
      </c>
      <c r="D11" s="5" t="s">
        <v>83</v>
      </c>
      <c r="E11">
        <v>186</v>
      </c>
      <c r="F11" s="6" t="s">
        <v>87</v>
      </c>
      <c r="G11">
        <v>17.8</v>
      </c>
    </row>
    <row r="12" spans="1:7">
      <c r="B12" t="s">
        <v>20</v>
      </c>
      <c r="C12">
        <v>0</v>
      </c>
      <c r="D12" s="6" t="s">
        <v>47</v>
      </c>
      <c r="E12">
        <v>0</v>
      </c>
      <c r="F12" s="6" t="s">
        <v>47</v>
      </c>
      <c r="G12">
        <v>0</v>
      </c>
    </row>
    <row r="13" spans="1:7">
      <c r="C13" t="s">
        <v>27</v>
      </c>
      <c r="E13" t="s">
        <v>28</v>
      </c>
    </row>
    <row r="16" spans="1:7">
      <c r="A16" s="7" t="s">
        <v>4</v>
      </c>
      <c r="B16" s="7"/>
      <c r="C16" s="7"/>
      <c r="D16" s="7"/>
      <c r="E16" s="7"/>
      <c r="F16" s="7"/>
      <c r="G16" s="7"/>
    </row>
    <row r="17" spans="1:7">
      <c r="B17" s="1" t="s">
        <v>21</v>
      </c>
      <c r="C17" s="3">
        <v>44180</v>
      </c>
      <c r="E17" s="3">
        <v>43905</v>
      </c>
    </row>
    <row r="18" spans="1:7">
      <c r="B18" s="4" t="s">
        <v>2</v>
      </c>
      <c r="C18" s="3" t="s">
        <v>29</v>
      </c>
      <c r="D18" t="s">
        <v>45</v>
      </c>
      <c r="E18" s="3" t="s">
        <v>29</v>
      </c>
      <c r="F18" t="s">
        <v>45</v>
      </c>
      <c r="G18" t="s">
        <v>119</v>
      </c>
    </row>
    <row r="19" spans="1:7" ht="72.5">
      <c r="B19" t="s">
        <v>14</v>
      </c>
      <c r="C19">
        <v>21</v>
      </c>
      <c r="D19" s="6" t="s">
        <v>105</v>
      </c>
      <c r="E19">
        <v>85</v>
      </c>
      <c r="F19" s="6" t="s">
        <v>112</v>
      </c>
      <c r="G19">
        <v>304.76</v>
      </c>
    </row>
    <row r="20" spans="1:7" ht="43.5">
      <c r="B20" t="s">
        <v>15</v>
      </c>
      <c r="C20">
        <v>15</v>
      </c>
      <c r="D20" t="s">
        <v>58</v>
      </c>
      <c r="E20">
        <v>30</v>
      </c>
      <c r="F20" s="6" t="s">
        <v>113</v>
      </c>
      <c r="G20">
        <v>100</v>
      </c>
    </row>
    <row r="21" spans="1:7" ht="43.5">
      <c r="B21" t="s">
        <v>11</v>
      </c>
      <c r="C21">
        <v>38</v>
      </c>
      <c r="D21" s="6" t="s">
        <v>106</v>
      </c>
      <c r="E21">
        <v>33</v>
      </c>
      <c r="F21" s="6" t="s">
        <v>114</v>
      </c>
      <c r="G21">
        <v>-13.15</v>
      </c>
    </row>
    <row r="22" spans="1:7" ht="29">
      <c r="B22" t="s">
        <v>12</v>
      </c>
      <c r="C22">
        <v>21</v>
      </c>
      <c r="D22" t="s">
        <v>62</v>
      </c>
      <c r="E22">
        <v>10</v>
      </c>
      <c r="F22" s="6" t="s">
        <v>115</v>
      </c>
      <c r="G22">
        <v>-52.38</v>
      </c>
    </row>
    <row r="23" spans="1:7" ht="43.5">
      <c r="A23" t="s">
        <v>1</v>
      </c>
      <c r="B23" t="s">
        <v>16</v>
      </c>
      <c r="C23">
        <v>13</v>
      </c>
      <c r="D23" s="6" t="s">
        <v>58</v>
      </c>
      <c r="E23">
        <v>22</v>
      </c>
      <c r="F23" s="6" t="s">
        <v>116</v>
      </c>
      <c r="G23">
        <v>69.23</v>
      </c>
    </row>
    <row r="24" spans="1:7" ht="72.5">
      <c r="B24" t="s">
        <v>17</v>
      </c>
      <c r="C24">
        <v>0</v>
      </c>
      <c r="D24" t="s">
        <v>107</v>
      </c>
      <c r="E24">
        <v>875</v>
      </c>
      <c r="F24" s="6" t="s">
        <v>117</v>
      </c>
      <c r="G24" s="1" t="s">
        <v>120</v>
      </c>
    </row>
    <row r="25" spans="1:7" ht="58">
      <c r="B25" t="s">
        <v>18</v>
      </c>
      <c r="C25">
        <v>7</v>
      </c>
      <c r="D25" s="6" t="s">
        <v>108</v>
      </c>
      <c r="E25">
        <v>1345</v>
      </c>
      <c r="F25" s="6" t="s">
        <v>118</v>
      </c>
      <c r="G25">
        <v>19114.3</v>
      </c>
    </row>
    <row r="26" spans="1:7" ht="29">
      <c r="B26" t="s">
        <v>19</v>
      </c>
      <c r="C26">
        <v>172</v>
      </c>
      <c r="D26" t="s">
        <v>110</v>
      </c>
      <c r="E26">
        <v>221</v>
      </c>
      <c r="F26" s="6" t="s">
        <v>111</v>
      </c>
      <c r="G26">
        <v>28.48</v>
      </c>
    </row>
    <row r="27" spans="1:7">
      <c r="B27" t="s">
        <v>20</v>
      </c>
      <c r="C27">
        <v>1</v>
      </c>
      <c r="D27" s="6" t="s">
        <v>109</v>
      </c>
      <c r="E27">
        <v>1</v>
      </c>
      <c r="F27" t="s">
        <v>109</v>
      </c>
      <c r="G27">
        <v>0</v>
      </c>
    </row>
    <row r="28" spans="1:7">
      <c r="C28" t="s">
        <v>43</v>
      </c>
      <c r="E28" t="s">
        <v>42</v>
      </c>
    </row>
    <row r="31" spans="1:7">
      <c r="A31" s="7" t="s">
        <v>33</v>
      </c>
      <c r="B31" s="7"/>
      <c r="C31" s="7"/>
      <c r="D31" s="7"/>
      <c r="E31" s="7"/>
      <c r="F31" s="7"/>
      <c r="G31" s="7"/>
    </row>
    <row r="32" spans="1:7">
      <c r="B32" s="1" t="s">
        <v>21</v>
      </c>
      <c r="C32" s="3">
        <v>44180</v>
      </c>
      <c r="E32" s="3">
        <v>43905</v>
      </c>
    </row>
    <row r="33" spans="1:7">
      <c r="B33" s="4" t="s">
        <v>2</v>
      </c>
      <c r="C33" s="3" t="s">
        <v>38</v>
      </c>
      <c r="D33" t="s">
        <v>45</v>
      </c>
      <c r="E33" s="3" t="s">
        <v>39</v>
      </c>
      <c r="F33" t="s">
        <v>45</v>
      </c>
      <c r="G33" t="s">
        <v>119</v>
      </c>
    </row>
    <row r="34" spans="1:7" ht="43.5">
      <c r="B34" t="s">
        <v>14</v>
      </c>
      <c r="C34">
        <v>21</v>
      </c>
      <c r="D34" s="6" t="s">
        <v>90</v>
      </c>
      <c r="E34">
        <v>44</v>
      </c>
      <c r="F34" s="6" t="s">
        <v>97</v>
      </c>
      <c r="G34">
        <v>130.52000000000001</v>
      </c>
    </row>
    <row r="35" spans="1:7" ht="29">
      <c r="B35" t="s">
        <v>15</v>
      </c>
      <c r="C35">
        <v>4</v>
      </c>
      <c r="D35" t="s">
        <v>72</v>
      </c>
      <c r="E35">
        <v>10</v>
      </c>
      <c r="F35" s="6" t="s">
        <v>98</v>
      </c>
      <c r="G35">
        <v>175.05</v>
      </c>
    </row>
    <row r="36" spans="1:7" ht="29">
      <c r="B36" t="s">
        <v>11</v>
      </c>
      <c r="C36">
        <v>11</v>
      </c>
      <c r="D36" s="6" t="s">
        <v>91</v>
      </c>
      <c r="E36">
        <v>12</v>
      </c>
      <c r="F36" s="6" t="s">
        <v>100</v>
      </c>
      <c r="G36">
        <v>20.02</v>
      </c>
    </row>
    <row r="37" spans="1:7" ht="29">
      <c r="B37" t="s">
        <v>12</v>
      </c>
      <c r="C37">
        <v>6</v>
      </c>
      <c r="D37" s="6" t="s">
        <v>92</v>
      </c>
      <c r="E37">
        <v>8</v>
      </c>
      <c r="F37" s="6" t="s">
        <v>99</v>
      </c>
      <c r="G37">
        <v>46.69</v>
      </c>
    </row>
    <row r="38" spans="1:7" ht="43.5">
      <c r="A38" t="s">
        <v>1</v>
      </c>
      <c r="B38" t="s">
        <v>16</v>
      </c>
      <c r="C38">
        <v>7</v>
      </c>
      <c r="D38" s="6" t="s">
        <v>93</v>
      </c>
      <c r="E38">
        <v>10</v>
      </c>
      <c r="F38" s="6" t="s">
        <v>101</v>
      </c>
      <c r="G38">
        <v>57.17</v>
      </c>
    </row>
    <row r="39" spans="1:7" ht="43.5">
      <c r="B39" t="s">
        <v>17</v>
      </c>
      <c r="C39">
        <v>0</v>
      </c>
      <c r="D39" s="6" t="s">
        <v>94</v>
      </c>
      <c r="E39">
        <v>752</v>
      </c>
      <c r="F39" s="6" t="s">
        <v>102</v>
      </c>
      <c r="G39" s="1" t="s">
        <v>120</v>
      </c>
    </row>
    <row r="40" spans="1:7" ht="116">
      <c r="B40" t="s">
        <v>18</v>
      </c>
      <c r="C40">
        <v>1</v>
      </c>
      <c r="D40" s="6" t="s">
        <v>95</v>
      </c>
      <c r="E40">
        <v>399</v>
      </c>
      <c r="F40" s="6" t="s">
        <v>104</v>
      </c>
      <c r="G40">
        <v>11.45</v>
      </c>
    </row>
    <row r="41" spans="1:7" ht="43.5">
      <c r="B41" t="s">
        <v>19</v>
      </c>
      <c r="C41">
        <v>77</v>
      </c>
      <c r="D41" s="6" t="s">
        <v>96</v>
      </c>
      <c r="E41">
        <v>78</v>
      </c>
      <c r="F41" s="6" t="s">
        <v>103</v>
      </c>
      <c r="G41">
        <v>43798.9</v>
      </c>
    </row>
    <row r="42" spans="1:7">
      <c r="B42" t="s">
        <v>20</v>
      </c>
      <c r="C42">
        <v>0</v>
      </c>
      <c r="D42" s="6" t="s">
        <v>47</v>
      </c>
      <c r="E42">
        <v>0</v>
      </c>
      <c r="F42" s="6" t="s">
        <v>47</v>
      </c>
      <c r="G42">
        <v>0</v>
      </c>
    </row>
    <row r="43" spans="1:7">
      <c r="C43" t="s">
        <v>40</v>
      </c>
      <c r="E43" t="s">
        <v>41</v>
      </c>
    </row>
  </sheetData>
  <mergeCells count="3">
    <mergeCell ref="A1:G1"/>
    <mergeCell ref="A16:G16"/>
    <mergeCell ref="A31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L41"/>
  <sheetViews>
    <sheetView workbookViewId="0">
      <selection activeCell="O9" sqref="O9"/>
    </sheetView>
  </sheetViews>
  <sheetFormatPr defaultRowHeight="14.5"/>
  <cols>
    <col min="3" max="3" width="11.54296875" customWidth="1"/>
    <col min="4" max="4" width="10.7265625" customWidth="1"/>
    <col min="5" max="5" width="11.08984375" customWidth="1"/>
    <col min="6" max="6" width="11.453125" customWidth="1"/>
    <col min="7" max="7" width="11.08984375" customWidth="1"/>
    <col min="8" max="8" width="10.7265625" customWidth="1"/>
    <col min="9" max="9" width="11.26953125" customWidth="1"/>
    <col min="10" max="10" width="10.26953125" customWidth="1"/>
    <col min="11" max="11" width="11.81640625" customWidth="1"/>
  </cols>
  <sheetData>
    <row r="3" spans="2:12">
      <c r="D3" t="s">
        <v>3</v>
      </c>
      <c r="J3" t="s">
        <v>3</v>
      </c>
    </row>
    <row r="4" spans="2:12">
      <c r="C4" t="s">
        <v>2</v>
      </c>
      <c r="D4" t="s">
        <v>22</v>
      </c>
      <c r="E4" t="s">
        <v>23</v>
      </c>
      <c r="I4" s="4" t="s">
        <v>2</v>
      </c>
      <c r="J4" s="3" t="s">
        <v>24</v>
      </c>
      <c r="K4" s="3" t="s">
        <v>25</v>
      </c>
    </row>
    <row r="5" spans="2:12">
      <c r="C5" t="s">
        <v>5</v>
      </c>
      <c r="D5">
        <v>84</v>
      </c>
      <c r="E5">
        <v>35</v>
      </c>
      <c r="F5">
        <f>(((D5/35235)-(E5/24329))/(D5/35235))*100</f>
        <v>39.655349582802423</v>
      </c>
      <c r="I5" t="s">
        <v>14</v>
      </c>
      <c r="J5">
        <v>39</v>
      </c>
      <c r="K5">
        <v>73</v>
      </c>
      <c r="L5">
        <f>(((J5/25417)-(K5/25725))/(J5/25417))*100</f>
        <v>-84.93842665271238</v>
      </c>
    </row>
    <row r="6" spans="2:12">
      <c r="C6" t="s">
        <v>6</v>
      </c>
      <c r="D6">
        <v>6</v>
      </c>
      <c r="E6">
        <v>3</v>
      </c>
      <c r="F6">
        <f t="shared" ref="F6:F13" si="0">(((D6/35235)-(E6/24329))/(D6/35235))*100</f>
        <v>27.586419499362897</v>
      </c>
      <c r="I6" t="s">
        <v>15</v>
      </c>
      <c r="J6">
        <v>3</v>
      </c>
      <c r="K6">
        <v>27</v>
      </c>
      <c r="L6">
        <f t="shared" ref="L6:L12" si="1">(((J6/25417)-(K6/25725))/(J6/25417))*100</f>
        <v>-789.22448979591843</v>
      </c>
    </row>
    <row r="7" spans="2:12">
      <c r="C7" t="s">
        <v>7</v>
      </c>
      <c r="D7">
        <v>17</v>
      </c>
      <c r="E7">
        <v>21</v>
      </c>
      <c r="F7">
        <f t="shared" si="0"/>
        <v>-78.904140060397538</v>
      </c>
      <c r="I7" t="s">
        <v>11</v>
      </c>
      <c r="J7">
        <v>79</v>
      </c>
      <c r="K7">
        <v>21</v>
      </c>
      <c r="L7">
        <f t="shared" si="1"/>
        <v>73.735985533453885</v>
      </c>
    </row>
    <row r="8" spans="2:12">
      <c r="B8" t="s">
        <v>0</v>
      </c>
      <c r="C8" t="s">
        <v>8</v>
      </c>
      <c r="D8">
        <v>147</v>
      </c>
      <c r="E8" s="1">
        <v>115</v>
      </c>
      <c r="F8">
        <f t="shared" si="0"/>
        <v>-13.300159966983202</v>
      </c>
      <c r="H8" t="s">
        <v>1</v>
      </c>
      <c r="I8" t="s">
        <v>12</v>
      </c>
      <c r="J8">
        <v>36</v>
      </c>
      <c r="K8">
        <v>18</v>
      </c>
      <c r="L8">
        <f t="shared" si="1"/>
        <v>50.598639455782312</v>
      </c>
    </row>
    <row r="9" spans="2:12">
      <c r="C9" t="s">
        <v>9</v>
      </c>
      <c r="D9">
        <v>11</v>
      </c>
      <c r="E9">
        <v>9</v>
      </c>
      <c r="F9">
        <f t="shared" si="0"/>
        <v>-18.494949910133435</v>
      </c>
      <c r="I9" t="s">
        <v>16</v>
      </c>
      <c r="J9">
        <v>7</v>
      </c>
      <c r="K9">
        <v>10</v>
      </c>
      <c r="L9">
        <f t="shared" si="1"/>
        <v>-41.146744412050531</v>
      </c>
    </row>
    <row r="10" spans="2:12">
      <c r="C10" t="s">
        <v>10</v>
      </c>
      <c r="D10">
        <v>0</v>
      </c>
      <c r="E10">
        <v>80</v>
      </c>
      <c r="F10" t="e">
        <f t="shared" si="0"/>
        <v>#DIV/0!</v>
      </c>
      <c r="I10" t="s">
        <v>17</v>
      </c>
      <c r="J10">
        <v>0</v>
      </c>
      <c r="K10">
        <v>933</v>
      </c>
      <c r="L10" t="e">
        <f t="shared" si="1"/>
        <v>#DIV/0!</v>
      </c>
    </row>
    <row r="11" spans="2:12">
      <c r="C11" t="s">
        <v>11</v>
      </c>
      <c r="D11">
        <v>2</v>
      </c>
      <c r="E11">
        <v>13</v>
      </c>
      <c r="F11">
        <f t="shared" si="0"/>
        <v>-841.37654650828233</v>
      </c>
      <c r="I11" t="s">
        <v>18</v>
      </c>
      <c r="J11">
        <v>2</v>
      </c>
      <c r="K11">
        <v>1233</v>
      </c>
      <c r="L11">
        <f t="shared" si="1"/>
        <v>-60811.877551020414</v>
      </c>
    </row>
    <row r="12" spans="2:12">
      <c r="C12" t="s">
        <v>12</v>
      </c>
      <c r="D12">
        <v>2</v>
      </c>
      <c r="E12">
        <v>7</v>
      </c>
      <c r="F12">
        <f t="shared" si="0"/>
        <v>-406.89506350445976</v>
      </c>
      <c r="I12" t="s">
        <v>19</v>
      </c>
      <c r="J12">
        <v>156</v>
      </c>
      <c r="K12">
        <v>186</v>
      </c>
      <c r="L12">
        <f t="shared" si="1"/>
        <v>-17.80324437467295</v>
      </c>
    </row>
    <row r="13" spans="2:12">
      <c r="C13" t="s">
        <v>13</v>
      </c>
      <c r="D13">
        <v>2</v>
      </c>
      <c r="E13">
        <v>4</v>
      </c>
      <c r="F13">
        <f t="shared" si="0"/>
        <v>-189.65432200254838</v>
      </c>
      <c r="I13" t="s">
        <v>20</v>
      </c>
      <c r="J13">
        <v>0</v>
      </c>
      <c r="K13">
        <v>0</v>
      </c>
      <c r="L13">
        <v>0</v>
      </c>
    </row>
    <row r="18" spans="4:12">
      <c r="D18" t="s">
        <v>4</v>
      </c>
      <c r="J18" t="s">
        <v>4</v>
      </c>
    </row>
    <row r="19" spans="4:12">
      <c r="D19" t="s">
        <v>29</v>
      </c>
      <c r="E19" t="s">
        <v>29</v>
      </c>
      <c r="J19" s="3" t="s">
        <v>29</v>
      </c>
      <c r="K19" s="3" t="s">
        <v>29</v>
      </c>
    </row>
    <row r="20" spans="4:12">
      <c r="D20">
        <v>471</v>
      </c>
      <c r="E20">
        <v>421</v>
      </c>
      <c r="F20">
        <f>(((D20/30000)-(E20/30000))/(D20/30000))*100</f>
        <v>10.61571125265392</v>
      </c>
      <c r="J20">
        <v>21</v>
      </c>
      <c r="K20">
        <v>85</v>
      </c>
      <c r="L20">
        <f>(((J20/30000)-(K20/30000))/(J20/30000))*100</f>
        <v>-304.76190476190482</v>
      </c>
    </row>
    <row r="21" spans="4:12">
      <c r="D21">
        <v>4</v>
      </c>
      <c r="E21">
        <v>1</v>
      </c>
      <c r="F21">
        <f t="shared" ref="F21:F28" si="2">(((D21/30000)-(E21/30000))/(D21/30000))*100</f>
        <v>75</v>
      </c>
      <c r="J21">
        <v>15</v>
      </c>
      <c r="K21">
        <v>30</v>
      </c>
      <c r="L21">
        <f t="shared" ref="L21:L28" si="3">(((J21/30000)-(K21/30000))/(J21/30000))*100</f>
        <v>-100</v>
      </c>
    </row>
    <row r="22" spans="4:12">
      <c r="D22">
        <v>12</v>
      </c>
      <c r="E22">
        <v>16</v>
      </c>
      <c r="F22">
        <f t="shared" si="2"/>
        <v>-33.333333333333329</v>
      </c>
      <c r="J22">
        <v>38</v>
      </c>
      <c r="K22">
        <v>33</v>
      </c>
      <c r="L22">
        <f t="shared" si="3"/>
        <v>13.157894736842096</v>
      </c>
    </row>
    <row r="23" spans="4:12">
      <c r="D23">
        <v>158</v>
      </c>
      <c r="E23">
        <v>205</v>
      </c>
      <c r="F23">
        <f t="shared" si="2"/>
        <v>-29.746835443037973</v>
      </c>
      <c r="J23">
        <v>21</v>
      </c>
      <c r="K23">
        <v>10</v>
      </c>
      <c r="L23">
        <f t="shared" si="3"/>
        <v>52.380952380952387</v>
      </c>
    </row>
    <row r="24" spans="4:12">
      <c r="D24">
        <v>1</v>
      </c>
      <c r="E24">
        <v>2</v>
      </c>
      <c r="F24">
        <f t="shared" si="2"/>
        <v>-100</v>
      </c>
      <c r="J24">
        <v>13</v>
      </c>
      <c r="K24">
        <v>22</v>
      </c>
      <c r="L24">
        <f t="shared" si="3"/>
        <v>-69.230769230769241</v>
      </c>
    </row>
    <row r="25" spans="4:12">
      <c r="D25">
        <v>0</v>
      </c>
      <c r="E25">
        <v>231</v>
      </c>
      <c r="F25" t="e">
        <f t="shared" si="2"/>
        <v>#DIV/0!</v>
      </c>
      <c r="J25">
        <v>0</v>
      </c>
      <c r="K25">
        <v>875</v>
      </c>
      <c r="L25" t="e">
        <f t="shared" si="3"/>
        <v>#DIV/0!</v>
      </c>
    </row>
    <row r="26" spans="4:12">
      <c r="D26">
        <v>7</v>
      </c>
      <c r="E26">
        <v>13</v>
      </c>
      <c r="F26">
        <f t="shared" si="2"/>
        <v>-85.714285714285708</v>
      </c>
      <c r="J26">
        <v>7</v>
      </c>
      <c r="K26">
        <v>1345</v>
      </c>
      <c r="L26">
        <f t="shared" si="3"/>
        <v>-19114.285714285714</v>
      </c>
    </row>
    <row r="27" spans="4:12">
      <c r="D27">
        <v>7</v>
      </c>
      <c r="E27">
        <v>5</v>
      </c>
      <c r="F27">
        <f t="shared" si="2"/>
        <v>28.571428571428577</v>
      </c>
      <c r="J27">
        <v>172</v>
      </c>
      <c r="K27">
        <v>221</v>
      </c>
      <c r="L27">
        <f t="shared" si="3"/>
        <v>-28.488372093023251</v>
      </c>
    </row>
    <row r="28" spans="4:12">
      <c r="D28">
        <v>5</v>
      </c>
      <c r="E28">
        <v>1</v>
      </c>
      <c r="F28">
        <f t="shared" si="2"/>
        <v>80</v>
      </c>
      <c r="J28">
        <v>1</v>
      </c>
      <c r="K28">
        <v>1</v>
      </c>
      <c r="L28">
        <f t="shared" si="3"/>
        <v>0</v>
      </c>
    </row>
    <row r="31" spans="4:12">
      <c r="D31" t="s">
        <v>33</v>
      </c>
      <c r="J31" t="s">
        <v>33</v>
      </c>
    </row>
    <row r="32" spans="4:12">
      <c r="D32" t="s">
        <v>34</v>
      </c>
      <c r="E32" t="s">
        <v>36</v>
      </c>
      <c r="J32" s="3" t="s">
        <v>38</v>
      </c>
      <c r="K32" s="3" t="s">
        <v>39</v>
      </c>
    </row>
    <row r="33" spans="4:12">
      <c r="D33">
        <v>55</v>
      </c>
      <c r="E33">
        <v>87</v>
      </c>
      <c r="F33">
        <f>(((D33/10961)-(E33/12017))/(D33/10961))*100</f>
        <v>-44.281510284672464</v>
      </c>
      <c r="J33">
        <v>21</v>
      </c>
      <c r="K33">
        <v>44</v>
      </c>
      <c r="L33">
        <f>(((J33/13360)-(K33/12143))/(J33/13360))*100</f>
        <v>-130.52277816339421</v>
      </c>
    </row>
    <row r="34" spans="4:12">
      <c r="D34">
        <v>0</v>
      </c>
      <c r="E34">
        <v>1</v>
      </c>
      <c r="F34" t="e">
        <f t="shared" ref="F34:F41" si="4">(((D34/10961)-(E34/12017))/(D34/10961))*100</f>
        <v>#DIV/0!</v>
      </c>
      <c r="J34">
        <v>4</v>
      </c>
      <c r="K34">
        <v>10</v>
      </c>
      <c r="L34">
        <f t="shared" ref="L34:L41" si="5">(((J34/13360)-(K34/12143))/(J34/13360))*100</f>
        <v>-175.05558758132256</v>
      </c>
    </row>
    <row r="35" spans="4:12">
      <c r="D35">
        <v>4</v>
      </c>
      <c r="E35">
        <v>2</v>
      </c>
      <c r="F35">
        <f t="shared" si="4"/>
        <v>54.393775484729964</v>
      </c>
      <c r="J35">
        <v>11</v>
      </c>
      <c r="K35">
        <v>12</v>
      </c>
      <c r="L35">
        <f t="shared" si="5"/>
        <v>-20.024256399122571</v>
      </c>
    </row>
    <row r="36" spans="4:12">
      <c r="D36">
        <v>41</v>
      </c>
      <c r="E36">
        <v>53</v>
      </c>
      <c r="F36">
        <f t="shared" si="4"/>
        <v>-17.908775576063995</v>
      </c>
      <c r="J36">
        <v>6</v>
      </c>
      <c r="K36">
        <v>8</v>
      </c>
      <c r="L36">
        <f t="shared" si="5"/>
        <v>-46.696313376705376</v>
      </c>
    </row>
    <row r="37" spans="4:12">
      <c r="D37">
        <v>0</v>
      </c>
      <c r="E37">
        <v>3</v>
      </c>
      <c r="F37" t="e">
        <f t="shared" si="4"/>
        <v>#DIV/0!</v>
      </c>
      <c r="J37">
        <v>7</v>
      </c>
      <c r="K37">
        <v>10</v>
      </c>
      <c r="L37">
        <f t="shared" si="5"/>
        <v>-57.174621475041477</v>
      </c>
    </row>
    <row r="38" spans="4:12">
      <c r="D38">
        <v>0</v>
      </c>
      <c r="E38">
        <v>62</v>
      </c>
      <c r="F38" t="e">
        <f t="shared" si="4"/>
        <v>#DIV/0!</v>
      </c>
      <c r="J38">
        <v>0</v>
      </c>
      <c r="K38">
        <v>752</v>
      </c>
      <c r="L38" t="e">
        <f t="shared" si="5"/>
        <v>#DIV/0!</v>
      </c>
    </row>
    <row r="39" spans="4:12">
      <c r="D39">
        <v>0</v>
      </c>
      <c r="E39">
        <v>5</v>
      </c>
      <c r="F39" t="e">
        <f t="shared" si="4"/>
        <v>#DIV/0!</v>
      </c>
      <c r="J39">
        <v>77</v>
      </c>
      <c r="K39">
        <v>78</v>
      </c>
      <c r="L39">
        <f t="shared" si="5"/>
        <v>-11.451095227756685</v>
      </c>
    </row>
    <row r="40" spans="4:12">
      <c r="D40">
        <v>0</v>
      </c>
      <c r="E40">
        <v>0</v>
      </c>
      <c r="F40">
        <v>0</v>
      </c>
      <c r="J40">
        <v>1</v>
      </c>
      <c r="K40">
        <v>399</v>
      </c>
      <c r="L40">
        <f t="shared" si="5"/>
        <v>-43798.871777979082</v>
      </c>
    </row>
    <row r="41" spans="4:12">
      <c r="D41">
        <v>1</v>
      </c>
      <c r="E41">
        <v>2</v>
      </c>
      <c r="F41">
        <f t="shared" si="4"/>
        <v>-82.424898061080128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arundhatisingh811@outlook.com</dc:creator>
  <cp:lastModifiedBy>arundhatisingh811@outlook.com</cp:lastModifiedBy>
  <dcterms:created xsi:type="dcterms:W3CDTF">2020-07-26T08:10:41Z</dcterms:created>
  <dcterms:modified xsi:type="dcterms:W3CDTF">2020-08-07T13:47:54Z</dcterms:modified>
</cp:coreProperties>
</file>