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4"/>
  </bookViews>
  <sheets>
    <sheet name="Monthly" sheetId="1" r:id="rId1"/>
    <sheet name="Bi-weekly" sheetId="2" r:id="rId2"/>
    <sheet name="Yearly" sheetId="3" r:id="rId3"/>
    <sheet name="Plan 1" sheetId="4" r:id="rId4"/>
    <sheet name="Plan 1a" sheetId="6" r:id="rId5"/>
    <sheet name="Plan 2" sheetId="5" r:id="rId6"/>
    <sheet name="Simple Interest" sheetId="7" r:id="rId7"/>
    <sheet name="Compund Intere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E16" i="5"/>
  <c r="C16" i="5"/>
  <c r="F24" i="8" l="1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7" i="8"/>
  <c r="F6" i="8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18" i="1"/>
  <c r="D6" i="8" l="1"/>
  <c r="B7" i="8"/>
  <c r="B8" i="8" s="1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7" i="7"/>
  <c r="B312" i="7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B386" i="7" s="1"/>
  <c r="B387" i="7" s="1"/>
  <c r="B388" i="7" s="1"/>
  <c r="B389" i="7" s="1"/>
  <c r="B390" i="7" s="1"/>
  <c r="B45" i="7"/>
  <c r="B46" i="7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8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0" i="7" s="1"/>
  <c r="B311" i="7" s="1"/>
  <c r="B9" i="7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8" i="7"/>
  <c r="E20" i="4"/>
  <c r="D20" i="4"/>
  <c r="D18" i="4"/>
  <c r="E19" i="6"/>
  <c r="C3" i="6"/>
  <c r="C13" i="6"/>
  <c r="D13" i="6" s="1"/>
  <c r="C14" i="6"/>
  <c r="D14" i="6" s="1"/>
  <c r="C15" i="6"/>
  <c r="D15" i="6" s="1"/>
  <c r="C16" i="6"/>
  <c r="E16" i="6" s="1"/>
  <c r="C12" i="6"/>
  <c r="E12" i="6" s="1"/>
  <c r="F3" i="6"/>
  <c r="B13" i="6"/>
  <c r="B14" i="6" s="1"/>
  <c r="E11" i="6"/>
  <c r="D11" i="6"/>
  <c r="E18" i="4"/>
  <c r="F4" i="5"/>
  <c r="D15" i="5"/>
  <c r="D14" i="5"/>
  <c r="B14" i="5"/>
  <c r="B15" i="5" s="1"/>
  <c r="E13" i="5"/>
  <c r="D13" i="5"/>
  <c r="B13" i="5"/>
  <c r="E12" i="5"/>
  <c r="D12" i="5"/>
  <c r="E11" i="5"/>
  <c r="D11" i="5"/>
  <c r="C11" i="5"/>
  <c r="F3" i="4"/>
  <c r="C11" i="4"/>
  <c r="E11" i="4"/>
  <c r="D11" i="4"/>
  <c r="C13" i="4"/>
  <c r="D13" i="4" s="1"/>
  <c r="C14" i="4"/>
  <c r="D14" i="4" s="1"/>
  <c r="C15" i="4"/>
  <c r="D15" i="4" s="1"/>
  <c r="C16" i="4"/>
  <c r="D16" i="4" s="1"/>
  <c r="C12" i="4"/>
  <c r="D12" i="4" s="1"/>
  <c r="B14" i="4"/>
  <c r="B15" i="4" s="1"/>
  <c r="B16" i="4" s="1"/>
  <c r="B13" i="4"/>
  <c r="C96" i="2"/>
  <c r="H96" i="2"/>
  <c r="C97" i="2"/>
  <c r="H97" i="2"/>
  <c r="C98" i="2"/>
  <c r="H98" i="2"/>
  <c r="C99" i="2"/>
  <c r="H99" i="2"/>
  <c r="C100" i="2"/>
  <c r="H100" i="2"/>
  <c r="C101" i="2"/>
  <c r="H101" i="2"/>
  <c r="C102" i="2"/>
  <c r="H102" i="2"/>
  <c r="C103" i="2"/>
  <c r="H103" i="2"/>
  <c r="C104" i="2"/>
  <c r="H104" i="2"/>
  <c r="C105" i="2"/>
  <c r="H105" i="2"/>
  <c r="C106" i="2"/>
  <c r="H106" i="2"/>
  <c r="C107" i="2"/>
  <c r="H107" i="2"/>
  <c r="C108" i="2"/>
  <c r="H108" i="2"/>
  <c r="C109" i="2"/>
  <c r="H109" i="2"/>
  <c r="C110" i="2"/>
  <c r="H110" i="2"/>
  <c r="C111" i="2"/>
  <c r="H111" i="2"/>
  <c r="C112" i="2"/>
  <c r="H112" i="2"/>
  <c r="C113" i="2"/>
  <c r="H113" i="2"/>
  <c r="C114" i="2"/>
  <c r="H114" i="2"/>
  <c r="C115" i="2"/>
  <c r="H115" i="2"/>
  <c r="C116" i="2"/>
  <c r="H116" i="2"/>
  <c r="C117" i="2"/>
  <c r="H117" i="2"/>
  <c r="C118" i="2"/>
  <c r="H118" i="2"/>
  <c r="C119" i="2"/>
  <c r="H119" i="2"/>
  <c r="C120" i="2"/>
  <c r="H120" i="2"/>
  <c r="C121" i="2"/>
  <c r="H121" i="2"/>
  <c r="C122" i="2"/>
  <c r="H122" i="2"/>
  <c r="C123" i="2"/>
  <c r="H123" i="2"/>
  <c r="C124" i="2"/>
  <c r="H124" i="2"/>
  <c r="C125" i="2"/>
  <c r="H125" i="2"/>
  <c r="C126" i="2"/>
  <c r="H126" i="2"/>
  <c r="C127" i="2"/>
  <c r="H127" i="2"/>
  <c r="C128" i="2"/>
  <c r="H128" i="2"/>
  <c r="C129" i="2"/>
  <c r="H129" i="2"/>
  <c r="C130" i="2"/>
  <c r="H130" i="2"/>
  <c r="C131" i="2"/>
  <c r="H131" i="2"/>
  <c r="C132" i="2"/>
  <c r="H132" i="2"/>
  <c r="C133" i="2"/>
  <c r="H133" i="2"/>
  <c r="C134" i="2"/>
  <c r="H134" i="2"/>
  <c r="C135" i="2"/>
  <c r="H135" i="2"/>
  <c r="C136" i="2"/>
  <c r="H136" i="2"/>
  <c r="C137" i="2"/>
  <c r="H137" i="2"/>
  <c r="C138" i="2"/>
  <c r="H138" i="2"/>
  <c r="C139" i="2"/>
  <c r="H139" i="2"/>
  <c r="C140" i="2"/>
  <c r="H140" i="2"/>
  <c r="C141" i="2"/>
  <c r="H141" i="2"/>
  <c r="C142" i="2"/>
  <c r="H142" i="2"/>
  <c r="C143" i="2"/>
  <c r="H143" i="2"/>
  <c r="C144" i="2"/>
  <c r="H144" i="2"/>
  <c r="C145" i="2"/>
  <c r="H145" i="2"/>
  <c r="C146" i="2"/>
  <c r="H146" i="2"/>
  <c r="C77" i="2"/>
  <c r="H77" i="2"/>
  <c r="C78" i="2"/>
  <c r="H78" i="2"/>
  <c r="C79" i="2"/>
  <c r="H79" i="2"/>
  <c r="C80" i="2"/>
  <c r="H80" i="2"/>
  <c r="C81" i="2"/>
  <c r="H81" i="2"/>
  <c r="C82" i="2"/>
  <c r="H82" i="2"/>
  <c r="C83" i="2"/>
  <c r="H83" i="2"/>
  <c r="C84" i="2"/>
  <c r="H84" i="2"/>
  <c r="C85" i="2"/>
  <c r="H85" i="2"/>
  <c r="C86" i="2"/>
  <c r="H86" i="2"/>
  <c r="C87" i="2"/>
  <c r="H87" i="2"/>
  <c r="C88" i="2"/>
  <c r="H88" i="2"/>
  <c r="C89" i="2"/>
  <c r="H89" i="2"/>
  <c r="C90" i="2"/>
  <c r="H90" i="2"/>
  <c r="C91" i="2"/>
  <c r="H91" i="2"/>
  <c r="C92" i="2"/>
  <c r="H92" i="2"/>
  <c r="C93" i="2"/>
  <c r="H93" i="2"/>
  <c r="C94" i="2"/>
  <c r="H94" i="2"/>
  <c r="C95" i="2"/>
  <c r="H95" i="2"/>
  <c r="E13" i="2"/>
  <c r="D9" i="3"/>
  <c r="E9" i="3" s="1"/>
  <c r="H21" i="3"/>
  <c r="C21" i="3"/>
  <c r="H20" i="3"/>
  <c r="C20" i="3"/>
  <c r="H19" i="3"/>
  <c r="C19" i="3"/>
  <c r="B19" i="3"/>
  <c r="B20" i="3" s="1"/>
  <c r="B21" i="3" s="1"/>
  <c r="H18" i="3"/>
  <c r="C18" i="3"/>
  <c r="B18" i="3"/>
  <c r="H17" i="3"/>
  <c r="C17" i="3"/>
  <c r="D17" i="3" s="1"/>
  <c r="H9" i="3"/>
  <c r="D9" i="2"/>
  <c r="H76" i="2"/>
  <c r="C76" i="2"/>
  <c r="H75" i="2"/>
  <c r="C75" i="2"/>
  <c r="H74" i="2"/>
  <c r="C74" i="2"/>
  <c r="H73" i="2"/>
  <c r="C73" i="2"/>
  <c r="H72" i="2"/>
  <c r="C72" i="2"/>
  <c r="H71" i="2"/>
  <c r="C71" i="2"/>
  <c r="H70" i="2"/>
  <c r="C70" i="2"/>
  <c r="H69" i="2"/>
  <c r="C69" i="2"/>
  <c r="H68" i="2"/>
  <c r="C68" i="2"/>
  <c r="H67" i="2"/>
  <c r="C67" i="2"/>
  <c r="H66" i="2"/>
  <c r="C66" i="2"/>
  <c r="H65" i="2"/>
  <c r="C65" i="2"/>
  <c r="H64" i="2"/>
  <c r="C64" i="2"/>
  <c r="H63" i="2"/>
  <c r="C63" i="2"/>
  <c r="H62" i="2"/>
  <c r="C62" i="2"/>
  <c r="H61" i="2"/>
  <c r="C61" i="2"/>
  <c r="H60" i="2"/>
  <c r="C60" i="2"/>
  <c r="H59" i="2"/>
  <c r="C59" i="2"/>
  <c r="H58" i="2"/>
  <c r="C58" i="2"/>
  <c r="H57" i="2"/>
  <c r="C57" i="2"/>
  <c r="H56" i="2"/>
  <c r="C56" i="2"/>
  <c r="H55" i="2"/>
  <c r="C55" i="2"/>
  <c r="H54" i="2"/>
  <c r="C54" i="2"/>
  <c r="H53" i="2"/>
  <c r="C53" i="2"/>
  <c r="H52" i="2"/>
  <c r="C52" i="2"/>
  <c r="H51" i="2"/>
  <c r="C51" i="2"/>
  <c r="H50" i="2"/>
  <c r="C50" i="2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H28" i="2"/>
  <c r="C28" i="2"/>
  <c r="H27" i="2"/>
  <c r="C27" i="2"/>
  <c r="H26" i="2"/>
  <c r="C26" i="2"/>
  <c r="H25" i="2"/>
  <c r="C25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D18" i="2" s="1"/>
  <c r="B18" i="2"/>
  <c r="B19" i="2" s="1"/>
  <c r="H17" i="2"/>
  <c r="C17" i="2"/>
  <c r="D9" i="1"/>
  <c r="J19" i="1" s="1"/>
  <c r="H19" i="1"/>
  <c r="I18" i="1" s="1"/>
  <c r="H20" i="1"/>
  <c r="I19" i="1" s="1"/>
  <c r="H21" i="1"/>
  <c r="I20" i="1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18" i="1"/>
  <c r="J18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19" i="1"/>
  <c r="C20" i="1"/>
  <c r="C18" i="1"/>
  <c r="E18" i="1" s="1"/>
  <c r="B20" i="1"/>
  <c r="B21" i="1" s="1"/>
  <c r="B19" i="1"/>
  <c r="D19" i="1" l="1"/>
  <c r="E9" i="1"/>
  <c r="D18" i="1"/>
  <c r="E22" i="1"/>
  <c r="I17" i="1"/>
  <c r="D20" i="1"/>
  <c r="J21" i="1"/>
  <c r="J20" i="1"/>
  <c r="B9" i="8"/>
  <c r="E15" i="6"/>
  <c r="D16" i="6"/>
  <c r="E14" i="6"/>
  <c r="D12" i="6"/>
  <c r="E13" i="6"/>
  <c r="B15" i="6"/>
  <c r="B16" i="6" s="1"/>
  <c r="D19" i="4"/>
  <c r="F19" i="4" s="1"/>
  <c r="E12" i="4"/>
  <c r="B16" i="5"/>
  <c r="E15" i="5"/>
  <c r="E14" i="5"/>
  <c r="E13" i="4"/>
  <c r="E14" i="4"/>
  <c r="E16" i="4"/>
  <c r="E15" i="4"/>
  <c r="J18" i="2"/>
  <c r="I18" i="2"/>
  <c r="E9" i="2"/>
  <c r="E17" i="2"/>
  <c r="D19" i="3"/>
  <c r="J19" i="3"/>
  <c r="E17" i="3"/>
  <c r="E20" i="3"/>
  <c r="I18" i="3"/>
  <c r="E21" i="3"/>
  <c r="J20" i="3"/>
  <c r="I17" i="3"/>
  <c r="J18" i="3"/>
  <c r="D21" i="3"/>
  <c r="D20" i="3"/>
  <c r="J17" i="3"/>
  <c r="D18" i="3"/>
  <c r="E19" i="3"/>
  <c r="I21" i="3"/>
  <c r="E18" i="3"/>
  <c r="I20" i="3"/>
  <c r="J21" i="3"/>
  <c r="I19" i="3"/>
  <c r="D19" i="2"/>
  <c r="I17" i="2"/>
  <c r="J20" i="2"/>
  <c r="I19" i="2"/>
  <c r="E19" i="2"/>
  <c r="J19" i="2"/>
  <c r="B20" i="2"/>
  <c r="I20" i="2" s="1"/>
  <c r="J17" i="2"/>
  <c r="D17" i="2"/>
  <c r="E18" i="2"/>
  <c r="D21" i="1"/>
  <c r="E21" i="1"/>
  <c r="D17" i="1"/>
  <c r="E20" i="1"/>
  <c r="E19" i="1"/>
  <c r="B22" i="1"/>
  <c r="I21" i="1" s="1"/>
  <c r="J22" i="1" l="1"/>
  <c r="B10" i="8"/>
  <c r="D18" i="6"/>
  <c r="D19" i="6" s="1"/>
  <c r="F19" i="6" s="1"/>
  <c r="E18" i="6"/>
  <c r="E18" i="5"/>
  <c r="E20" i="5" s="1"/>
  <c r="D16" i="5"/>
  <c r="E19" i="4"/>
  <c r="E20" i="2"/>
  <c r="E23" i="3"/>
  <c r="D23" i="3"/>
  <c r="D24" i="3" s="1"/>
  <c r="J23" i="3"/>
  <c r="I23" i="3"/>
  <c r="B21" i="2"/>
  <c r="D20" i="2"/>
  <c r="B23" i="1"/>
  <c r="D22" i="1" l="1"/>
  <c r="I22" i="1"/>
  <c r="E23" i="1"/>
  <c r="J23" i="1"/>
  <c r="B11" i="8"/>
  <c r="D18" i="5"/>
  <c r="E19" i="5"/>
  <c r="I24" i="3"/>
  <c r="J24" i="3" s="1"/>
  <c r="J26" i="3" s="1"/>
  <c r="B22" i="2"/>
  <c r="I21" i="2"/>
  <c r="J21" i="2"/>
  <c r="D21" i="2"/>
  <c r="E21" i="2"/>
  <c r="B24" i="1"/>
  <c r="D20" i="5" l="1"/>
  <c r="F20" i="5" s="1"/>
  <c r="E24" i="1"/>
  <c r="J24" i="1"/>
  <c r="D23" i="1"/>
  <c r="I23" i="1"/>
  <c r="B12" i="8"/>
  <c r="D19" i="5"/>
  <c r="F19" i="5" s="1"/>
  <c r="I26" i="3"/>
  <c r="J22" i="2"/>
  <c r="B23" i="2"/>
  <c r="D22" i="2"/>
  <c r="E22" i="2"/>
  <c r="I22" i="2"/>
  <c r="B25" i="1"/>
  <c r="J25" i="1" l="1"/>
  <c r="I24" i="1"/>
  <c r="E25" i="1"/>
  <c r="D24" i="1"/>
  <c r="B13" i="8"/>
  <c r="B24" i="2"/>
  <c r="E23" i="2"/>
  <c r="I23" i="2"/>
  <c r="D23" i="2"/>
  <c r="J23" i="2"/>
  <c r="B26" i="1"/>
  <c r="I25" i="1" l="1"/>
  <c r="J26" i="1"/>
  <c r="D25" i="1"/>
  <c r="E26" i="1"/>
  <c r="B14" i="8"/>
  <c r="B25" i="2"/>
  <c r="E24" i="2"/>
  <c r="I24" i="2"/>
  <c r="D24" i="2"/>
  <c r="J24" i="2"/>
  <c r="B27" i="1"/>
  <c r="D26" i="1" l="1"/>
  <c r="E27" i="1"/>
  <c r="J27" i="1"/>
  <c r="I26" i="1"/>
  <c r="B15" i="8"/>
  <c r="B26" i="2"/>
  <c r="I25" i="2"/>
  <c r="D25" i="2"/>
  <c r="E25" i="2"/>
  <c r="J25" i="2"/>
  <c r="B28" i="1"/>
  <c r="J28" i="1" l="1"/>
  <c r="I27" i="1"/>
  <c r="D27" i="1"/>
  <c r="E28" i="1"/>
  <c r="B16" i="8"/>
  <c r="I26" i="2"/>
  <c r="D26" i="2"/>
  <c r="J26" i="2"/>
  <c r="B27" i="2"/>
  <c r="E26" i="2"/>
  <c r="B29" i="1"/>
  <c r="E29" i="1" l="1"/>
  <c r="I28" i="1"/>
  <c r="J29" i="1"/>
  <c r="D28" i="1"/>
  <c r="B17" i="8"/>
  <c r="E27" i="2"/>
  <c r="J27" i="2"/>
  <c r="B28" i="2"/>
  <c r="D27" i="2"/>
  <c r="I27" i="2"/>
  <c r="B30" i="1"/>
  <c r="D29" i="1" l="1"/>
  <c r="J30" i="1"/>
  <c r="E30" i="1"/>
  <c r="I29" i="1"/>
  <c r="B18" i="8"/>
  <c r="D28" i="2"/>
  <c r="B29" i="2"/>
  <c r="J28" i="2"/>
  <c r="E28" i="2"/>
  <c r="I28" i="2"/>
  <c r="B31" i="1"/>
  <c r="I30" i="1" l="1"/>
  <c r="E31" i="1"/>
  <c r="J31" i="1"/>
  <c r="D30" i="1"/>
  <c r="B19" i="8"/>
  <c r="B30" i="2"/>
  <c r="I29" i="2"/>
  <c r="E29" i="2"/>
  <c r="D29" i="2"/>
  <c r="J29" i="2"/>
  <c r="B32" i="1"/>
  <c r="D31" i="1" l="1"/>
  <c r="E32" i="1"/>
  <c r="J32" i="1"/>
  <c r="I31" i="1"/>
  <c r="B20" i="8"/>
  <c r="B31" i="2"/>
  <c r="J30" i="2"/>
  <c r="I30" i="2"/>
  <c r="E30" i="2"/>
  <c r="D30" i="2"/>
  <c r="B33" i="1"/>
  <c r="E33" i="1" l="1"/>
  <c r="I32" i="1"/>
  <c r="D32" i="1"/>
  <c r="J33" i="1"/>
  <c r="B21" i="8"/>
  <c r="E31" i="2"/>
  <c r="B32" i="2"/>
  <c r="D31" i="2"/>
  <c r="J31" i="2"/>
  <c r="I31" i="2"/>
  <c r="B34" i="1"/>
  <c r="J34" i="1" l="1"/>
  <c r="D33" i="1"/>
  <c r="E34" i="1"/>
  <c r="I33" i="1"/>
  <c r="B22" i="8"/>
  <c r="E32" i="2"/>
  <c r="B33" i="2"/>
  <c r="J32" i="2"/>
  <c r="D32" i="2"/>
  <c r="I32" i="2"/>
  <c r="B35" i="1"/>
  <c r="D34" i="1" l="1"/>
  <c r="I34" i="1"/>
  <c r="J35" i="1"/>
  <c r="E35" i="1"/>
  <c r="B23" i="8"/>
  <c r="B34" i="2"/>
  <c r="J33" i="2"/>
  <c r="I33" i="2"/>
  <c r="E33" i="2"/>
  <c r="D33" i="2"/>
  <c r="B36" i="1"/>
  <c r="E36" i="1" l="1"/>
  <c r="D35" i="1"/>
  <c r="J36" i="1"/>
  <c r="I35" i="1"/>
  <c r="B24" i="8"/>
  <c r="D34" i="2"/>
  <c r="I34" i="2"/>
  <c r="J34" i="2"/>
  <c r="B35" i="2"/>
  <c r="E34" i="2"/>
  <c r="B37" i="1"/>
  <c r="E37" i="1" l="1"/>
  <c r="D36" i="1"/>
  <c r="J37" i="1"/>
  <c r="I36" i="1"/>
  <c r="B25" i="8"/>
  <c r="E35" i="2"/>
  <c r="J35" i="2"/>
  <c r="B36" i="2"/>
  <c r="D35" i="2"/>
  <c r="I35" i="2"/>
  <c r="B38" i="1"/>
  <c r="J38" i="1" l="1"/>
  <c r="E38" i="1"/>
  <c r="D37" i="1"/>
  <c r="I37" i="1"/>
  <c r="B26" i="8"/>
  <c r="B37" i="2"/>
  <c r="J36" i="2"/>
  <c r="I36" i="2"/>
  <c r="E36" i="2"/>
  <c r="D36" i="2"/>
  <c r="B39" i="1"/>
  <c r="D38" i="1" l="1"/>
  <c r="J39" i="1"/>
  <c r="I38" i="1"/>
  <c r="E39" i="1"/>
  <c r="B27" i="8"/>
  <c r="B38" i="2"/>
  <c r="I37" i="2"/>
  <c r="J37" i="2"/>
  <c r="D37" i="2"/>
  <c r="E37" i="2"/>
  <c r="B40" i="1"/>
  <c r="J40" i="1" l="1"/>
  <c r="E40" i="1"/>
  <c r="I39" i="1"/>
  <c r="D39" i="1"/>
  <c r="B28" i="8"/>
  <c r="B39" i="2"/>
  <c r="J38" i="2"/>
  <c r="I38" i="2"/>
  <c r="E38" i="2"/>
  <c r="D38" i="2"/>
  <c r="B41" i="1"/>
  <c r="I40" i="1" l="1"/>
  <c r="E41" i="1"/>
  <c r="J41" i="1"/>
  <c r="D40" i="1"/>
  <c r="B29" i="8"/>
  <c r="B40" i="2"/>
  <c r="E39" i="2"/>
  <c r="D39" i="2"/>
  <c r="J39" i="2"/>
  <c r="I39" i="2"/>
  <c r="B42" i="1"/>
  <c r="E42" i="1" l="1"/>
  <c r="J42" i="1"/>
  <c r="D41" i="1"/>
  <c r="I41" i="1"/>
  <c r="B30" i="8"/>
  <c r="B41" i="2"/>
  <c r="E40" i="2"/>
  <c r="J40" i="2"/>
  <c r="D40" i="2"/>
  <c r="I40" i="2"/>
  <c r="B43" i="1"/>
  <c r="I42" i="1" l="1"/>
  <c r="J43" i="1"/>
  <c r="E43" i="1"/>
  <c r="D42" i="1"/>
  <c r="B31" i="8"/>
  <c r="B42" i="2"/>
  <c r="D41" i="2"/>
  <c r="I41" i="2"/>
  <c r="J41" i="2"/>
  <c r="E41" i="2"/>
  <c r="B44" i="1"/>
  <c r="D43" i="1" l="1"/>
  <c r="J44" i="1"/>
  <c r="I43" i="1"/>
  <c r="E44" i="1"/>
  <c r="B32" i="8"/>
  <c r="D42" i="2"/>
  <c r="I42" i="2"/>
  <c r="B43" i="2"/>
  <c r="J42" i="2"/>
  <c r="E42" i="2"/>
  <c r="B45" i="1"/>
  <c r="J45" i="1" l="1"/>
  <c r="D44" i="1"/>
  <c r="E45" i="1"/>
  <c r="I44" i="1"/>
  <c r="B33" i="8"/>
  <c r="E43" i="2"/>
  <c r="J43" i="2"/>
  <c r="B44" i="2"/>
  <c r="I43" i="2"/>
  <c r="D43" i="2"/>
  <c r="B46" i="1"/>
  <c r="J46" i="1" l="1"/>
  <c r="E46" i="1"/>
  <c r="D45" i="1"/>
  <c r="I45" i="1"/>
  <c r="B34" i="8"/>
  <c r="B45" i="2"/>
  <c r="J44" i="2"/>
  <c r="E44" i="2"/>
  <c r="I44" i="2"/>
  <c r="D44" i="2"/>
  <c r="B47" i="1"/>
  <c r="D46" i="1" l="1"/>
  <c r="J47" i="1"/>
  <c r="I46" i="1"/>
  <c r="E47" i="1"/>
  <c r="B35" i="8"/>
  <c r="B46" i="2"/>
  <c r="I45" i="2"/>
  <c r="D45" i="2"/>
  <c r="J45" i="2"/>
  <c r="E45" i="2"/>
  <c r="B48" i="1"/>
  <c r="D47" i="1" l="1"/>
  <c r="I47" i="1"/>
  <c r="E48" i="1"/>
  <c r="J48" i="1"/>
  <c r="B36" i="8"/>
  <c r="B47" i="2"/>
  <c r="J46" i="2"/>
  <c r="I46" i="2"/>
  <c r="D46" i="2"/>
  <c r="E46" i="2"/>
  <c r="B49" i="1"/>
  <c r="I48" i="1" l="1"/>
  <c r="E49" i="1"/>
  <c r="D48" i="1"/>
  <c r="J49" i="1"/>
  <c r="B37" i="8"/>
  <c r="B48" i="2"/>
  <c r="E47" i="2"/>
  <c r="D47" i="2"/>
  <c r="J47" i="2"/>
  <c r="I47" i="2"/>
  <c r="B50" i="1"/>
  <c r="D49" i="1" l="1"/>
  <c r="E50" i="1"/>
  <c r="I49" i="1"/>
  <c r="J50" i="1"/>
  <c r="B38" i="8"/>
  <c r="B49" i="2"/>
  <c r="E48" i="2"/>
  <c r="J48" i="2"/>
  <c r="D48" i="2"/>
  <c r="I48" i="2"/>
  <c r="B51" i="1"/>
  <c r="I50" i="1" l="1"/>
  <c r="E51" i="1"/>
  <c r="J51" i="1"/>
  <c r="D50" i="1"/>
  <c r="B39" i="8"/>
  <c r="B50" i="2"/>
  <c r="J49" i="2"/>
  <c r="E49" i="2"/>
  <c r="D49" i="2"/>
  <c r="I49" i="2"/>
  <c r="B52" i="1"/>
  <c r="I51" i="1" l="1"/>
  <c r="E52" i="1"/>
  <c r="D51" i="1"/>
  <c r="J52" i="1"/>
  <c r="B40" i="8"/>
  <c r="D50" i="2"/>
  <c r="I50" i="2"/>
  <c r="J50" i="2"/>
  <c r="B51" i="2"/>
  <c r="E50" i="2"/>
  <c r="B53" i="1"/>
  <c r="J53" i="1" l="1"/>
  <c r="E53" i="1"/>
  <c r="D52" i="1"/>
  <c r="I52" i="1"/>
  <c r="B41" i="8"/>
  <c r="J51" i="2"/>
  <c r="E51" i="2"/>
  <c r="B52" i="2"/>
  <c r="D51" i="2"/>
  <c r="I51" i="2"/>
  <c r="B54" i="1"/>
  <c r="E54" i="1" l="1"/>
  <c r="I53" i="1"/>
  <c r="J54" i="1"/>
  <c r="D53" i="1"/>
  <c r="B42" i="8"/>
  <c r="B53" i="2"/>
  <c r="D52" i="2"/>
  <c r="I52" i="2"/>
  <c r="J52" i="2"/>
  <c r="E52" i="2"/>
  <c r="B55" i="1"/>
  <c r="E55" i="1" l="1"/>
  <c r="I54" i="1"/>
  <c r="J55" i="1"/>
  <c r="D54" i="1"/>
  <c r="B43" i="8"/>
  <c r="B54" i="2"/>
  <c r="I53" i="2"/>
  <c r="J53" i="2"/>
  <c r="D53" i="2"/>
  <c r="E53" i="2"/>
  <c r="B56" i="1"/>
  <c r="I55" i="1" l="1"/>
  <c r="E56" i="1"/>
  <c r="J56" i="1"/>
  <c r="D55" i="1"/>
  <c r="B44" i="8"/>
  <c r="B55" i="2"/>
  <c r="J54" i="2"/>
  <c r="E54" i="2"/>
  <c r="I54" i="2"/>
  <c r="D54" i="2"/>
  <c r="B57" i="1"/>
  <c r="I56" i="1" l="1"/>
  <c r="J57" i="1"/>
  <c r="E57" i="1"/>
  <c r="D56" i="1"/>
  <c r="B45" i="8"/>
  <c r="D55" i="2"/>
  <c r="B56" i="2"/>
  <c r="E55" i="2"/>
  <c r="I55" i="2"/>
  <c r="J55" i="2"/>
  <c r="B58" i="1"/>
  <c r="E58" i="1" l="1"/>
  <c r="D57" i="1"/>
  <c r="I57" i="1"/>
  <c r="J58" i="1"/>
  <c r="B46" i="8"/>
  <c r="E56" i="2"/>
  <c r="B57" i="2"/>
  <c r="D56" i="2"/>
  <c r="J56" i="2"/>
  <c r="I56" i="2"/>
  <c r="B59" i="1"/>
  <c r="I58" i="1" l="1"/>
  <c r="E59" i="1"/>
  <c r="D58" i="1"/>
  <c r="J59" i="1"/>
  <c r="B47" i="8"/>
  <c r="B58" i="2"/>
  <c r="J57" i="2"/>
  <c r="D57" i="2"/>
  <c r="I57" i="2"/>
  <c r="E57" i="2"/>
  <c r="B60" i="1"/>
  <c r="E60" i="1" l="1"/>
  <c r="J60" i="1"/>
  <c r="I59" i="1"/>
  <c r="D59" i="1"/>
  <c r="B48" i="8"/>
  <c r="J58" i="2"/>
  <c r="D58" i="2"/>
  <c r="B59" i="2"/>
  <c r="I58" i="2"/>
  <c r="E58" i="2"/>
  <c r="B61" i="1"/>
  <c r="I60" i="1" l="1"/>
  <c r="D60" i="1"/>
  <c r="E61" i="1"/>
  <c r="J61" i="1"/>
  <c r="B49" i="8"/>
  <c r="J59" i="2"/>
  <c r="B60" i="2"/>
  <c r="D59" i="2"/>
  <c r="E59" i="2"/>
  <c r="I59" i="2"/>
  <c r="B62" i="1"/>
  <c r="D61" i="1" l="1"/>
  <c r="I61" i="1"/>
  <c r="J62" i="1"/>
  <c r="E62" i="1"/>
  <c r="B50" i="8"/>
  <c r="B61" i="2"/>
  <c r="D60" i="2"/>
  <c r="J60" i="2"/>
  <c r="I60" i="2"/>
  <c r="E60" i="2"/>
  <c r="B63" i="1"/>
  <c r="J63" i="1" l="1"/>
  <c r="E63" i="1"/>
  <c r="I62" i="1"/>
  <c r="D62" i="1"/>
  <c r="B51" i="8"/>
  <c r="B62" i="2"/>
  <c r="I61" i="2"/>
  <c r="D61" i="2"/>
  <c r="J61" i="2"/>
  <c r="E61" i="2"/>
  <c r="B64" i="1"/>
  <c r="E64" i="1" l="1"/>
  <c r="I63" i="1"/>
  <c r="J64" i="1"/>
  <c r="D63" i="1"/>
  <c r="B52" i="8"/>
  <c r="B63" i="2"/>
  <c r="D62" i="2"/>
  <c r="I62" i="2"/>
  <c r="E62" i="2"/>
  <c r="J62" i="2"/>
  <c r="B65" i="1"/>
  <c r="D64" i="1" l="1"/>
  <c r="E65" i="1"/>
  <c r="I64" i="1"/>
  <c r="J65" i="1"/>
  <c r="B53" i="8"/>
  <c r="D63" i="2"/>
  <c r="B64" i="2"/>
  <c r="E63" i="2"/>
  <c r="J63" i="2"/>
  <c r="I63" i="2"/>
  <c r="B66" i="1"/>
  <c r="D65" i="1" l="1"/>
  <c r="J66" i="1"/>
  <c r="I65" i="1"/>
  <c r="E66" i="1"/>
  <c r="B54" i="8"/>
  <c r="E64" i="2"/>
  <c r="B65" i="2"/>
  <c r="J64" i="2"/>
  <c r="D64" i="2"/>
  <c r="I64" i="2"/>
  <c r="B67" i="1"/>
  <c r="E67" i="1" l="1"/>
  <c r="J67" i="1"/>
  <c r="I66" i="1"/>
  <c r="D66" i="1"/>
  <c r="B55" i="8"/>
  <c r="B66" i="2"/>
  <c r="I65" i="2"/>
  <c r="J65" i="2"/>
  <c r="D65" i="2"/>
  <c r="E65" i="2"/>
  <c r="B68" i="1"/>
  <c r="E68" i="1" l="1"/>
  <c r="J68" i="1"/>
  <c r="D67" i="1"/>
  <c r="I67" i="1"/>
  <c r="B56" i="8"/>
  <c r="I66" i="2"/>
  <c r="B67" i="2"/>
  <c r="J66" i="2"/>
  <c r="E66" i="2"/>
  <c r="D66" i="2"/>
  <c r="B69" i="1"/>
  <c r="D68" i="1" l="1"/>
  <c r="I68" i="1"/>
  <c r="E69" i="1"/>
  <c r="J69" i="1"/>
  <c r="B57" i="8"/>
  <c r="J67" i="2"/>
  <c r="B68" i="2"/>
  <c r="E67" i="2"/>
  <c r="I67" i="2"/>
  <c r="D67" i="2"/>
  <c r="B70" i="1"/>
  <c r="D69" i="1" l="1"/>
  <c r="E70" i="1"/>
  <c r="I69" i="1"/>
  <c r="J70" i="1"/>
  <c r="B58" i="8"/>
  <c r="B69" i="2"/>
  <c r="J68" i="2"/>
  <c r="D68" i="2"/>
  <c r="E68" i="2"/>
  <c r="I68" i="2"/>
  <c r="B71" i="1"/>
  <c r="I70" i="1" l="1"/>
  <c r="J71" i="1"/>
  <c r="D70" i="1"/>
  <c r="E71" i="1"/>
  <c r="B59" i="8"/>
  <c r="B70" i="2"/>
  <c r="J69" i="2"/>
  <c r="I69" i="2"/>
  <c r="D69" i="2"/>
  <c r="E69" i="2"/>
  <c r="B72" i="1"/>
  <c r="J72" i="1" l="1"/>
  <c r="I71" i="1"/>
  <c r="E72" i="1"/>
  <c r="D71" i="1"/>
  <c r="B60" i="8"/>
  <c r="B71" i="2"/>
  <c r="D70" i="2"/>
  <c r="J70" i="2"/>
  <c r="E70" i="2"/>
  <c r="I70" i="2"/>
  <c r="B73" i="1"/>
  <c r="D72" i="1" l="1"/>
  <c r="J73" i="1"/>
  <c r="E73" i="1"/>
  <c r="I72" i="1"/>
  <c r="B61" i="8"/>
  <c r="D71" i="2"/>
  <c r="B72" i="2"/>
  <c r="E71" i="2"/>
  <c r="J71" i="2"/>
  <c r="I71" i="2"/>
  <c r="B74" i="1"/>
  <c r="D73" i="1" l="1"/>
  <c r="E74" i="1"/>
  <c r="J74" i="1"/>
  <c r="I73" i="1"/>
  <c r="B62" i="8"/>
  <c r="E72" i="2"/>
  <c r="B73" i="2"/>
  <c r="J72" i="2"/>
  <c r="D72" i="2"/>
  <c r="I72" i="2"/>
  <c r="B75" i="1"/>
  <c r="D74" i="1" l="1"/>
  <c r="J75" i="1"/>
  <c r="E75" i="1"/>
  <c r="I74" i="1"/>
  <c r="B63" i="8"/>
  <c r="B74" i="2"/>
  <c r="J73" i="2"/>
  <c r="D73" i="2"/>
  <c r="I73" i="2"/>
  <c r="E73" i="2"/>
  <c r="B76" i="1"/>
  <c r="I75" i="1" l="1"/>
  <c r="D75" i="1"/>
  <c r="J76" i="1"/>
  <c r="E76" i="1"/>
  <c r="B64" i="8"/>
  <c r="B75" i="2"/>
  <c r="J74" i="2"/>
  <c r="I74" i="2"/>
  <c r="E74" i="2"/>
  <c r="D74" i="2"/>
  <c r="B77" i="1"/>
  <c r="I76" i="1" l="1"/>
  <c r="J77" i="1"/>
  <c r="J79" i="1" s="1"/>
  <c r="E77" i="1"/>
  <c r="E79" i="1" s="1"/>
  <c r="D76" i="1"/>
  <c r="B65" i="8"/>
  <c r="B76" i="2"/>
  <c r="B77" i="2" s="1"/>
  <c r="J75" i="2"/>
  <c r="D75" i="2"/>
  <c r="I75" i="2"/>
  <c r="E75" i="2"/>
  <c r="I79" i="1"/>
  <c r="D79" i="1"/>
  <c r="D80" i="1" s="1"/>
  <c r="B66" i="8" l="1"/>
  <c r="D77" i="2"/>
  <c r="B78" i="2"/>
  <c r="I77" i="2"/>
  <c r="E77" i="2"/>
  <c r="J77" i="2"/>
  <c r="J76" i="2"/>
  <c r="I76" i="2"/>
  <c r="E76" i="2"/>
  <c r="D76" i="2"/>
  <c r="I80" i="1"/>
  <c r="I82" i="1"/>
  <c r="J80" i="1" l="1"/>
  <c r="J82" i="1" s="1"/>
  <c r="B67" i="8"/>
  <c r="D78" i="2"/>
  <c r="I78" i="2"/>
  <c r="J78" i="2"/>
  <c r="B79" i="2"/>
  <c r="E78" i="2"/>
  <c r="B68" i="8" l="1"/>
  <c r="B80" i="2"/>
  <c r="J79" i="2"/>
  <c r="D79" i="2"/>
  <c r="I79" i="2"/>
  <c r="E79" i="2"/>
  <c r="B69" i="8" l="1"/>
  <c r="I80" i="2"/>
  <c r="J80" i="2"/>
  <c r="B81" i="2"/>
  <c r="D80" i="2"/>
  <c r="E80" i="2"/>
  <c r="B70" i="8" l="1"/>
  <c r="D81" i="2"/>
  <c r="I81" i="2"/>
  <c r="J81" i="2"/>
  <c r="B82" i="2"/>
  <c r="E81" i="2"/>
  <c r="B71" i="8" l="1"/>
  <c r="E82" i="2"/>
  <c r="D82" i="2"/>
  <c r="J82" i="2"/>
  <c r="B83" i="2"/>
  <c r="I82" i="2"/>
  <c r="B72" i="8" l="1"/>
  <c r="D83" i="2"/>
  <c r="J83" i="2"/>
  <c r="B84" i="2"/>
  <c r="I83" i="2"/>
  <c r="E83" i="2"/>
  <c r="B73" i="8" l="1"/>
  <c r="J84" i="2"/>
  <c r="D84" i="2"/>
  <c r="I84" i="2"/>
  <c r="E84" i="2"/>
  <c r="B85" i="2"/>
  <c r="B74" i="8" l="1"/>
  <c r="E85" i="2"/>
  <c r="I85" i="2"/>
  <c r="D85" i="2"/>
  <c r="B86" i="2"/>
  <c r="J85" i="2"/>
  <c r="B75" i="8" l="1"/>
  <c r="E86" i="2"/>
  <c r="J86" i="2"/>
  <c r="D86" i="2"/>
  <c r="I86" i="2"/>
  <c r="B87" i="2"/>
  <c r="B76" i="8" l="1"/>
  <c r="B88" i="2"/>
  <c r="E87" i="2"/>
  <c r="I87" i="2"/>
  <c r="J87" i="2"/>
  <c r="D87" i="2"/>
  <c r="B77" i="8" l="1"/>
  <c r="B89" i="2"/>
  <c r="D88" i="2"/>
  <c r="J88" i="2"/>
  <c r="E88" i="2"/>
  <c r="I88" i="2"/>
  <c r="B78" i="8" l="1"/>
  <c r="J89" i="2"/>
  <c r="E89" i="2"/>
  <c r="D89" i="2"/>
  <c r="I89" i="2"/>
  <c r="B90" i="2"/>
  <c r="B79" i="8" l="1"/>
  <c r="I90" i="2"/>
  <c r="B91" i="2"/>
  <c r="J90" i="2"/>
  <c r="E90" i="2"/>
  <c r="D90" i="2"/>
  <c r="B80" i="8" l="1"/>
  <c r="D91" i="2"/>
  <c r="E91" i="2"/>
  <c r="B92" i="2"/>
  <c r="I91" i="2"/>
  <c r="J91" i="2"/>
  <c r="B81" i="8" l="1"/>
  <c r="I92" i="2"/>
  <c r="D92" i="2"/>
  <c r="J92" i="2"/>
  <c r="B93" i="2"/>
  <c r="E92" i="2"/>
  <c r="B82" i="8" l="1"/>
  <c r="B94" i="2"/>
  <c r="J93" i="2"/>
  <c r="D93" i="2"/>
  <c r="E93" i="2"/>
  <c r="I93" i="2"/>
  <c r="B83" i="8" l="1"/>
  <c r="I94" i="2"/>
  <c r="J94" i="2"/>
  <c r="E94" i="2"/>
  <c r="B95" i="2"/>
  <c r="D94" i="2"/>
  <c r="B84" i="8" l="1"/>
  <c r="B96" i="2"/>
  <c r="D95" i="2"/>
  <c r="E95" i="2"/>
  <c r="I95" i="2"/>
  <c r="J95" i="2"/>
  <c r="B85" i="8" l="1"/>
  <c r="B97" i="2"/>
  <c r="E96" i="2"/>
  <c r="J96" i="2"/>
  <c r="I96" i="2"/>
  <c r="D96" i="2"/>
  <c r="B86" i="8" l="1"/>
  <c r="J97" i="2"/>
  <c r="D97" i="2"/>
  <c r="I97" i="2"/>
  <c r="B98" i="2"/>
  <c r="E97" i="2"/>
  <c r="B87" i="8" l="1"/>
  <c r="E98" i="2"/>
  <c r="I98" i="2"/>
  <c r="J98" i="2"/>
  <c r="B99" i="2"/>
  <c r="D98" i="2"/>
  <c r="B88" i="8" l="1"/>
  <c r="D99" i="2"/>
  <c r="J99" i="2"/>
  <c r="I99" i="2"/>
  <c r="E99" i="2"/>
  <c r="B100" i="2"/>
  <c r="B89" i="8" l="1"/>
  <c r="B101" i="2"/>
  <c r="J100" i="2"/>
  <c r="D100" i="2"/>
  <c r="I100" i="2"/>
  <c r="E100" i="2"/>
  <c r="B90" i="8" l="1"/>
  <c r="J101" i="2"/>
  <c r="B102" i="2"/>
  <c r="D101" i="2"/>
  <c r="E101" i="2"/>
  <c r="I101" i="2"/>
  <c r="B91" i="8" l="1"/>
  <c r="J102" i="2"/>
  <c r="I102" i="2"/>
  <c r="E102" i="2"/>
  <c r="B103" i="2"/>
  <c r="D102" i="2"/>
  <c r="B92" i="8" l="1"/>
  <c r="I103" i="2"/>
  <c r="J103" i="2"/>
  <c r="B104" i="2"/>
  <c r="D103" i="2"/>
  <c r="E103" i="2"/>
  <c r="B93" i="8" l="1"/>
  <c r="J104" i="2"/>
  <c r="D104" i="2"/>
  <c r="I104" i="2"/>
  <c r="E104" i="2"/>
  <c r="B105" i="2"/>
  <c r="B94" i="8" l="1"/>
  <c r="B106" i="2"/>
  <c r="J105" i="2"/>
  <c r="E105" i="2"/>
  <c r="I105" i="2"/>
  <c r="D105" i="2"/>
  <c r="B95" i="8" l="1"/>
  <c r="D106" i="2"/>
  <c r="E106" i="2"/>
  <c r="I106" i="2"/>
  <c r="B107" i="2"/>
  <c r="J106" i="2"/>
  <c r="B96" i="8" l="1"/>
  <c r="D107" i="2"/>
  <c r="I107" i="2"/>
  <c r="J107" i="2"/>
  <c r="E107" i="2"/>
  <c r="B108" i="2"/>
  <c r="B97" i="8" l="1"/>
  <c r="E108" i="2"/>
  <c r="J108" i="2"/>
  <c r="D108" i="2"/>
  <c r="B109" i="2"/>
  <c r="I108" i="2"/>
  <c r="B98" i="8" l="1"/>
  <c r="I109" i="2"/>
  <c r="J109" i="2"/>
  <c r="B110" i="2"/>
  <c r="D109" i="2"/>
  <c r="E109" i="2"/>
  <c r="B99" i="8" l="1"/>
  <c r="B111" i="2"/>
  <c r="D110" i="2"/>
  <c r="I110" i="2"/>
  <c r="E110" i="2"/>
  <c r="J110" i="2"/>
  <c r="B100" i="8" l="1"/>
  <c r="B112" i="2"/>
  <c r="D111" i="2"/>
  <c r="I111" i="2"/>
  <c r="J111" i="2"/>
  <c r="E111" i="2"/>
  <c r="B101" i="8" l="1"/>
  <c r="B113" i="2"/>
  <c r="I112" i="2"/>
  <c r="E112" i="2"/>
  <c r="J112" i="2"/>
  <c r="D112" i="2"/>
  <c r="B102" i="8" l="1"/>
  <c r="I113" i="2"/>
  <c r="D113" i="2"/>
  <c r="J113" i="2"/>
  <c r="B114" i="2"/>
  <c r="E113" i="2"/>
  <c r="B103" i="8" l="1"/>
  <c r="D114" i="2"/>
  <c r="I114" i="2"/>
  <c r="E114" i="2"/>
  <c r="J114" i="2"/>
  <c r="B115" i="2"/>
  <c r="B104" i="8" l="1"/>
  <c r="B116" i="2"/>
  <c r="E115" i="2"/>
  <c r="I115" i="2"/>
  <c r="J115" i="2"/>
  <c r="D115" i="2"/>
  <c r="B105" i="8" l="1"/>
  <c r="B117" i="2"/>
  <c r="D116" i="2"/>
  <c r="E116" i="2"/>
  <c r="I116" i="2"/>
  <c r="J116" i="2"/>
  <c r="B106" i="8" l="1"/>
  <c r="I117" i="2"/>
  <c r="B118" i="2"/>
  <c r="J117" i="2"/>
  <c r="D117" i="2"/>
  <c r="E117" i="2"/>
  <c r="B107" i="8" l="1"/>
  <c r="D118" i="2"/>
  <c r="B119" i="2"/>
  <c r="E118" i="2"/>
  <c r="I118" i="2"/>
  <c r="J118" i="2"/>
  <c r="B108" i="8" l="1"/>
  <c r="B120" i="2"/>
  <c r="I119" i="2"/>
  <c r="J119" i="2"/>
  <c r="D119" i="2"/>
  <c r="E119" i="2"/>
  <c r="B109" i="8" l="1"/>
  <c r="B121" i="2"/>
  <c r="D120" i="2"/>
  <c r="I120" i="2"/>
  <c r="J120" i="2"/>
  <c r="E120" i="2"/>
  <c r="B110" i="8" l="1"/>
  <c r="B122" i="2"/>
  <c r="E121" i="2"/>
  <c r="I121" i="2"/>
  <c r="D121" i="2"/>
  <c r="J121" i="2"/>
  <c r="B111" i="8" l="1"/>
  <c r="D122" i="2"/>
  <c r="I122" i="2"/>
  <c r="B123" i="2"/>
  <c r="E122" i="2"/>
  <c r="J122" i="2"/>
  <c r="B112" i="8" l="1"/>
  <c r="B124" i="2"/>
  <c r="E123" i="2"/>
  <c r="I123" i="2"/>
  <c r="J123" i="2"/>
  <c r="D123" i="2"/>
  <c r="B113" i="8" l="1"/>
  <c r="B125" i="2"/>
  <c r="I124" i="2"/>
  <c r="D124" i="2"/>
  <c r="E124" i="2"/>
  <c r="J124" i="2"/>
  <c r="B114" i="8" l="1"/>
  <c r="I125" i="2"/>
  <c r="B126" i="2"/>
  <c r="J125" i="2"/>
  <c r="E125" i="2"/>
  <c r="D125" i="2"/>
  <c r="B115" i="8" l="1"/>
  <c r="B127" i="2"/>
  <c r="I126" i="2"/>
  <c r="J126" i="2"/>
  <c r="D126" i="2"/>
  <c r="E126" i="2"/>
  <c r="B116" i="8" l="1"/>
  <c r="B128" i="2"/>
  <c r="D127" i="2"/>
  <c r="I127" i="2"/>
  <c r="J127" i="2"/>
  <c r="E127" i="2"/>
  <c r="B117" i="8" l="1"/>
  <c r="B129" i="2"/>
  <c r="I128" i="2"/>
  <c r="J128" i="2"/>
  <c r="D128" i="2"/>
  <c r="E128" i="2"/>
  <c r="B118" i="8" l="1"/>
  <c r="B130" i="2"/>
  <c r="D129" i="2"/>
  <c r="I129" i="2"/>
  <c r="J129" i="2"/>
  <c r="E129" i="2"/>
  <c r="B119" i="8" l="1"/>
  <c r="D130" i="2"/>
  <c r="B131" i="2"/>
  <c r="E130" i="2"/>
  <c r="I130" i="2"/>
  <c r="J130" i="2"/>
  <c r="B120" i="8" l="1"/>
  <c r="B132" i="2"/>
  <c r="E131" i="2"/>
  <c r="I131" i="2"/>
  <c r="D131" i="2"/>
  <c r="J131" i="2"/>
  <c r="B121" i="8" l="1"/>
  <c r="B133" i="2"/>
  <c r="D132" i="2"/>
  <c r="E132" i="2"/>
  <c r="I132" i="2"/>
  <c r="J132" i="2"/>
  <c r="B122" i="8" l="1"/>
  <c r="I133" i="2"/>
  <c r="E133" i="2"/>
  <c r="B134" i="2"/>
  <c r="J133" i="2"/>
  <c r="D133" i="2"/>
  <c r="B123" i="8" l="1"/>
  <c r="D134" i="2"/>
  <c r="I134" i="2"/>
  <c r="B135" i="2"/>
  <c r="E134" i="2"/>
  <c r="J134" i="2"/>
  <c r="B124" i="8" l="1"/>
  <c r="B136" i="2"/>
  <c r="D135" i="2"/>
  <c r="J135" i="2"/>
  <c r="I135" i="2"/>
  <c r="E135" i="2"/>
  <c r="B125" i="8" l="1"/>
  <c r="B137" i="2"/>
  <c r="E136" i="2"/>
  <c r="J136" i="2"/>
  <c r="I136" i="2"/>
  <c r="D136" i="2"/>
  <c r="B126" i="8" l="1"/>
  <c r="B138" i="2"/>
  <c r="I137" i="2"/>
  <c r="J137" i="2"/>
  <c r="D137" i="2"/>
  <c r="E137" i="2"/>
  <c r="B127" i="8" l="1"/>
  <c r="D138" i="2"/>
  <c r="I138" i="2"/>
  <c r="B139" i="2"/>
  <c r="J138" i="2"/>
  <c r="E138" i="2"/>
  <c r="B128" i="8" l="1"/>
  <c r="B140" i="2"/>
  <c r="E139" i="2"/>
  <c r="J139" i="2"/>
  <c r="I139" i="2"/>
  <c r="D139" i="2"/>
  <c r="B129" i="8" l="1"/>
  <c r="B141" i="2"/>
  <c r="D140" i="2"/>
  <c r="I140" i="2"/>
  <c r="E140" i="2"/>
  <c r="J140" i="2"/>
  <c r="B130" i="8" l="1"/>
  <c r="I141" i="2"/>
  <c r="B142" i="2"/>
  <c r="J141" i="2"/>
  <c r="D141" i="2"/>
  <c r="E141" i="2"/>
  <c r="B131" i="8" l="1"/>
  <c r="D142" i="2"/>
  <c r="B143" i="2"/>
  <c r="I142" i="2"/>
  <c r="J142" i="2"/>
  <c r="E142" i="2"/>
  <c r="B132" i="8" l="1"/>
  <c r="B144" i="2"/>
  <c r="E143" i="2"/>
  <c r="D143" i="2"/>
  <c r="I143" i="2"/>
  <c r="J143" i="2"/>
  <c r="B133" i="8" l="1"/>
  <c r="B145" i="2"/>
  <c r="J144" i="2"/>
  <c r="E144" i="2"/>
  <c r="D144" i="2"/>
  <c r="I144" i="2"/>
  <c r="B134" i="8" l="1"/>
  <c r="B146" i="2"/>
  <c r="I145" i="2"/>
  <c r="D145" i="2"/>
  <c r="E145" i="2"/>
  <c r="J145" i="2"/>
  <c r="B135" i="8" l="1"/>
  <c r="D146" i="2"/>
  <c r="D149" i="2" s="1"/>
  <c r="D150" i="2" s="1"/>
  <c r="E146" i="2"/>
  <c r="E149" i="2" s="1"/>
  <c r="I146" i="2"/>
  <c r="I149" i="2" s="1"/>
  <c r="J146" i="2"/>
  <c r="J149" i="2" s="1"/>
  <c r="B136" i="8" l="1"/>
  <c r="I150" i="2"/>
  <c r="J150" i="2" s="1"/>
  <c r="J152" i="2" s="1"/>
  <c r="I152" i="2"/>
  <c r="B137" i="8" l="1"/>
  <c r="B138" i="8" l="1"/>
  <c r="B139" i="8" l="1"/>
  <c r="B140" i="8" l="1"/>
  <c r="B141" i="8" l="1"/>
  <c r="B142" i="8" l="1"/>
  <c r="B143" i="8" l="1"/>
  <c r="B144" i="8" l="1"/>
  <c r="B145" i="8" l="1"/>
  <c r="B146" i="8" l="1"/>
  <c r="B147" i="8" l="1"/>
  <c r="B148" i="8" l="1"/>
  <c r="B149" i="8" l="1"/>
  <c r="B150" i="8" l="1"/>
  <c r="B151" i="8" l="1"/>
  <c r="B152" i="8" l="1"/>
  <c r="B153" i="8" l="1"/>
  <c r="B154" i="8" l="1"/>
  <c r="B155" i="8" l="1"/>
  <c r="B156" i="8" l="1"/>
  <c r="B157" i="8" l="1"/>
  <c r="B158" i="8" l="1"/>
  <c r="B159" i="8" l="1"/>
  <c r="B160" i="8" l="1"/>
  <c r="B161" i="8" l="1"/>
  <c r="B162" i="8" l="1"/>
  <c r="B163" i="8" l="1"/>
  <c r="B164" i="8" l="1"/>
  <c r="B165" i="8" l="1"/>
  <c r="B166" i="8" l="1"/>
  <c r="B167" i="8" l="1"/>
  <c r="B168" i="8" l="1"/>
  <c r="B169" i="8" l="1"/>
  <c r="B170" i="8" l="1"/>
  <c r="B171" i="8" l="1"/>
  <c r="B172" i="8" l="1"/>
  <c r="B173" i="8" l="1"/>
  <c r="B174" i="8" l="1"/>
  <c r="B175" i="8" l="1"/>
  <c r="B176" i="8" l="1"/>
  <c r="B177" i="8" l="1"/>
  <c r="B178" i="8" l="1"/>
  <c r="B179" i="8" l="1"/>
  <c r="B180" i="8" l="1"/>
  <c r="B181" i="8" l="1"/>
  <c r="B182" i="8" l="1"/>
  <c r="B183" i="8" l="1"/>
  <c r="B184" i="8" l="1"/>
  <c r="B185" i="8" l="1"/>
  <c r="B186" i="8" l="1"/>
  <c r="B187" i="8" l="1"/>
  <c r="B188" i="8" l="1"/>
  <c r="B189" i="8" l="1"/>
  <c r="B190" i="8" l="1"/>
  <c r="B191" i="8" l="1"/>
  <c r="B192" i="8" l="1"/>
  <c r="B193" i="8" l="1"/>
  <c r="B194" i="8" l="1"/>
  <c r="B195" i="8" l="1"/>
  <c r="B196" i="8" l="1"/>
  <c r="B197" i="8" l="1"/>
  <c r="B198" i="8" l="1"/>
  <c r="B199" i="8" l="1"/>
  <c r="B200" i="8" l="1"/>
  <c r="B201" i="8" l="1"/>
  <c r="B202" i="8" l="1"/>
  <c r="B203" i="8" l="1"/>
  <c r="B204" i="8" l="1"/>
  <c r="B205" i="8" l="1"/>
  <c r="B206" i="8" l="1"/>
  <c r="B207" i="8" l="1"/>
  <c r="B208" i="8" l="1"/>
  <c r="B209" i="8" l="1"/>
  <c r="B210" i="8" l="1"/>
  <c r="B211" i="8" l="1"/>
  <c r="B212" i="8" l="1"/>
  <c r="B213" i="8" l="1"/>
  <c r="B214" i="8" l="1"/>
  <c r="B215" i="8" l="1"/>
  <c r="B216" i="8" l="1"/>
  <c r="B217" i="8" l="1"/>
  <c r="B218" i="8" l="1"/>
  <c r="B219" i="8" l="1"/>
  <c r="B220" i="8" l="1"/>
  <c r="B221" i="8" l="1"/>
  <c r="B222" i="8" l="1"/>
  <c r="B223" i="8" l="1"/>
  <c r="B224" i="8" l="1"/>
  <c r="B225" i="8" l="1"/>
  <c r="B226" i="8" l="1"/>
  <c r="B227" i="8" l="1"/>
  <c r="B228" i="8" l="1"/>
  <c r="B229" i="8" l="1"/>
  <c r="B230" i="8" l="1"/>
  <c r="B231" i="8" l="1"/>
  <c r="B232" i="8" l="1"/>
  <c r="B233" i="8" l="1"/>
  <c r="B234" i="8" l="1"/>
  <c r="B235" i="8" l="1"/>
  <c r="B236" i="8" l="1"/>
  <c r="B237" i="8" l="1"/>
  <c r="B238" i="8" l="1"/>
  <c r="B239" i="8" l="1"/>
  <c r="B240" i="8" l="1"/>
  <c r="B241" i="8" l="1"/>
  <c r="B242" i="8" l="1"/>
  <c r="B243" i="8" l="1"/>
  <c r="B244" i="8" l="1"/>
  <c r="B245" i="8" l="1"/>
  <c r="B246" i="8" l="1"/>
  <c r="B247" i="8" l="1"/>
  <c r="B248" i="8" l="1"/>
  <c r="B249" i="8" l="1"/>
  <c r="B250" i="8" l="1"/>
  <c r="B251" i="8" l="1"/>
  <c r="B252" i="8" l="1"/>
  <c r="B253" i="8" l="1"/>
  <c r="B254" i="8" l="1"/>
  <c r="B255" i="8" l="1"/>
  <c r="B256" i="8" l="1"/>
  <c r="B257" i="8" l="1"/>
  <c r="B258" i="8" l="1"/>
  <c r="B259" i="8" l="1"/>
  <c r="B260" i="8" l="1"/>
  <c r="B261" i="8" l="1"/>
  <c r="B262" i="8" l="1"/>
  <c r="B263" i="8" l="1"/>
  <c r="B264" i="8" l="1"/>
  <c r="B265" i="8" l="1"/>
  <c r="B266" i="8" l="1"/>
  <c r="B267" i="8" l="1"/>
  <c r="B268" i="8" l="1"/>
  <c r="B269" i="8" l="1"/>
  <c r="B270" i="8" l="1"/>
  <c r="B271" i="8" l="1"/>
  <c r="B272" i="8" l="1"/>
  <c r="B273" i="8" l="1"/>
  <c r="B274" i="8" l="1"/>
  <c r="B275" i="8" l="1"/>
  <c r="B276" i="8" l="1"/>
  <c r="B277" i="8" l="1"/>
  <c r="B278" i="8" l="1"/>
  <c r="B279" i="8" l="1"/>
  <c r="B280" i="8" l="1"/>
  <c r="B281" i="8" l="1"/>
  <c r="B282" i="8" l="1"/>
  <c r="B283" i="8" l="1"/>
  <c r="B284" i="8" l="1"/>
  <c r="B285" i="8" l="1"/>
  <c r="B286" i="8" l="1"/>
  <c r="B287" i="8" l="1"/>
  <c r="B288" i="8" l="1"/>
  <c r="B289" i="8" l="1"/>
  <c r="B290" i="8" l="1"/>
  <c r="B291" i="8" l="1"/>
  <c r="B292" i="8" l="1"/>
  <c r="B293" i="8" l="1"/>
  <c r="B294" i="8" l="1"/>
  <c r="B295" i="8" l="1"/>
  <c r="B296" i="8" l="1"/>
  <c r="B297" i="8" l="1"/>
  <c r="B298" i="8" l="1"/>
  <c r="B299" i="8" l="1"/>
  <c r="B300" i="8" l="1"/>
  <c r="B301" i="8" l="1"/>
  <c r="B302" i="8" l="1"/>
  <c r="B303" i="8" l="1"/>
  <c r="B304" i="8" l="1"/>
  <c r="B305" i="8" l="1"/>
  <c r="B306" i="8" l="1"/>
  <c r="B307" i="8" l="1"/>
  <c r="B308" i="8" l="1"/>
  <c r="B309" i="8" l="1"/>
  <c r="B310" i="8" l="1"/>
  <c r="B311" i="8" l="1"/>
  <c r="B312" i="8" l="1"/>
  <c r="B313" i="8" l="1"/>
  <c r="B314" i="8" l="1"/>
  <c r="B315" i="8" l="1"/>
  <c r="B316" i="8" l="1"/>
  <c r="B317" i="8" l="1"/>
  <c r="B318" i="8" l="1"/>
  <c r="B319" i="8" l="1"/>
  <c r="B320" i="8" l="1"/>
  <c r="B321" i="8" l="1"/>
  <c r="B322" i="8" l="1"/>
  <c r="B323" i="8" l="1"/>
  <c r="B324" i="8" l="1"/>
  <c r="B325" i="8" l="1"/>
  <c r="B326" i="8" l="1"/>
  <c r="B327" i="8" l="1"/>
  <c r="B328" i="8" l="1"/>
  <c r="B329" i="8" l="1"/>
  <c r="B330" i="8" l="1"/>
  <c r="B331" i="8" l="1"/>
  <c r="B332" i="8" l="1"/>
  <c r="B333" i="8" l="1"/>
  <c r="B334" i="8" l="1"/>
  <c r="B335" i="8" l="1"/>
  <c r="B336" i="8" l="1"/>
  <c r="B337" i="8" l="1"/>
  <c r="B338" i="8" l="1"/>
  <c r="B339" i="8" l="1"/>
  <c r="B340" i="8" l="1"/>
  <c r="B341" i="8" l="1"/>
  <c r="B342" i="8" l="1"/>
  <c r="B343" i="8" l="1"/>
  <c r="B344" i="8" l="1"/>
  <c r="B345" i="8" l="1"/>
  <c r="B346" i="8" l="1"/>
  <c r="B347" i="8" l="1"/>
  <c r="B348" i="8" l="1"/>
  <c r="B349" i="8" l="1"/>
  <c r="B350" i="8" l="1"/>
  <c r="B351" i="8" l="1"/>
  <c r="B352" i="8" l="1"/>
  <c r="B353" i="8" l="1"/>
  <c r="B354" i="8" l="1"/>
  <c r="B355" i="8" l="1"/>
  <c r="B356" i="8" l="1"/>
  <c r="B357" i="8" l="1"/>
  <c r="B358" i="8" l="1"/>
  <c r="B359" i="8" l="1"/>
  <c r="B360" i="8" l="1"/>
  <c r="B361" i="8" l="1"/>
  <c r="B362" i="8" l="1"/>
  <c r="B363" i="8" l="1"/>
  <c r="B364" i="8" l="1"/>
  <c r="B365" i="8" l="1"/>
  <c r="B366" i="8" l="1"/>
  <c r="B367" i="8" l="1"/>
  <c r="B368" i="8" l="1"/>
  <c r="B369" i="8" l="1"/>
  <c r="B370" i="8" l="1"/>
  <c r="B371" i="8" l="1"/>
  <c r="B372" i="8" l="1"/>
  <c r="B373" i="8" l="1"/>
  <c r="B374" i="8" l="1"/>
  <c r="B375" i="8" l="1"/>
  <c r="B376" i="8" l="1"/>
  <c r="B377" i="8" l="1"/>
  <c r="B378" i="8" l="1"/>
  <c r="B379" i="8" l="1"/>
  <c r="B380" i="8" l="1"/>
  <c r="B381" i="8" l="1"/>
  <c r="B382" i="8" l="1"/>
  <c r="B383" i="8" l="1"/>
  <c r="B384" i="8" l="1"/>
  <c r="B385" i="8" l="1"/>
  <c r="B386" i="8" l="1"/>
  <c r="B387" i="8" l="1"/>
  <c r="B388" i="8" l="1"/>
  <c r="B389" i="8" l="1"/>
</calcChain>
</file>

<file path=xl/sharedStrings.xml><?xml version="1.0" encoding="utf-8"?>
<sst xmlns="http://schemas.openxmlformats.org/spreadsheetml/2006/main" count="162" uniqueCount="58">
  <si>
    <t>Car Loan Example</t>
  </si>
  <si>
    <t>Car price</t>
  </si>
  <si>
    <t>Your available cash</t>
  </si>
  <si>
    <t>Loan from dealer</t>
  </si>
  <si>
    <t>Principal</t>
  </si>
  <si>
    <t>Interest rate</t>
  </si>
  <si>
    <t>per</t>
  </si>
  <si>
    <t>year</t>
  </si>
  <si>
    <t>Interest Period</t>
  </si>
  <si>
    <t>Loan period</t>
  </si>
  <si>
    <t>years</t>
  </si>
  <si>
    <t>Plan for repayment</t>
  </si>
  <si>
    <t>Monthly</t>
  </si>
  <si>
    <t xml:space="preserve">Amount  to pay </t>
  </si>
  <si>
    <t>Lumpsum payback at the end of loan period</t>
  </si>
  <si>
    <t>Payment</t>
  </si>
  <si>
    <t>Total Principal Paid</t>
  </si>
  <si>
    <t>Unpaid Principal</t>
  </si>
  <si>
    <r>
      <t>A</t>
    </r>
    <r>
      <rPr>
        <vertAlign val="subscript"/>
        <sz val="11"/>
        <color theme="1"/>
        <rFont val="Calibri"/>
        <family val="2"/>
        <scheme val="minor"/>
      </rPr>
      <t>n</t>
    </r>
  </si>
  <si>
    <t>F Future Amount of Money</t>
  </si>
  <si>
    <t>Pn</t>
  </si>
  <si>
    <r>
      <t>P</t>
    </r>
    <r>
      <rPr>
        <vertAlign val="subscript"/>
        <sz val="11"/>
        <color theme="1"/>
        <rFont val="Calibri"/>
        <family val="2"/>
        <scheme val="minor"/>
      </rPr>
      <t>n</t>
    </r>
  </si>
  <si>
    <t>Vn</t>
  </si>
  <si>
    <r>
      <t>V</t>
    </r>
    <r>
      <rPr>
        <vertAlign val="subscript"/>
        <sz val="11"/>
        <color theme="1"/>
        <rFont val="Calibri"/>
        <family val="2"/>
        <scheme val="minor"/>
      </rPr>
      <t>n</t>
    </r>
  </si>
  <si>
    <t>Number of Installments</t>
  </si>
  <si>
    <t>Total</t>
  </si>
  <si>
    <t>Nominal Interest Period</t>
  </si>
  <si>
    <t>Nominal # of Interest periods</t>
  </si>
  <si>
    <t>Monthly Interest rate</t>
  </si>
  <si>
    <t>bi-weekly Interest rate</t>
  </si>
  <si>
    <t>Yearly Interest rate</t>
  </si>
  <si>
    <t>Year</t>
  </si>
  <si>
    <t>Yearly</t>
  </si>
  <si>
    <t>Weekly</t>
  </si>
  <si>
    <t>Plan 1</t>
  </si>
  <si>
    <t>Loan Origination Fee</t>
  </si>
  <si>
    <t xml:space="preserve">Interest Rate </t>
  </si>
  <si>
    <t># 0f Interest periods</t>
  </si>
  <si>
    <t>Annual Payments</t>
  </si>
  <si>
    <t>A</t>
  </si>
  <si>
    <t>Balance</t>
  </si>
  <si>
    <t>F</t>
  </si>
  <si>
    <t>Plan 2</t>
  </si>
  <si>
    <t>Final Payments</t>
  </si>
  <si>
    <t>Total payment</t>
  </si>
  <si>
    <t>Effective Principal</t>
  </si>
  <si>
    <t>Included as a loan</t>
  </si>
  <si>
    <t>Paid by the buyer</t>
  </si>
  <si>
    <t>Admin fee</t>
  </si>
  <si>
    <t>Not  payment to the loan</t>
  </si>
  <si>
    <t>Total Payment</t>
  </si>
  <si>
    <t>Fn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</si>
  <si>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</si>
  <si>
    <t>End of Month</t>
  </si>
  <si>
    <t>Interest Period
(n)</t>
  </si>
  <si>
    <t>Total Principal Paid (P)</t>
  </si>
  <si>
    <t>Payment at the end of period</t>
  </si>
  <si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</sst>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\-&quot;$&quot;#,##0"/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6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1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2" applyNumberFormat="1" applyFont="1"/>
    <xf numFmtId="9" fontId="0" fillId="0" borderId="0" xfId="0" applyNumberFormat="1"/>
    <xf numFmtId="6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wrapText="1"/>
    </xf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68" zoomScale="110" zoomScaleNormal="110" workbookViewId="0">
      <selection activeCell="M34" sqref="M34"/>
    </sheetView>
  </sheetViews>
  <sheetFormatPr defaultRowHeight="14.25" x14ac:dyDescent="0.45"/>
  <cols>
    <col min="1" max="1" width="12.53125" customWidth="1"/>
    <col min="4" max="4" width="10.86328125" bestFit="1" customWidth="1"/>
    <col min="5" max="5" width="11.265625" customWidth="1"/>
    <col min="6" max="6" width="2.9296875" customWidth="1"/>
    <col min="7" max="7" width="10.86328125" customWidth="1"/>
    <col min="8" max="8" width="10.86328125" bestFit="1" customWidth="1"/>
    <col min="9" max="9" width="12" customWidth="1"/>
    <col min="10" max="10" width="10.86328125" bestFit="1" customWidth="1"/>
  </cols>
  <sheetData>
    <row r="1" spans="1:10" x14ac:dyDescent="0.45">
      <c r="A1" t="s">
        <v>0</v>
      </c>
    </row>
    <row r="3" spans="1:10" x14ac:dyDescent="0.45">
      <c r="B3" t="s">
        <v>1</v>
      </c>
      <c r="D3" s="3">
        <v>45000</v>
      </c>
    </row>
    <row r="4" spans="1:10" x14ac:dyDescent="0.45">
      <c r="B4" t="s">
        <v>2</v>
      </c>
      <c r="D4" s="3">
        <v>10000</v>
      </c>
    </row>
    <row r="5" spans="1:10" x14ac:dyDescent="0.45">
      <c r="A5" s="4" t="s">
        <v>4</v>
      </c>
      <c r="B5" t="s">
        <v>3</v>
      </c>
      <c r="D5" s="3">
        <v>35000</v>
      </c>
    </row>
    <row r="7" spans="1:10" ht="42.75" x14ac:dyDescent="0.45">
      <c r="B7" t="s">
        <v>5</v>
      </c>
      <c r="D7" s="5">
        <v>3.5000000000000003E-2</v>
      </c>
      <c r="E7" t="s">
        <v>6</v>
      </c>
      <c r="H7">
        <v>1</v>
      </c>
      <c r="I7" t="s">
        <v>7</v>
      </c>
      <c r="J7" s="6" t="s">
        <v>26</v>
      </c>
    </row>
    <row r="8" spans="1:10" ht="42.75" x14ac:dyDescent="0.45">
      <c r="B8" t="s">
        <v>9</v>
      </c>
      <c r="H8">
        <v>5</v>
      </c>
      <c r="I8" t="s">
        <v>10</v>
      </c>
      <c r="J8" s="6" t="s">
        <v>27</v>
      </c>
    </row>
    <row r="9" spans="1:10" ht="57" x14ac:dyDescent="0.45">
      <c r="A9" s="6" t="s">
        <v>11</v>
      </c>
      <c r="C9" s="7" t="s">
        <v>28</v>
      </c>
      <c r="D9" s="11">
        <f>$D$7/12</f>
        <v>2.9166666666666668E-3</v>
      </c>
      <c r="E9" s="3">
        <f>D5*(1+$D$9)^$E$13</f>
        <v>41682.999020001291</v>
      </c>
      <c r="F9" s="3"/>
      <c r="G9" s="6" t="s">
        <v>14</v>
      </c>
      <c r="H9" s="3"/>
      <c r="J9" s="6" t="s">
        <v>19</v>
      </c>
    </row>
    <row r="10" spans="1:10" x14ac:dyDescent="0.45">
      <c r="J10" s="4"/>
    </row>
    <row r="11" spans="1:10" x14ac:dyDescent="0.45">
      <c r="J11" s="4"/>
    </row>
    <row r="12" spans="1:10" ht="28.5" x14ac:dyDescent="0.45">
      <c r="A12" s="6" t="s">
        <v>11</v>
      </c>
      <c r="B12" s="7" t="s">
        <v>13</v>
      </c>
      <c r="D12" t="s">
        <v>12</v>
      </c>
      <c r="E12" s="1">
        <v>636.71107395897502</v>
      </c>
      <c r="F12" s="1"/>
      <c r="G12" s="1"/>
      <c r="I12" s="1">
        <v>500</v>
      </c>
    </row>
    <row r="13" spans="1:10" ht="28.5" x14ac:dyDescent="0.45">
      <c r="A13" s="6" t="s">
        <v>24</v>
      </c>
      <c r="E13">
        <v>60</v>
      </c>
    </row>
    <row r="14" spans="1:10" x14ac:dyDescent="0.45">
      <c r="A14" s="6"/>
    </row>
    <row r="15" spans="1:10" ht="15.75" x14ac:dyDescent="0.55000000000000004">
      <c r="C15" s="10" t="s">
        <v>18</v>
      </c>
      <c r="D15" s="14" t="s">
        <v>21</v>
      </c>
      <c r="E15" s="14" t="s">
        <v>52</v>
      </c>
      <c r="H15" s="10" t="s">
        <v>18</v>
      </c>
      <c r="I15" s="14" t="s">
        <v>21</v>
      </c>
      <c r="J15" s="14" t="s">
        <v>52</v>
      </c>
    </row>
    <row r="16" spans="1:10" ht="42.75" x14ac:dyDescent="0.45">
      <c r="A16" s="7" t="s">
        <v>53</v>
      </c>
      <c r="B16" s="7" t="s">
        <v>54</v>
      </c>
      <c r="C16" s="7" t="s">
        <v>56</v>
      </c>
      <c r="F16" s="10"/>
      <c r="H16" s="7" t="s">
        <v>56</v>
      </c>
    </row>
    <row r="17" spans="1:10" x14ac:dyDescent="0.45">
      <c r="A17">
        <v>0</v>
      </c>
      <c r="D17" s="2">
        <f t="shared" ref="D17:D48" si="0">C18/(1+$D$9)^B18</f>
        <v>634.85940070691322</v>
      </c>
      <c r="E17">
        <v>0</v>
      </c>
      <c r="I17" s="2">
        <f t="shared" ref="I17:I48" si="1">H18/(1+$D$9)^B18</f>
        <v>498.54590776900704</v>
      </c>
      <c r="J17">
        <v>0</v>
      </c>
    </row>
    <row r="18" spans="1:10" x14ac:dyDescent="0.45">
      <c r="A18">
        <f>A17+1</f>
        <v>1</v>
      </c>
      <c r="B18">
        <v>1</v>
      </c>
      <c r="C18" s="3">
        <f>$E$12</f>
        <v>636.71107395897502</v>
      </c>
      <c r="D18" s="2">
        <f t="shared" si="0"/>
        <v>633.01311246223167</v>
      </c>
      <c r="E18" s="2">
        <f>C18*(1+$D$9)^($E$13-B18)</f>
        <v>756.08125078585363</v>
      </c>
      <c r="F18" s="2"/>
      <c r="H18" s="1">
        <f>$I$12</f>
        <v>500</v>
      </c>
      <c r="I18" s="2">
        <f t="shared" si="1"/>
        <v>497.09604430644657</v>
      </c>
      <c r="J18" s="2">
        <f>H18*(1+$D$9)^($E$13-B18)</f>
        <v>593.73967385603373</v>
      </c>
    </row>
    <row r="19" spans="1:10" x14ac:dyDescent="0.45">
      <c r="A19">
        <f t="shared" ref="A19:A76" si="2">A18+1</f>
        <v>2</v>
      </c>
      <c r="B19">
        <f>B18+1</f>
        <v>2</v>
      </c>
      <c r="C19" s="3">
        <f t="shared" ref="C19:C77" si="3">$E$12</f>
        <v>636.71107395897502</v>
      </c>
      <c r="D19" s="2">
        <f t="shared" si="0"/>
        <v>631.17219356433566</v>
      </c>
      <c r="E19" s="2">
        <f t="shared" ref="E19:E77" si="4">C19*(1+$D$9)^($E$13-B19)</f>
        <v>753.88242704031916</v>
      </c>
      <c r="F19" s="2"/>
      <c r="H19" s="1">
        <f t="shared" ref="H19:H77" si="5">$I$12</f>
        <v>500</v>
      </c>
      <c r="I19" s="2">
        <f t="shared" si="1"/>
        <v>495.65039731427987</v>
      </c>
      <c r="J19" s="2">
        <f t="shared" ref="J19:J77" si="6">H19*(1+$D$9)^($E$13-B19)</f>
        <v>592.01296936206097</v>
      </c>
    </row>
    <row r="20" spans="1:10" x14ac:dyDescent="0.45">
      <c r="A20">
        <f t="shared" si="2"/>
        <v>3</v>
      </c>
      <c r="B20">
        <f t="shared" ref="B20:B77" si="7">B19+1</f>
        <v>3</v>
      </c>
      <c r="C20" s="3">
        <f t="shared" si="3"/>
        <v>636.71107395897502</v>
      </c>
      <c r="D20" s="2">
        <f t="shared" si="0"/>
        <v>629.33662839817441</v>
      </c>
      <c r="E20" s="2">
        <f t="shared" si="4"/>
        <v>751.68999787983637</v>
      </c>
      <c r="F20" s="2"/>
      <c r="H20" s="1">
        <f t="shared" si="5"/>
        <v>500</v>
      </c>
      <c r="I20" s="2">
        <f t="shared" si="1"/>
        <v>494.20895453023343</v>
      </c>
      <c r="J20" s="2">
        <f t="shared" si="6"/>
        <v>590.29128644326806</v>
      </c>
    </row>
    <row r="21" spans="1:10" x14ac:dyDescent="0.45">
      <c r="A21">
        <f t="shared" si="2"/>
        <v>4</v>
      </c>
      <c r="B21">
        <f t="shared" si="7"/>
        <v>4</v>
      </c>
      <c r="C21" s="3">
        <f t="shared" si="3"/>
        <v>636.71107395897502</v>
      </c>
      <c r="D21" s="2">
        <f t="shared" si="0"/>
        <v>627.50640139410814</v>
      </c>
      <c r="E21" s="2">
        <f t="shared" si="4"/>
        <v>749.50394470777189</v>
      </c>
      <c r="F21" s="2"/>
      <c r="H21" s="1">
        <f t="shared" si="5"/>
        <v>500</v>
      </c>
      <c r="I21" s="2">
        <f t="shared" si="1"/>
        <v>492.77170372769427</v>
      </c>
      <c r="J21" s="2">
        <f t="shared" si="6"/>
        <v>588.57461049598805</v>
      </c>
    </row>
    <row r="22" spans="1:10" x14ac:dyDescent="0.45">
      <c r="A22">
        <f t="shared" si="2"/>
        <v>5</v>
      </c>
      <c r="B22">
        <f t="shared" si="7"/>
        <v>5</v>
      </c>
      <c r="C22" s="3">
        <f t="shared" si="3"/>
        <v>636.71107395897502</v>
      </c>
      <c r="D22" s="2">
        <f t="shared" si="0"/>
        <v>625.68149702777725</v>
      </c>
      <c r="E22" s="2">
        <f t="shared" si="4"/>
        <v>747.32424898157581</v>
      </c>
      <c r="F22" s="2"/>
      <c r="H22" s="1">
        <f t="shared" si="5"/>
        <v>500</v>
      </c>
      <c r="I22" s="2">
        <f t="shared" si="1"/>
        <v>491.33863271560716</v>
      </c>
      <c r="J22" s="2">
        <f t="shared" si="6"/>
        <v>586.86292695902432</v>
      </c>
    </row>
    <row r="23" spans="1:10" x14ac:dyDescent="0.45">
      <c r="A23">
        <f t="shared" si="2"/>
        <v>6</v>
      </c>
      <c r="B23">
        <f t="shared" si="7"/>
        <v>6</v>
      </c>
      <c r="C23" s="3">
        <f t="shared" si="3"/>
        <v>636.71107395897502</v>
      </c>
      <c r="D23" s="2">
        <f t="shared" si="0"/>
        <v>623.86189981996881</v>
      </c>
      <c r="E23" s="2">
        <f t="shared" si="4"/>
        <v>745.15089221262213</v>
      </c>
      <c r="F23" s="2"/>
      <c r="H23" s="1">
        <f t="shared" si="5"/>
        <v>500</v>
      </c>
      <c r="I23" s="2">
        <f t="shared" si="1"/>
        <v>489.90972933837014</v>
      </c>
      <c r="J23" s="2">
        <f t="shared" si="6"/>
        <v>585.15622131352643</v>
      </c>
    </row>
    <row r="24" spans="1:10" x14ac:dyDescent="0.45">
      <c r="A24">
        <f t="shared" si="2"/>
        <v>7</v>
      </c>
      <c r="B24">
        <f t="shared" si="7"/>
        <v>7</v>
      </c>
      <c r="C24" s="3">
        <f t="shared" si="3"/>
        <v>636.71107395897502</v>
      </c>
      <c r="D24" s="2">
        <f t="shared" si="0"/>
        <v>622.04759433648746</v>
      </c>
      <c r="E24" s="2">
        <f t="shared" si="4"/>
        <v>742.98385596605465</v>
      </c>
      <c r="F24" s="2"/>
      <c r="H24" s="1">
        <f t="shared" si="5"/>
        <v>500</v>
      </c>
      <c r="I24" s="2">
        <f t="shared" si="1"/>
        <v>488.48498147573264</v>
      </c>
      <c r="J24" s="2">
        <f t="shared" si="6"/>
        <v>583.45447908286815</v>
      </c>
    </row>
    <row r="25" spans="1:10" x14ac:dyDescent="0.45">
      <c r="A25">
        <f t="shared" si="2"/>
        <v>8</v>
      </c>
      <c r="B25">
        <f t="shared" si="7"/>
        <v>8</v>
      </c>
      <c r="C25" s="3">
        <f t="shared" si="3"/>
        <v>636.71107395897502</v>
      </c>
      <c r="D25" s="2">
        <f t="shared" si="0"/>
        <v>620.23856518802233</v>
      </c>
      <c r="E25" s="2">
        <f t="shared" si="4"/>
        <v>740.82312186062779</v>
      </c>
      <c r="F25" s="2"/>
      <c r="H25" s="1">
        <f t="shared" si="5"/>
        <v>500</v>
      </c>
      <c r="I25" s="2">
        <f t="shared" si="1"/>
        <v>487.06437704269143</v>
      </c>
      <c r="J25" s="2">
        <f t="shared" si="6"/>
        <v>581.75768583252329</v>
      </c>
    </row>
    <row r="26" spans="1:10" x14ac:dyDescent="0.45">
      <c r="A26">
        <f t="shared" si="2"/>
        <v>9</v>
      </c>
      <c r="B26">
        <f t="shared" si="7"/>
        <v>9</v>
      </c>
      <c r="C26" s="3">
        <f t="shared" si="3"/>
        <v>636.71107395897502</v>
      </c>
      <c r="D26" s="2">
        <f t="shared" si="0"/>
        <v>618.43479703001822</v>
      </c>
      <c r="E26" s="2">
        <f t="shared" si="4"/>
        <v>738.6686715685529</v>
      </c>
      <c r="F26" s="2"/>
      <c r="H26" s="1">
        <f t="shared" si="5"/>
        <v>500</v>
      </c>
      <c r="I26" s="2">
        <f t="shared" si="1"/>
        <v>485.64790398938908</v>
      </c>
      <c r="J26" s="2">
        <f t="shared" si="6"/>
        <v>580.06582716994433</v>
      </c>
    </row>
    <row r="27" spans="1:10" x14ac:dyDescent="0.45">
      <c r="A27">
        <f t="shared" si="2"/>
        <v>10</v>
      </c>
      <c r="B27">
        <f t="shared" si="7"/>
        <v>10</v>
      </c>
      <c r="C27" s="3">
        <f t="shared" si="3"/>
        <v>636.71107395897502</v>
      </c>
      <c r="D27" s="2">
        <f t="shared" si="0"/>
        <v>616.63627456254403</v>
      </c>
      <c r="E27" s="2">
        <f t="shared" si="4"/>
        <v>736.52048681534131</v>
      </c>
      <c r="F27" s="2"/>
      <c r="H27" s="1">
        <f t="shared" si="5"/>
        <v>500</v>
      </c>
      <c r="I27" s="2">
        <f t="shared" si="1"/>
        <v>484.23555030101107</v>
      </c>
      <c r="J27" s="2">
        <f t="shared" si="6"/>
        <v>578.37888874443956</v>
      </c>
    </row>
    <row r="28" spans="1:10" x14ac:dyDescent="0.45">
      <c r="A28">
        <f t="shared" si="2"/>
        <v>11</v>
      </c>
      <c r="B28">
        <f t="shared" si="7"/>
        <v>11</v>
      </c>
      <c r="C28" s="3">
        <f t="shared" si="3"/>
        <v>636.71107395897502</v>
      </c>
      <c r="D28" s="2">
        <f t="shared" si="0"/>
        <v>614.84298253016448</v>
      </c>
      <c r="E28" s="2">
        <f t="shared" si="4"/>
        <v>734.37854937965074</v>
      </c>
      <c r="F28" s="2"/>
      <c r="H28" s="1">
        <f t="shared" si="5"/>
        <v>500</v>
      </c>
      <c r="I28" s="2">
        <f t="shared" si="1"/>
        <v>482.82730399768451</v>
      </c>
      <c r="J28" s="2">
        <f t="shared" si="6"/>
        <v>576.69685624705232</v>
      </c>
    </row>
    <row r="29" spans="1:10" x14ac:dyDescent="0.45">
      <c r="A29">
        <f t="shared" si="2"/>
        <v>12</v>
      </c>
      <c r="B29">
        <f t="shared" si="7"/>
        <v>12</v>
      </c>
      <c r="C29" s="3">
        <f t="shared" si="3"/>
        <v>636.71107395897502</v>
      </c>
      <c r="D29" s="2">
        <f t="shared" si="0"/>
        <v>613.05490572180918</v>
      </c>
      <c r="E29" s="2">
        <f t="shared" si="4"/>
        <v>732.24284109312907</v>
      </c>
      <c r="F29" s="2"/>
      <c r="H29" s="1">
        <f t="shared" si="5"/>
        <v>500</v>
      </c>
      <c r="I29" s="2">
        <f t="shared" si="1"/>
        <v>481.42315313437598</v>
      </c>
      <c r="J29" s="2">
        <f t="shared" si="6"/>
        <v>575.01971541043861</v>
      </c>
    </row>
    <row r="30" spans="1:10" x14ac:dyDescent="0.45">
      <c r="A30">
        <f t="shared" si="2"/>
        <v>13</v>
      </c>
      <c r="B30">
        <f t="shared" si="7"/>
        <v>13</v>
      </c>
      <c r="C30" s="3">
        <f t="shared" si="3"/>
        <v>636.71107395897502</v>
      </c>
      <c r="D30" s="2">
        <f t="shared" si="0"/>
        <v>611.2720289706449</v>
      </c>
      <c r="E30" s="2">
        <f t="shared" si="4"/>
        <v>730.1133438402619</v>
      </c>
      <c r="F30" s="2"/>
      <c r="H30" s="1">
        <f t="shared" si="5"/>
        <v>500</v>
      </c>
      <c r="I30" s="2">
        <f t="shared" si="1"/>
        <v>480.02308580079034</v>
      </c>
      <c r="J30" s="2">
        <f t="shared" si="6"/>
        <v>573.34745200874659</v>
      </c>
    </row>
    <row r="31" spans="1:10" x14ac:dyDescent="0.45">
      <c r="A31">
        <f t="shared" si="2"/>
        <v>14</v>
      </c>
      <c r="B31">
        <f t="shared" si="7"/>
        <v>14</v>
      </c>
      <c r="C31" s="3">
        <f t="shared" si="3"/>
        <v>636.71107395897502</v>
      </c>
      <c r="D31" s="2">
        <f t="shared" si="0"/>
        <v>609.49433715394571</v>
      </c>
      <c r="E31" s="2">
        <f t="shared" si="4"/>
        <v>727.99003955821695</v>
      </c>
      <c r="F31" s="2"/>
      <c r="H31" s="1">
        <f t="shared" si="5"/>
        <v>500</v>
      </c>
      <c r="I31" s="2">
        <f t="shared" si="1"/>
        <v>478.62709012126982</v>
      </c>
      <c r="J31" s="2">
        <f t="shared" si="6"/>
        <v>571.68005185749553</v>
      </c>
    </row>
    <row r="32" spans="1:10" x14ac:dyDescent="0.45">
      <c r="A32">
        <f t="shared" si="2"/>
        <v>15</v>
      </c>
      <c r="B32">
        <f t="shared" si="7"/>
        <v>15</v>
      </c>
      <c r="C32" s="3">
        <f t="shared" si="3"/>
        <v>636.71107395897502</v>
      </c>
      <c r="D32" s="2">
        <f t="shared" si="0"/>
        <v>607.72181519296635</v>
      </c>
      <c r="E32" s="2">
        <f t="shared" si="4"/>
        <v>725.87291023669331</v>
      </c>
      <c r="F32" s="2"/>
      <c r="H32" s="1">
        <f t="shared" si="5"/>
        <v>500</v>
      </c>
      <c r="I32" s="2">
        <f t="shared" si="1"/>
        <v>477.23515425469378</v>
      </c>
      <c r="J32" s="2">
        <f t="shared" si="6"/>
        <v>570.01750081345631</v>
      </c>
    </row>
    <row r="33" spans="1:10" x14ac:dyDescent="0.45">
      <c r="A33">
        <f t="shared" si="2"/>
        <v>16</v>
      </c>
      <c r="B33">
        <f t="shared" si="7"/>
        <v>16</v>
      </c>
      <c r="C33" s="3">
        <f t="shared" si="3"/>
        <v>636.71107395897502</v>
      </c>
      <c r="D33" s="2">
        <f t="shared" si="0"/>
        <v>605.95444805281238</v>
      </c>
      <c r="E33" s="2">
        <f t="shared" si="4"/>
        <v>723.76193791776643</v>
      </c>
      <c r="F33" s="2"/>
      <c r="H33" s="1">
        <f t="shared" si="5"/>
        <v>500</v>
      </c>
      <c r="I33" s="2">
        <f t="shared" si="1"/>
        <v>475.8472663943769</v>
      </c>
      <c r="J33" s="2">
        <f t="shared" si="6"/>
        <v>568.35978477453057</v>
      </c>
    </row>
    <row r="34" spans="1:10" x14ac:dyDescent="0.45">
      <c r="A34">
        <f t="shared" si="2"/>
        <v>17</v>
      </c>
      <c r="B34">
        <f t="shared" si="7"/>
        <v>17</v>
      </c>
      <c r="C34" s="3">
        <f t="shared" si="3"/>
        <v>636.71107395897502</v>
      </c>
      <c r="D34" s="2">
        <f t="shared" si="0"/>
        <v>604.19222074231402</v>
      </c>
      <c r="E34" s="2">
        <f t="shared" si="4"/>
        <v>721.6571046957373</v>
      </c>
      <c r="F34" s="2"/>
      <c r="H34" s="1">
        <f t="shared" si="5"/>
        <v>500</v>
      </c>
      <c r="I34" s="2">
        <f t="shared" si="1"/>
        <v>474.46341476797033</v>
      </c>
      <c r="J34" s="2">
        <f t="shared" si="6"/>
        <v>566.70688967963167</v>
      </c>
    </row>
    <row r="35" spans="1:10" x14ac:dyDescent="0.45">
      <c r="A35">
        <f t="shared" si="2"/>
        <v>18</v>
      </c>
      <c r="B35">
        <f t="shared" si="7"/>
        <v>18</v>
      </c>
      <c r="C35" s="3">
        <f t="shared" si="3"/>
        <v>636.71107395897502</v>
      </c>
      <c r="D35" s="2">
        <f t="shared" si="0"/>
        <v>602.43511831389833</v>
      </c>
      <c r="E35" s="2">
        <f t="shared" si="4"/>
        <v>719.55839271697948</v>
      </c>
      <c r="F35" s="2"/>
      <c r="H35" s="1">
        <f t="shared" si="5"/>
        <v>500</v>
      </c>
      <c r="I35" s="2">
        <f t="shared" si="1"/>
        <v>473.08358763736123</v>
      </c>
      <c r="J35" s="2">
        <f t="shared" si="6"/>
        <v>565.05880150856501</v>
      </c>
    </row>
    <row r="36" spans="1:10" x14ac:dyDescent="0.45">
      <c r="A36">
        <f t="shared" si="2"/>
        <v>19</v>
      </c>
      <c r="B36">
        <f>B35+1</f>
        <v>19</v>
      </c>
      <c r="C36" s="3">
        <f t="shared" si="3"/>
        <v>636.71107395897502</v>
      </c>
      <c r="D36" s="2">
        <f t="shared" si="0"/>
        <v>600.68312586346337</v>
      </c>
      <c r="E36" s="2">
        <f t="shared" si="4"/>
        <v>717.46578417978833</v>
      </c>
      <c r="F36" s="2"/>
      <c r="H36" s="1">
        <f t="shared" si="5"/>
        <v>500</v>
      </c>
      <c r="I36" s="2">
        <f t="shared" si="1"/>
        <v>471.70777329857384</v>
      </c>
      <c r="J36" s="2">
        <f t="shared" si="6"/>
        <v>563.41550628190942</v>
      </c>
    </row>
    <row r="37" spans="1:10" x14ac:dyDescent="0.45">
      <c r="A37">
        <f t="shared" si="2"/>
        <v>20</v>
      </c>
      <c r="B37">
        <f t="shared" si="7"/>
        <v>20</v>
      </c>
      <c r="C37" s="3">
        <f t="shared" si="3"/>
        <v>636.71107395897502</v>
      </c>
      <c r="D37" s="2">
        <f t="shared" si="0"/>
        <v>598.93622853024999</v>
      </c>
      <c r="E37" s="2">
        <f t="shared" si="4"/>
        <v>715.37926133423014</v>
      </c>
      <c r="F37" s="2"/>
      <c r="H37" s="1">
        <f t="shared" si="5"/>
        <v>500</v>
      </c>
      <c r="I37" s="2">
        <f t="shared" si="1"/>
        <v>470.33596008166893</v>
      </c>
      <c r="J37" s="2">
        <f t="shared" si="6"/>
        <v>561.77699006089847</v>
      </c>
    </row>
    <row r="38" spans="1:10" x14ac:dyDescent="0.45">
      <c r="A38">
        <f t="shared" si="2"/>
        <v>21</v>
      </c>
      <c r="B38">
        <f t="shared" si="7"/>
        <v>21</v>
      </c>
      <c r="C38" s="3">
        <f t="shared" si="3"/>
        <v>636.71107395897502</v>
      </c>
      <c r="D38" s="2">
        <f t="shared" si="0"/>
        <v>597.19441149671809</v>
      </c>
      <c r="E38" s="2">
        <f t="shared" si="4"/>
        <v>713.29880648199116</v>
      </c>
      <c r="F38" s="2"/>
      <c r="H38" s="1">
        <f t="shared" si="5"/>
        <v>500</v>
      </c>
      <c r="I38" s="2">
        <f t="shared" si="1"/>
        <v>468.96813635064632</v>
      </c>
      <c r="J38" s="2">
        <f t="shared" si="6"/>
        <v>560.14323894730228</v>
      </c>
    </row>
    <row r="39" spans="1:10" x14ac:dyDescent="0.45">
      <c r="A39">
        <f t="shared" si="2"/>
        <v>22</v>
      </c>
      <c r="B39">
        <f t="shared" si="7"/>
        <v>22</v>
      </c>
      <c r="C39" s="3">
        <f t="shared" si="3"/>
        <v>636.71107395897502</v>
      </c>
      <c r="D39" s="2">
        <f t="shared" si="0"/>
        <v>595.4576599884183</v>
      </c>
      <c r="E39" s="2">
        <f t="shared" si="4"/>
        <v>711.224401976227</v>
      </c>
      <c r="F39" s="2"/>
      <c r="H39" s="1">
        <f t="shared" si="5"/>
        <v>500</v>
      </c>
      <c r="I39" s="2">
        <f t="shared" si="1"/>
        <v>467.60429050334471</v>
      </c>
      <c r="J39" s="2">
        <f t="shared" si="6"/>
        <v>558.51423908330912</v>
      </c>
    </row>
    <row r="40" spans="1:10" x14ac:dyDescent="0.45">
      <c r="A40">
        <f t="shared" si="2"/>
        <v>23</v>
      </c>
      <c r="B40">
        <f t="shared" si="7"/>
        <v>23</v>
      </c>
      <c r="C40" s="3">
        <f t="shared" si="3"/>
        <v>636.71107395897502</v>
      </c>
      <c r="D40" s="2">
        <f t="shared" si="0"/>
        <v>593.72595927386965</v>
      </c>
      <c r="E40" s="2">
        <f t="shared" si="4"/>
        <v>709.15603022141454</v>
      </c>
      <c r="F40" s="2"/>
      <c r="H40" s="1">
        <f t="shared" si="5"/>
        <v>500</v>
      </c>
      <c r="I40" s="2">
        <f t="shared" si="1"/>
        <v>466.24441097134508</v>
      </c>
      <c r="J40" s="2">
        <f t="shared" si="6"/>
        <v>556.88997665140914</v>
      </c>
    </row>
    <row r="41" spans="1:10" x14ac:dyDescent="0.45">
      <c r="A41">
        <f t="shared" si="2"/>
        <v>24</v>
      </c>
      <c r="B41">
        <f t="shared" si="7"/>
        <v>24</v>
      </c>
      <c r="C41" s="3">
        <f t="shared" si="3"/>
        <v>636.71107395897502</v>
      </c>
      <c r="D41" s="2">
        <f t="shared" si="0"/>
        <v>591.99929466443166</v>
      </c>
      <c r="E41" s="2">
        <f t="shared" si="4"/>
        <v>707.09367367320101</v>
      </c>
      <c r="F41" s="2"/>
      <c r="H41" s="1">
        <f t="shared" si="5"/>
        <v>500</v>
      </c>
      <c r="I41" s="2">
        <f t="shared" si="1"/>
        <v>464.88848621987034</v>
      </c>
      <c r="J41" s="2">
        <f t="shared" si="6"/>
        <v>555.2704378742759</v>
      </c>
    </row>
    <row r="42" spans="1:10" x14ac:dyDescent="0.45">
      <c r="A42">
        <f t="shared" si="2"/>
        <v>25</v>
      </c>
      <c r="B42">
        <f t="shared" si="7"/>
        <v>25</v>
      </c>
      <c r="C42" s="3">
        <f t="shared" si="3"/>
        <v>636.71107395897502</v>
      </c>
      <c r="D42" s="2">
        <f t="shared" si="0"/>
        <v>590.27765151418203</v>
      </c>
      <c r="E42" s="2">
        <f t="shared" si="4"/>
        <v>705.03731483825618</v>
      </c>
      <c r="F42" s="2"/>
      <c r="H42" s="1">
        <f t="shared" si="5"/>
        <v>500</v>
      </c>
      <c r="I42" s="2">
        <f t="shared" si="1"/>
        <v>463.53650474768966</v>
      </c>
      <c r="J42" s="2">
        <f t="shared" si="6"/>
        <v>553.65560901464983</v>
      </c>
    </row>
    <row r="43" spans="1:10" x14ac:dyDescent="0.45">
      <c r="A43">
        <f t="shared" si="2"/>
        <v>26</v>
      </c>
      <c r="B43">
        <f t="shared" si="7"/>
        <v>26</v>
      </c>
      <c r="C43" s="3">
        <f t="shared" si="3"/>
        <v>636.71107395897502</v>
      </c>
      <c r="D43" s="2">
        <f t="shared" si="0"/>
        <v>588.56101521979076</v>
      </c>
      <c r="E43" s="2">
        <f t="shared" si="4"/>
        <v>702.9869362741232</v>
      </c>
      <c r="F43" s="2"/>
      <c r="H43" s="1">
        <f t="shared" si="5"/>
        <v>500</v>
      </c>
      <c r="I43" s="2">
        <f t="shared" si="1"/>
        <v>462.18845508701907</v>
      </c>
      <c r="J43" s="2">
        <f t="shared" si="6"/>
        <v>552.04547637522205</v>
      </c>
    </row>
    <row r="44" spans="1:10" x14ac:dyDescent="0.45">
      <c r="A44">
        <f t="shared" si="2"/>
        <v>27</v>
      </c>
      <c r="B44">
        <f t="shared" si="7"/>
        <v>27</v>
      </c>
      <c r="C44" s="3">
        <f t="shared" si="3"/>
        <v>636.71107395897502</v>
      </c>
      <c r="D44" s="2">
        <f t="shared" si="0"/>
        <v>586.8493712203981</v>
      </c>
      <c r="E44" s="2">
        <f t="shared" si="4"/>
        <v>700.94252058907182</v>
      </c>
      <c r="F44" s="2"/>
      <c r="H44" s="1">
        <f t="shared" si="5"/>
        <v>500</v>
      </c>
      <c r="I44" s="2">
        <f t="shared" si="1"/>
        <v>460.84432580342582</v>
      </c>
      <c r="J44" s="2">
        <f t="shared" si="6"/>
        <v>550.44002629851809</v>
      </c>
    </row>
    <row r="45" spans="1:10" x14ac:dyDescent="0.45">
      <c r="A45">
        <f t="shared" si="2"/>
        <v>28</v>
      </c>
      <c r="B45">
        <f>B44+1</f>
        <v>28</v>
      </c>
      <c r="C45" s="3">
        <f t="shared" si="3"/>
        <v>636.71107395897502</v>
      </c>
      <c r="D45" s="2">
        <f t="shared" si="0"/>
        <v>585.14270499748875</v>
      </c>
      <c r="E45" s="2">
        <f t="shared" si="4"/>
        <v>698.90405044194938</v>
      </c>
      <c r="F45" s="2"/>
      <c r="H45" s="1">
        <f t="shared" si="5"/>
        <v>500</v>
      </c>
      <c r="I45" s="2">
        <f t="shared" si="1"/>
        <v>459.50410549572996</v>
      </c>
      <c r="J45" s="2">
        <f t="shared" si="6"/>
        <v>548.83924516678167</v>
      </c>
    </row>
    <row r="46" spans="1:10" x14ac:dyDescent="0.45">
      <c r="A46">
        <f t="shared" si="2"/>
        <v>29</v>
      </c>
      <c r="B46">
        <f t="shared" si="7"/>
        <v>29</v>
      </c>
      <c r="C46" s="3">
        <f t="shared" si="3"/>
        <v>636.71107395897502</v>
      </c>
      <c r="D46" s="2">
        <f t="shared" si="0"/>
        <v>583.44100207477072</v>
      </c>
      <c r="E46" s="2">
        <f t="shared" si="4"/>
        <v>696.87150854203549</v>
      </c>
      <c r="F46" s="2"/>
      <c r="H46" s="1">
        <f t="shared" si="5"/>
        <v>500</v>
      </c>
      <c r="I46" s="2">
        <f t="shared" si="1"/>
        <v>458.16778279590858</v>
      </c>
      <c r="J46" s="2">
        <f t="shared" si="6"/>
        <v>547.24311940185976</v>
      </c>
    </row>
    <row r="47" spans="1:10" x14ac:dyDescent="0.45">
      <c r="A47">
        <f t="shared" si="2"/>
        <v>30</v>
      </c>
      <c r="B47">
        <f t="shared" si="7"/>
        <v>30</v>
      </c>
      <c r="C47" s="3">
        <f t="shared" si="3"/>
        <v>636.71107395897502</v>
      </c>
      <c r="D47" s="2">
        <f t="shared" si="0"/>
        <v>581.74424801805117</v>
      </c>
      <c r="E47" s="2">
        <f t="shared" si="4"/>
        <v>694.84487764889263</v>
      </c>
      <c r="F47" s="2"/>
      <c r="H47" s="1">
        <f t="shared" si="5"/>
        <v>500</v>
      </c>
      <c r="I47" s="2">
        <f t="shared" si="1"/>
        <v>456.83534636899884</v>
      </c>
      <c r="J47" s="2">
        <f t="shared" si="6"/>
        <v>545.65163546508643</v>
      </c>
    </row>
    <row r="48" spans="1:10" x14ac:dyDescent="0.45">
      <c r="A48">
        <f t="shared" si="2"/>
        <v>31</v>
      </c>
      <c r="B48">
        <f t="shared" si="7"/>
        <v>31</v>
      </c>
      <c r="C48" s="3">
        <f t="shared" si="3"/>
        <v>636.71107395897502</v>
      </c>
      <c r="D48" s="2">
        <f t="shared" si="0"/>
        <v>580.05242843511564</v>
      </c>
      <c r="E48" s="2">
        <f t="shared" si="4"/>
        <v>692.82414057222365</v>
      </c>
      <c r="F48" s="2"/>
      <c r="H48" s="1">
        <f t="shared" si="5"/>
        <v>500</v>
      </c>
      <c r="I48" s="2">
        <f t="shared" si="1"/>
        <v>455.50678491300278</v>
      </c>
      <c r="J48" s="2">
        <f t="shared" si="6"/>
        <v>544.0647798571697</v>
      </c>
    </row>
    <row r="49" spans="1:10" x14ac:dyDescent="0.45">
      <c r="A49">
        <f t="shared" si="2"/>
        <v>32</v>
      </c>
      <c r="B49">
        <f t="shared" si="7"/>
        <v>32</v>
      </c>
      <c r="C49" s="3">
        <f t="shared" si="3"/>
        <v>636.71107395897502</v>
      </c>
      <c r="D49" s="2">
        <f t="shared" ref="D49:D76" si="8">C50/(1+$D$9)^B50</f>
        <v>578.36552897560352</v>
      </c>
      <c r="E49" s="2">
        <f t="shared" si="4"/>
        <v>690.80928017172278</v>
      </c>
      <c r="F49" s="2"/>
      <c r="H49" s="1">
        <f t="shared" si="5"/>
        <v>500</v>
      </c>
      <c r="I49" s="2">
        <f t="shared" ref="I49:I76" si="9">H50/(1+$D$9)^B50</f>
        <v>454.18208715878967</v>
      </c>
      <c r="J49" s="2">
        <f t="shared" si="6"/>
        <v>542.48253911807535</v>
      </c>
    </row>
    <row r="50" spans="1:10" x14ac:dyDescent="0.45">
      <c r="A50">
        <f t="shared" si="2"/>
        <v>33</v>
      </c>
      <c r="B50">
        <f>B49+1</f>
        <v>33</v>
      </c>
      <c r="C50" s="3">
        <f t="shared" si="3"/>
        <v>636.71107395897502</v>
      </c>
      <c r="D50" s="2">
        <f t="shared" si="8"/>
        <v>576.68353533088839</v>
      </c>
      <c r="E50" s="2">
        <f t="shared" si="4"/>
        <v>688.80027935693192</v>
      </c>
      <c r="F50" s="2"/>
      <c r="H50" s="1">
        <f t="shared" si="5"/>
        <v>500</v>
      </c>
      <c r="I50" s="2">
        <f t="shared" si="9"/>
        <v>452.86124187000217</v>
      </c>
      <c r="J50" s="2">
        <f t="shared" si="6"/>
        <v>540.90489982691361</v>
      </c>
    </row>
    <row r="51" spans="1:10" x14ac:dyDescent="0.45">
      <c r="A51">
        <f t="shared" si="2"/>
        <v>34</v>
      </c>
      <c r="B51">
        <f t="shared" si="7"/>
        <v>34</v>
      </c>
      <c r="C51" s="3">
        <f t="shared" si="3"/>
        <v>636.71107395897502</v>
      </c>
      <c r="D51" s="2">
        <f t="shared" si="8"/>
        <v>575.00643323395605</v>
      </c>
      <c r="E51" s="2">
        <f t="shared" si="4"/>
        <v>686.79712108709441</v>
      </c>
      <c r="F51" s="2"/>
      <c r="H51" s="1">
        <f t="shared" si="5"/>
        <v>500</v>
      </c>
      <c r="I51" s="2">
        <f t="shared" si="9"/>
        <v>451.54423784296017</v>
      </c>
      <c r="J51" s="2">
        <f t="shared" si="6"/>
        <v>539.33184860182484</v>
      </c>
    </row>
    <row r="52" spans="1:10" x14ac:dyDescent="0.45">
      <c r="A52">
        <f t="shared" si="2"/>
        <v>35</v>
      </c>
      <c r="B52">
        <f t="shared" si="7"/>
        <v>35</v>
      </c>
      <c r="C52" s="3">
        <f t="shared" si="3"/>
        <v>636.71107395897502</v>
      </c>
      <c r="D52" s="2">
        <f t="shared" si="8"/>
        <v>573.3342084592831</v>
      </c>
      <c r="E52" s="2">
        <f t="shared" si="4"/>
        <v>684.79978837101237</v>
      </c>
      <c r="F52" s="2"/>
      <c r="H52" s="1">
        <f t="shared" si="5"/>
        <v>500</v>
      </c>
      <c r="I52" s="2">
        <f t="shared" si="9"/>
        <v>450.23106390656602</v>
      </c>
      <c r="J52" s="2">
        <f t="shared" si="6"/>
        <v>537.76337209986696</v>
      </c>
    </row>
    <row r="53" spans="1:10" x14ac:dyDescent="0.45">
      <c r="A53">
        <f t="shared" si="2"/>
        <v>36</v>
      </c>
      <c r="B53">
        <f t="shared" si="7"/>
        <v>36</v>
      </c>
      <c r="C53" s="3">
        <f t="shared" si="3"/>
        <v>636.71107395897502</v>
      </c>
      <c r="D53" s="2">
        <f t="shared" si="8"/>
        <v>571.66684682271693</v>
      </c>
      <c r="E53" s="2">
        <f t="shared" si="4"/>
        <v>682.80826426690044</v>
      </c>
      <c r="F53" s="2"/>
      <c r="H53" s="1">
        <f t="shared" si="5"/>
        <v>500</v>
      </c>
      <c r="I53" s="2">
        <f t="shared" si="9"/>
        <v>448.92170892220958</v>
      </c>
      <c r="J53" s="2">
        <f t="shared" si="6"/>
        <v>536.19945701690085</v>
      </c>
    </row>
    <row r="54" spans="1:10" x14ac:dyDescent="0.45">
      <c r="A54">
        <f t="shared" si="2"/>
        <v>37</v>
      </c>
      <c r="B54">
        <f t="shared" si="7"/>
        <v>37</v>
      </c>
      <c r="C54" s="3">
        <f t="shared" si="3"/>
        <v>636.71107395897502</v>
      </c>
      <c r="D54" s="2">
        <f t="shared" si="8"/>
        <v>570.00433418135458</v>
      </c>
      <c r="E54" s="2">
        <f t="shared" si="4"/>
        <v>680.82253188224399</v>
      </c>
      <c r="F54" s="2"/>
      <c r="H54" s="1">
        <f t="shared" si="5"/>
        <v>500</v>
      </c>
      <c r="I54" s="2">
        <f t="shared" si="9"/>
        <v>447.61616178367387</v>
      </c>
      <c r="J54" s="2">
        <f t="shared" si="6"/>
        <v>534.64009008747917</v>
      </c>
    </row>
    <row r="55" spans="1:10" x14ac:dyDescent="0.45">
      <c r="A55">
        <f t="shared" si="2"/>
        <v>38</v>
      </c>
      <c r="B55">
        <f>B54+1</f>
        <v>38</v>
      </c>
      <c r="C55" s="3">
        <f t="shared" si="3"/>
        <v>636.71107395897502</v>
      </c>
      <c r="D55" s="2">
        <f t="shared" si="8"/>
        <v>568.34665643342362</v>
      </c>
      <c r="E55" s="2">
        <f t="shared" si="4"/>
        <v>678.84257437365397</v>
      </c>
      <c r="F55" s="2"/>
      <c r="H55" s="1">
        <f t="shared" si="5"/>
        <v>500</v>
      </c>
      <c r="I55" s="2">
        <f t="shared" si="9"/>
        <v>446.31441141704073</v>
      </c>
      <c r="J55" s="2">
        <f t="shared" si="6"/>
        <v>533.08525808473189</v>
      </c>
    </row>
    <row r="56" spans="1:10" x14ac:dyDescent="0.45">
      <c r="A56">
        <f t="shared" si="2"/>
        <v>39</v>
      </c>
      <c r="B56">
        <f t="shared" si="7"/>
        <v>39</v>
      </c>
      <c r="C56" s="3">
        <f t="shared" si="3"/>
        <v>636.71107395897502</v>
      </c>
      <c r="D56" s="2">
        <f t="shared" si="8"/>
        <v>566.69379951816245</v>
      </c>
      <c r="E56" s="2">
        <f t="shared" si="4"/>
        <v>676.86837494672614</v>
      </c>
      <c r="F56" s="2"/>
      <c r="H56" s="1">
        <f t="shared" si="5"/>
        <v>500</v>
      </c>
      <c r="I56" s="2">
        <f t="shared" si="9"/>
        <v>445.01644678059739</v>
      </c>
      <c r="J56" s="2">
        <f t="shared" si="6"/>
        <v>531.53494782025621</v>
      </c>
    </row>
    <row r="57" spans="1:10" x14ac:dyDescent="0.45">
      <c r="A57">
        <f t="shared" si="2"/>
        <v>40</v>
      </c>
      <c r="B57">
        <f>B56+1</f>
        <v>40</v>
      </c>
      <c r="C57" s="3">
        <f t="shared" si="3"/>
        <v>636.71107395897502</v>
      </c>
      <c r="D57" s="2">
        <f t="shared" si="8"/>
        <v>565.04574941570002</v>
      </c>
      <c r="E57" s="2">
        <f t="shared" si="4"/>
        <v>674.89991685589644</v>
      </c>
      <c r="F57" s="2"/>
      <c r="H57" s="1">
        <f t="shared" si="5"/>
        <v>500</v>
      </c>
      <c r="I57" s="2">
        <f t="shared" si="9"/>
        <v>443.72225686474189</v>
      </c>
      <c r="J57" s="2">
        <f t="shared" si="6"/>
        <v>529.9891461440028</v>
      </c>
    </row>
    <row r="58" spans="1:10" x14ac:dyDescent="0.45">
      <c r="A58">
        <f t="shared" si="2"/>
        <v>41</v>
      </c>
      <c r="B58">
        <f t="shared" si="7"/>
        <v>41</v>
      </c>
      <c r="C58" s="3">
        <f t="shared" si="3"/>
        <v>636.71107395897502</v>
      </c>
      <c r="D58" s="2">
        <f t="shared" si="8"/>
        <v>563.40249214693802</v>
      </c>
      <c r="E58" s="2">
        <f t="shared" si="4"/>
        <v>672.93718340430064</v>
      </c>
      <c r="F58" s="2"/>
      <c r="H58" s="1">
        <f t="shared" si="5"/>
        <v>500</v>
      </c>
      <c r="I58" s="2">
        <f t="shared" si="9"/>
        <v>442.43183069189053</v>
      </c>
      <c r="J58" s="2">
        <f t="shared" si="6"/>
        <v>528.44783994416582</v>
      </c>
    </row>
    <row r="59" spans="1:10" x14ac:dyDescent="0.45">
      <c r="A59">
        <f t="shared" si="2"/>
        <v>42</v>
      </c>
      <c r="B59">
        <f t="shared" si="7"/>
        <v>42</v>
      </c>
      <c r="C59" s="3">
        <f t="shared" si="3"/>
        <v>636.71107395897502</v>
      </c>
      <c r="D59" s="2">
        <f t="shared" si="8"/>
        <v>561.76401377343211</v>
      </c>
      <c r="E59" s="2">
        <f t="shared" si="4"/>
        <v>670.98015794363153</v>
      </c>
      <c r="F59" s="2"/>
      <c r="H59" s="1">
        <f t="shared" si="5"/>
        <v>500</v>
      </c>
      <c r="I59" s="2">
        <f t="shared" si="9"/>
        <v>441.14515731638437</v>
      </c>
      <c r="J59" s="2">
        <f t="shared" si="6"/>
        <v>526.91101614707009</v>
      </c>
    </row>
    <row r="60" spans="1:10" x14ac:dyDescent="0.45">
      <c r="A60">
        <f t="shared" si="2"/>
        <v>43</v>
      </c>
      <c r="B60">
        <f t="shared" si="7"/>
        <v>43</v>
      </c>
      <c r="C60" s="3">
        <f t="shared" si="3"/>
        <v>636.71107395897502</v>
      </c>
      <c r="D60" s="2">
        <f t="shared" si="8"/>
        <v>560.13030039727357</v>
      </c>
      <c r="E60" s="2">
        <f t="shared" si="4"/>
        <v>669.02882387399904</v>
      </c>
      <c r="F60" s="2"/>
      <c r="H60" s="1">
        <f t="shared" si="5"/>
        <v>500</v>
      </c>
      <c r="I60" s="2">
        <f t="shared" si="9"/>
        <v>439.8622258243966</v>
      </c>
      <c r="J60" s="2">
        <f t="shared" si="6"/>
        <v>525.37866171706196</v>
      </c>
    </row>
    <row r="61" spans="1:10" x14ac:dyDescent="0.45">
      <c r="A61">
        <f t="shared" si="2"/>
        <v>44</v>
      </c>
      <c r="B61">
        <f t="shared" si="7"/>
        <v>44</v>
      </c>
      <c r="C61" s="3">
        <f t="shared" si="3"/>
        <v>636.71107395897502</v>
      </c>
      <c r="D61" s="2">
        <f t="shared" si="8"/>
        <v>558.5013381609707</v>
      </c>
      <c r="E61" s="2">
        <f t="shared" si="4"/>
        <v>667.08316464378811</v>
      </c>
      <c r="F61" s="2"/>
      <c r="H61" s="1">
        <f t="shared" si="5"/>
        <v>500</v>
      </c>
      <c r="I61" s="2">
        <f t="shared" si="9"/>
        <v>438.58302533383954</v>
      </c>
      <c r="J61" s="2">
        <f t="shared" si="6"/>
        <v>523.85076365639748</v>
      </c>
    </row>
    <row r="62" spans="1:10" x14ac:dyDescent="0.45">
      <c r="A62">
        <f t="shared" si="2"/>
        <v>45</v>
      </c>
      <c r="B62">
        <f t="shared" si="7"/>
        <v>45</v>
      </c>
      <c r="C62" s="3">
        <f t="shared" si="3"/>
        <v>636.71107395897502</v>
      </c>
      <c r="D62" s="2">
        <f t="shared" si="8"/>
        <v>556.87711324733266</v>
      </c>
      <c r="E62" s="2">
        <f t="shared" si="4"/>
        <v>665.14316374951886</v>
      </c>
      <c r="F62" s="2"/>
      <c r="H62" s="1">
        <f t="shared" si="5"/>
        <v>500</v>
      </c>
      <c r="I62" s="2">
        <f t="shared" si="9"/>
        <v>437.30754499427297</v>
      </c>
      <c r="J62" s="2">
        <f t="shared" si="6"/>
        <v>522.32730900513263</v>
      </c>
    </row>
    <row r="63" spans="1:10" x14ac:dyDescent="0.45">
      <c r="A63">
        <f t="shared" si="2"/>
        <v>46</v>
      </c>
      <c r="B63">
        <f t="shared" si="7"/>
        <v>46</v>
      </c>
      <c r="C63" s="3">
        <f t="shared" si="3"/>
        <v>636.71107395897502</v>
      </c>
      <c r="D63" s="2">
        <f t="shared" si="8"/>
        <v>555.25761187935109</v>
      </c>
      <c r="E63" s="2">
        <f t="shared" si="4"/>
        <v>663.20880473570628</v>
      </c>
      <c r="F63" s="2"/>
      <c r="H63" s="1">
        <f t="shared" si="5"/>
        <v>500</v>
      </c>
      <c r="I63" s="2">
        <f t="shared" si="9"/>
        <v>436.03577398681136</v>
      </c>
      <c r="J63" s="2">
        <f t="shared" si="6"/>
        <v>520.80828484101289</v>
      </c>
    </row>
    <row r="64" spans="1:10" x14ac:dyDescent="0.45">
      <c r="A64">
        <f t="shared" si="2"/>
        <v>47</v>
      </c>
      <c r="B64">
        <f t="shared" si="7"/>
        <v>47</v>
      </c>
      <c r="C64" s="3">
        <f t="shared" si="3"/>
        <v>636.71107395897502</v>
      </c>
      <c r="D64" s="2">
        <f t="shared" si="8"/>
        <v>553.64282032008441</v>
      </c>
      <c r="E64" s="2">
        <f t="shared" si="4"/>
        <v>661.28007119472159</v>
      </c>
      <c r="F64" s="2"/>
      <c r="H64" s="1">
        <f t="shared" si="5"/>
        <v>500</v>
      </c>
      <c r="I64" s="2">
        <f t="shared" si="9"/>
        <v>434.76770152403304</v>
      </c>
      <c r="J64" s="2">
        <f t="shared" si="6"/>
        <v>519.29367827936483</v>
      </c>
    </row>
    <row r="65" spans="1:10" x14ac:dyDescent="0.45">
      <c r="A65">
        <f t="shared" si="2"/>
        <v>48</v>
      </c>
      <c r="B65">
        <f>B64+1</f>
        <v>48</v>
      </c>
      <c r="C65" s="3">
        <f t="shared" si="3"/>
        <v>636.71107395897502</v>
      </c>
      <c r="D65" s="2">
        <f t="shared" si="8"/>
        <v>552.03272487253946</v>
      </c>
      <c r="E65" s="2">
        <f t="shared" si="4"/>
        <v>659.3569467666523</v>
      </c>
      <c r="F65" s="2"/>
      <c r="H65" s="1">
        <f t="shared" si="5"/>
        <v>500</v>
      </c>
      <c r="I65" s="2">
        <f t="shared" si="9"/>
        <v>433.50331684988754</v>
      </c>
      <c r="J65" s="2">
        <f t="shared" si="6"/>
        <v>517.78347647298528</v>
      </c>
    </row>
    <row r="66" spans="1:10" x14ac:dyDescent="0.45">
      <c r="A66">
        <f t="shared" si="2"/>
        <v>49</v>
      </c>
      <c r="B66">
        <f t="shared" si="7"/>
        <v>49</v>
      </c>
      <c r="C66" s="3">
        <f t="shared" si="3"/>
        <v>636.71107395897502</v>
      </c>
      <c r="D66" s="2">
        <f t="shared" si="8"/>
        <v>550.42731187955746</v>
      </c>
      <c r="E66" s="2">
        <f t="shared" si="4"/>
        <v>657.43941513916309</v>
      </c>
      <c r="F66" s="2"/>
      <c r="H66" s="1">
        <f t="shared" si="5"/>
        <v>500</v>
      </c>
      <c r="I66" s="2">
        <f t="shared" si="9"/>
        <v>432.24260923960543</v>
      </c>
      <c r="J66" s="2">
        <f t="shared" si="6"/>
        <v>516.27766661203361</v>
      </c>
    </row>
    <row r="67" spans="1:10" x14ac:dyDescent="0.45">
      <c r="A67">
        <f t="shared" si="2"/>
        <v>50</v>
      </c>
      <c r="B67">
        <f t="shared" si="7"/>
        <v>50</v>
      </c>
      <c r="C67" s="3">
        <f t="shared" si="3"/>
        <v>636.71107395897502</v>
      </c>
      <c r="D67" s="2">
        <f t="shared" si="8"/>
        <v>548.82656772369648</v>
      </c>
      <c r="E67" s="2">
        <f t="shared" si="4"/>
        <v>655.5274600473582</v>
      </c>
      <c r="F67" s="2"/>
      <c r="H67" s="1">
        <f t="shared" si="5"/>
        <v>500</v>
      </c>
      <c r="I67" s="2">
        <f t="shared" si="9"/>
        <v>430.98556799960642</v>
      </c>
      <c r="J67" s="2">
        <f t="shared" si="6"/>
        <v>514.77623592392206</v>
      </c>
    </row>
    <row r="68" spans="1:10" x14ac:dyDescent="0.45">
      <c r="A68">
        <f t="shared" si="2"/>
        <v>51</v>
      </c>
      <c r="B68">
        <f t="shared" si="7"/>
        <v>51</v>
      </c>
      <c r="C68" s="3">
        <f t="shared" si="3"/>
        <v>636.71107395897502</v>
      </c>
      <c r="D68" s="2">
        <f t="shared" si="8"/>
        <v>547.23047882711751</v>
      </c>
      <c r="E68" s="2">
        <f t="shared" si="4"/>
        <v>653.62106527364347</v>
      </c>
      <c r="F68" s="2"/>
      <c r="H68" s="1">
        <f t="shared" si="5"/>
        <v>500</v>
      </c>
      <c r="I68" s="2">
        <f t="shared" si="9"/>
        <v>429.73218246740987</v>
      </c>
      <c r="J68" s="2">
        <f t="shared" si="6"/>
        <v>513.27917167320857</v>
      </c>
    </row>
    <row r="69" spans="1:10" x14ac:dyDescent="0.45">
      <c r="A69">
        <f t="shared" si="2"/>
        <v>52</v>
      </c>
      <c r="B69">
        <f t="shared" si="7"/>
        <v>52</v>
      </c>
      <c r="C69" s="3">
        <f t="shared" si="3"/>
        <v>636.71107395897502</v>
      </c>
      <c r="D69" s="2">
        <f t="shared" si="8"/>
        <v>545.63903165146735</v>
      </c>
      <c r="E69" s="2">
        <f t="shared" si="4"/>
        <v>651.72021464758791</v>
      </c>
      <c r="F69" s="2"/>
      <c r="H69" s="1">
        <f t="shared" si="5"/>
        <v>500</v>
      </c>
      <c r="I69" s="2">
        <f t="shared" si="9"/>
        <v>428.48244201154284</v>
      </c>
      <c r="J69" s="2">
        <f t="shared" si="6"/>
        <v>511.78646116148752</v>
      </c>
    </row>
    <row r="70" spans="1:10" x14ac:dyDescent="0.45">
      <c r="A70">
        <f t="shared" si="2"/>
        <v>53</v>
      </c>
      <c r="B70">
        <f t="shared" si="7"/>
        <v>53</v>
      </c>
      <c r="C70" s="3">
        <f t="shared" si="3"/>
        <v>636.71107395897502</v>
      </c>
      <c r="D70" s="2">
        <f t="shared" si="8"/>
        <v>544.05221269776564</v>
      </c>
      <c r="E70" s="2">
        <f t="shared" si="4"/>
        <v>649.82489204578781</v>
      </c>
      <c r="F70" s="2"/>
      <c r="H70" s="1">
        <f t="shared" si="5"/>
        <v>500</v>
      </c>
      <c r="I70" s="2">
        <f t="shared" si="9"/>
        <v>427.23633603145123</v>
      </c>
      <c r="J70" s="2">
        <f t="shared" si="6"/>
        <v>510.29809172728301</v>
      </c>
    </row>
    <row r="71" spans="1:10" x14ac:dyDescent="0.45">
      <c r="A71">
        <f t="shared" si="2"/>
        <v>54</v>
      </c>
      <c r="B71">
        <f t="shared" si="7"/>
        <v>54</v>
      </c>
      <c r="C71" s="3">
        <f t="shared" si="3"/>
        <v>636.71107395897502</v>
      </c>
      <c r="D71" s="2">
        <f t="shared" si="8"/>
        <v>542.47000850628888</v>
      </c>
      <c r="E71" s="2">
        <f t="shared" si="4"/>
        <v>647.93508139172843</v>
      </c>
      <c r="F71" s="2"/>
      <c r="H71" s="1">
        <f t="shared" si="5"/>
        <v>500</v>
      </c>
      <c r="I71" s="2">
        <f t="shared" si="9"/>
        <v>425.9938539574087</v>
      </c>
      <c r="J71" s="2">
        <f t="shared" si="6"/>
        <v>508.81405074594056</v>
      </c>
    </row>
    <row r="72" spans="1:10" x14ac:dyDescent="0.45">
      <c r="A72">
        <f t="shared" si="2"/>
        <v>55</v>
      </c>
      <c r="B72">
        <f>B71+1</f>
        <v>55</v>
      </c>
      <c r="C72" s="3">
        <f t="shared" si="3"/>
        <v>636.71107395897502</v>
      </c>
      <c r="D72" s="2">
        <f t="shared" si="8"/>
        <v>540.89240565645764</v>
      </c>
      <c r="E72" s="2">
        <f t="shared" si="4"/>
        <v>646.05076665564957</v>
      </c>
      <c r="F72" s="2"/>
      <c r="H72" s="1">
        <f t="shared" si="5"/>
        <v>500</v>
      </c>
      <c r="I72" s="2">
        <f t="shared" si="9"/>
        <v>424.75498525042832</v>
      </c>
      <c r="J72" s="2">
        <f t="shared" si="6"/>
        <v>507.33432562952117</v>
      </c>
    </row>
    <row r="73" spans="1:10" x14ac:dyDescent="0.45">
      <c r="A73">
        <f t="shared" si="2"/>
        <v>56</v>
      </c>
      <c r="B73">
        <f t="shared" si="7"/>
        <v>56</v>
      </c>
      <c r="C73" s="3">
        <f t="shared" si="3"/>
        <v>636.71107395897502</v>
      </c>
      <c r="D73" s="2">
        <f t="shared" si="8"/>
        <v>539.31939076672131</v>
      </c>
      <c r="E73" s="2">
        <f t="shared" si="4"/>
        <v>644.17193185440749</v>
      </c>
      <c r="F73" s="2"/>
      <c r="H73" s="1">
        <f t="shared" si="5"/>
        <v>500</v>
      </c>
      <c r="I73" s="2">
        <f t="shared" si="9"/>
        <v>423.51971940217192</v>
      </c>
      <c r="J73" s="2">
        <f t="shared" si="6"/>
        <v>505.85890382669328</v>
      </c>
    </row>
    <row r="74" spans="1:10" x14ac:dyDescent="0.45">
      <c r="A74">
        <f t="shared" si="2"/>
        <v>57</v>
      </c>
      <c r="B74">
        <f t="shared" si="7"/>
        <v>57</v>
      </c>
      <c r="C74" s="3">
        <f t="shared" si="3"/>
        <v>636.71107395897502</v>
      </c>
      <c r="D74" s="2">
        <f t="shared" si="8"/>
        <v>537.75095049444587</v>
      </c>
      <c r="E74" s="2">
        <f t="shared" si="4"/>
        <v>642.29856105134115</v>
      </c>
      <c r="F74" s="2"/>
      <c r="H74" s="1">
        <f t="shared" si="5"/>
        <v>500</v>
      </c>
      <c r="I74" s="2">
        <f t="shared" si="9"/>
        <v>422.28804593486194</v>
      </c>
      <c r="J74" s="2">
        <f t="shared" si="6"/>
        <v>504.38777282262737</v>
      </c>
    </row>
    <row r="75" spans="1:10" x14ac:dyDescent="0.45">
      <c r="A75">
        <f t="shared" si="2"/>
        <v>58</v>
      </c>
      <c r="B75">
        <f t="shared" si="7"/>
        <v>58</v>
      </c>
      <c r="C75" s="3">
        <f t="shared" si="3"/>
        <v>636.71107395897502</v>
      </c>
      <c r="D75" s="2">
        <f t="shared" si="8"/>
        <v>536.18707153579965</v>
      </c>
      <c r="E75" s="2">
        <f t="shared" si="4"/>
        <v>640.43063835613566</v>
      </c>
      <c r="F75" s="2"/>
      <c r="H75" s="1">
        <f t="shared" si="5"/>
        <v>500</v>
      </c>
      <c r="I75" s="2">
        <f t="shared" si="9"/>
        <v>421.0599544011917</v>
      </c>
      <c r="J75" s="2">
        <f t="shared" si="6"/>
        <v>502.9209201388889</v>
      </c>
    </row>
    <row r="76" spans="1:10" x14ac:dyDescent="0.45">
      <c r="A76">
        <f t="shared" si="2"/>
        <v>59</v>
      </c>
      <c r="B76">
        <f t="shared" si="7"/>
        <v>59</v>
      </c>
      <c r="C76" s="3">
        <f t="shared" si="3"/>
        <v>636.71107395897502</v>
      </c>
      <c r="D76" s="2">
        <f t="shared" si="8"/>
        <v>534.62774062564165</v>
      </c>
      <c r="E76" s="2">
        <f t="shared" si="4"/>
        <v>638.56814792468867</v>
      </c>
      <c r="F76" s="2"/>
      <c r="H76" s="1">
        <f t="shared" si="5"/>
        <v>500</v>
      </c>
      <c r="I76" s="2">
        <f t="shared" si="9"/>
        <v>419.83543438423777</v>
      </c>
      <c r="J76" s="2">
        <f t="shared" si="6"/>
        <v>501.45833333333331</v>
      </c>
    </row>
    <row r="77" spans="1:10" x14ac:dyDescent="0.45">
      <c r="B77">
        <f t="shared" si="7"/>
        <v>60</v>
      </c>
      <c r="C77" s="3">
        <f t="shared" si="3"/>
        <v>636.71107395897502</v>
      </c>
      <c r="E77" s="2">
        <f t="shared" si="4"/>
        <v>636.71107395897502</v>
      </c>
      <c r="F77" s="2"/>
      <c r="H77" s="1">
        <f t="shared" si="5"/>
        <v>500</v>
      </c>
      <c r="J77" s="2">
        <f t="shared" si="6"/>
        <v>500</v>
      </c>
    </row>
    <row r="79" spans="1:10" ht="42.75" x14ac:dyDescent="0.45">
      <c r="C79" s="7" t="s">
        <v>55</v>
      </c>
      <c r="D79" s="8">
        <f>SUM(D17:D76)</f>
        <v>35000.000000000065</v>
      </c>
      <c r="E79" s="9">
        <f>SUM(E18:E77)</f>
        <v>41682.999020001349</v>
      </c>
      <c r="F79" s="9" t="s">
        <v>41</v>
      </c>
      <c r="I79" s="9">
        <f>SUM(I17:I76)</f>
        <v>27484.993925404226</v>
      </c>
      <c r="J79" s="9">
        <f>SUM(J18:J77)</f>
        <v>32733.056424496172</v>
      </c>
    </row>
    <row r="80" spans="1:10" ht="28.5" x14ac:dyDescent="0.45">
      <c r="C80" s="7" t="s">
        <v>17</v>
      </c>
      <c r="D80" s="8">
        <f>D5-D79</f>
        <v>-6.5483618527650833E-11</v>
      </c>
      <c r="I80" s="9">
        <f>$D$5-I79</f>
        <v>7515.0060745957744</v>
      </c>
      <c r="J80" s="3">
        <f>I80*(1+$D$9)^$E$13</f>
        <v>8949.9425955051265</v>
      </c>
    </row>
    <row r="82" spans="8:10" x14ac:dyDescent="0.45">
      <c r="H82" t="s">
        <v>25</v>
      </c>
      <c r="I82" s="9">
        <f>I79+I80</f>
        <v>35000</v>
      </c>
      <c r="J82" s="9">
        <f>J79+J80</f>
        <v>41682.999020001298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"/>
  <sheetViews>
    <sheetView topLeftCell="A11" workbookViewId="0">
      <selection activeCell="G24" sqref="G24"/>
    </sheetView>
  </sheetViews>
  <sheetFormatPr defaultRowHeight="14.25" x14ac:dyDescent="0.45"/>
  <cols>
    <col min="1" max="1" width="12.1328125" customWidth="1"/>
    <col min="4" max="4" width="11.59765625" customWidth="1"/>
    <col min="9" max="9" width="10.9296875" customWidth="1"/>
  </cols>
  <sheetData>
    <row r="1" spans="1:10" x14ac:dyDescent="0.45">
      <c r="A1" t="s">
        <v>0</v>
      </c>
    </row>
    <row r="3" spans="1:10" x14ac:dyDescent="0.45">
      <c r="B3" t="s">
        <v>1</v>
      </c>
      <c r="D3" s="3">
        <v>45000</v>
      </c>
    </row>
    <row r="4" spans="1:10" x14ac:dyDescent="0.45">
      <c r="B4" t="s">
        <v>2</v>
      </c>
      <c r="D4" s="3">
        <v>10000</v>
      </c>
    </row>
    <row r="5" spans="1:10" x14ac:dyDescent="0.45">
      <c r="A5" s="4" t="s">
        <v>4</v>
      </c>
      <c r="B5" t="s">
        <v>3</v>
      </c>
      <c r="D5" s="3">
        <v>35000</v>
      </c>
    </row>
    <row r="7" spans="1:10" ht="42.75" x14ac:dyDescent="0.45">
      <c r="B7" t="s">
        <v>5</v>
      </c>
      <c r="D7" s="5">
        <v>3.5000000000000003E-2</v>
      </c>
      <c r="E7" t="s">
        <v>6</v>
      </c>
      <c r="H7">
        <v>1</v>
      </c>
      <c r="I7" t="s">
        <v>7</v>
      </c>
      <c r="J7" s="6" t="s">
        <v>26</v>
      </c>
    </row>
    <row r="8" spans="1:10" ht="42.75" x14ac:dyDescent="0.45">
      <c r="B8" t="s">
        <v>9</v>
      </c>
      <c r="H8">
        <v>5</v>
      </c>
      <c r="I8" t="s">
        <v>10</v>
      </c>
      <c r="J8" s="6" t="s">
        <v>27</v>
      </c>
    </row>
    <row r="9" spans="1:10" ht="71.25" x14ac:dyDescent="0.45">
      <c r="A9" s="6" t="s">
        <v>11</v>
      </c>
      <c r="C9" s="7" t="s">
        <v>29</v>
      </c>
      <c r="D9" s="11">
        <f>$D$7/26</f>
        <v>1.3461538461538463E-3</v>
      </c>
      <c r="E9" s="3">
        <f>D5*(1+$D$9)^$E$13</f>
        <v>41688.711245950348</v>
      </c>
      <c r="F9" s="3"/>
      <c r="G9" s="6" t="s">
        <v>14</v>
      </c>
      <c r="H9" s="3"/>
      <c r="J9" s="6" t="s">
        <v>19</v>
      </c>
    </row>
    <row r="10" spans="1:10" x14ac:dyDescent="0.45">
      <c r="J10" s="4"/>
    </row>
    <row r="11" spans="1:10" x14ac:dyDescent="0.45">
      <c r="J11" s="4"/>
    </row>
    <row r="12" spans="1:10" ht="42.75" x14ac:dyDescent="0.45">
      <c r="A12" s="6" t="s">
        <v>11</v>
      </c>
      <c r="B12" s="7" t="s">
        <v>13</v>
      </c>
      <c r="D12" t="s">
        <v>33</v>
      </c>
      <c r="E12" s="1">
        <v>293.65592148441419</v>
      </c>
      <c r="F12" s="1"/>
      <c r="G12" s="1"/>
      <c r="I12" s="1">
        <v>200</v>
      </c>
    </row>
    <row r="13" spans="1:10" ht="57" x14ac:dyDescent="0.45">
      <c r="A13" s="6" t="s">
        <v>24</v>
      </c>
      <c r="E13">
        <f>26*$H$8</f>
        <v>130</v>
      </c>
    </row>
    <row r="14" spans="1:10" x14ac:dyDescent="0.45">
      <c r="C14" t="s">
        <v>15</v>
      </c>
      <c r="H14" t="s">
        <v>15</v>
      </c>
    </row>
    <row r="15" spans="1:10" ht="29.25" x14ac:dyDescent="0.55000000000000004">
      <c r="B15" s="16" t="s">
        <v>8</v>
      </c>
      <c r="C15" s="10" t="s">
        <v>18</v>
      </c>
      <c r="D15" s="10" t="s">
        <v>21</v>
      </c>
      <c r="E15" s="15" t="s">
        <v>57</v>
      </c>
      <c r="H15" s="10" t="s">
        <v>18</v>
      </c>
      <c r="I15" s="10" t="s">
        <v>21</v>
      </c>
      <c r="J15" s="15" t="s">
        <v>57</v>
      </c>
    </row>
    <row r="16" spans="1:10" x14ac:dyDescent="0.45">
      <c r="B16">
        <v>0</v>
      </c>
      <c r="C16">
        <v>0</v>
      </c>
      <c r="F16" s="10"/>
      <c r="H16">
        <v>0</v>
      </c>
      <c r="I16" s="10"/>
      <c r="J16" s="10"/>
    </row>
    <row r="17" spans="2:10" ht="15.75" x14ac:dyDescent="0.55000000000000004">
      <c r="B17">
        <v>1</v>
      </c>
      <c r="C17" s="3">
        <f>$E$12</f>
        <v>293.65592148441419</v>
      </c>
      <c r="D17" s="2">
        <f>C17/(1+$D$9)^B17</f>
        <v>293.26114686363621</v>
      </c>
      <c r="E17" s="2">
        <f>C17*(1+$D$9)^($E$13-B17)</f>
        <v>349.30512203583908</v>
      </c>
      <c r="F17" s="2"/>
      <c r="H17" s="1">
        <f>$I$12</f>
        <v>200</v>
      </c>
      <c r="I17" s="2">
        <f>H17/(1+$D$9)^B17</f>
        <v>199.73113116957941</v>
      </c>
      <c r="J17" s="2">
        <f>H17*(1+$D$9)^($E$13-B17)</f>
        <v>237.90095583301797</v>
      </c>
    </row>
    <row r="18" spans="2:10" ht="15.75" x14ac:dyDescent="0.55000000000000004">
      <c r="B18">
        <f>B17+1</f>
        <v>2</v>
      </c>
      <c r="C18" s="3">
        <f t="shared" ref="C18:C81" si="0">$E$12</f>
        <v>293.65592148441419</v>
      </c>
      <c r="D18" s="2">
        <f t="shared" ref="D18:D76" si="1">C18/(1+$D$9)^B18</f>
        <v>292.8669029558111</v>
      </c>
      <c r="E18" s="2">
        <f t="shared" ref="E18:E76" si="2">C18*(1+$D$9)^($E$13-B18)</f>
        <v>348.83553573773059</v>
      </c>
      <c r="F18" s="2"/>
      <c r="H18" s="1">
        <f t="shared" ref="H18:H81" si="3">$I$12</f>
        <v>200</v>
      </c>
      <c r="I18" s="2">
        <f t="shared" ref="I18:I76" si="4">H18/(1+$D$9)^B18</f>
        <v>199.46262379139867</v>
      </c>
      <c r="J18" s="2">
        <f t="shared" ref="J18:J76" si="5">H18*(1+$D$9)^($E$13-B18)</f>
        <v>237.58113507426418</v>
      </c>
    </row>
    <row r="19" spans="2:10" ht="15.75" x14ac:dyDescent="0.55000000000000004">
      <c r="B19">
        <f t="shared" ref="B19:B76" si="6">B18+1</f>
        <v>3</v>
      </c>
      <c r="C19" s="3">
        <f t="shared" si="0"/>
        <v>293.65592148441419</v>
      </c>
      <c r="D19" s="2">
        <f t="shared" si="1"/>
        <v>292.47318904747794</v>
      </c>
      <c r="E19" s="2">
        <f t="shared" si="2"/>
        <v>348.3665807252159</v>
      </c>
      <c r="F19" s="2"/>
      <c r="H19" s="1">
        <f t="shared" si="3"/>
        <v>200</v>
      </c>
      <c r="I19" s="2">
        <f t="shared" si="4"/>
        <v>199.19447737954161</v>
      </c>
      <c r="J19" s="2">
        <f t="shared" si="5"/>
        <v>237.26174426467713</v>
      </c>
    </row>
    <row r="20" spans="2:10" ht="15.75" x14ac:dyDescent="0.55000000000000004">
      <c r="B20">
        <f t="shared" si="6"/>
        <v>4</v>
      </c>
      <c r="C20" s="3">
        <f t="shared" si="0"/>
        <v>293.65592148441419</v>
      </c>
      <c r="D20" s="2">
        <f t="shared" si="1"/>
        <v>292.08000442613502</v>
      </c>
      <c r="E20" s="2">
        <f t="shared" si="2"/>
        <v>347.8982561496299</v>
      </c>
      <c r="F20" s="2"/>
      <c r="H20" s="1">
        <f t="shared" si="3"/>
        <v>200</v>
      </c>
      <c r="I20" s="2">
        <f t="shared" si="4"/>
        <v>198.9266914487452</v>
      </c>
      <c r="J20" s="2">
        <f t="shared" si="5"/>
        <v>236.94278282625717</v>
      </c>
    </row>
    <row r="21" spans="2:10" ht="15.75" x14ac:dyDescent="0.55000000000000004">
      <c r="B21">
        <f t="shared" si="6"/>
        <v>5</v>
      </c>
      <c r="C21" s="3">
        <f t="shared" si="0"/>
        <v>293.65592148441419</v>
      </c>
      <c r="D21" s="2">
        <f t="shared" si="1"/>
        <v>291.68734838023852</v>
      </c>
      <c r="E21" s="2">
        <f t="shared" si="2"/>
        <v>347.43056116344832</v>
      </c>
      <c r="F21" s="2"/>
      <c r="H21" s="1">
        <f t="shared" si="3"/>
        <v>200</v>
      </c>
      <c r="I21" s="2">
        <f t="shared" si="4"/>
        <v>198.65926551439887</v>
      </c>
      <c r="J21" s="2">
        <f t="shared" si="5"/>
        <v>236.62425018178169</v>
      </c>
    </row>
    <row r="22" spans="2:10" ht="15.75" x14ac:dyDescent="0.55000000000000004">
      <c r="B22">
        <f t="shared" si="6"/>
        <v>6</v>
      </c>
      <c r="C22" s="3">
        <f t="shared" si="0"/>
        <v>293.65592148441419</v>
      </c>
      <c r="D22" s="2">
        <f t="shared" si="1"/>
        <v>291.29522019920114</v>
      </c>
      <c r="E22" s="2">
        <f t="shared" si="2"/>
        <v>346.96349492028634</v>
      </c>
      <c r="F22" s="2"/>
      <c r="H22" s="1">
        <f t="shared" si="3"/>
        <v>200</v>
      </c>
      <c r="I22" s="2">
        <f t="shared" si="4"/>
        <v>198.39219909254354</v>
      </c>
      <c r="J22" s="2">
        <f t="shared" si="5"/>
        <v>236.30614575480405</v>
      </c>
    </row>
    <row r="23" spans="2:10" ht="15.75" x14ac:dyDescent="0.55000000000000004">
      <c r="B23">
        <f t="shared" si="6"/>
        <v>7</v>
      </c>
      <c r="C23" s="3">
        <f t="shared" si="0"/>
        <v>293.65592148441419</v>
      </c>
      <c r="D23" s="2">
        <f t="shared" si="1"/>
        <v>290.90361917339084</v>
      </c>
      <c r="E23" s="2">
        <f t="shared" si="2"/>
        <v>346.49705657489704</v>
      </c>
      <c r="F23" s="2"/>
      <c r="H23" s="1">
        <f t="shared" si="3"/>
        <v>200</v>
      </c>
      <c r="I23" s="2">
        <f t="shared" si="4"/>
        <v>198.12549169987065</v>
      </c>
      <c r="J23" s="2">
        <f t="shared" si="5"/>
        <v>235.98846896965259</v>
      </c>
    </row>
    <row r="24" spans="2:10" ht="15.75" x14ac:dyDescent="0.55000000000000004">
      <c r="B24">
        <f t="shared" si="6"/>
        <v>8</v>
      </c>
      <c r="C24" s="3">
        <f t="shared" si="0"/>
        <v>293.65592148441419</v>
      </c>
      <c r="D24" s="2">
        <f t="shared" si="1"/>
        <v>290.51254459412945</v>
      </c>
      <c r="E24" s="2">
        <f t="shared" si="2"/>
        <v>346.03124528316965</v>
      </c>
      <c r="F24" s="2"/>
      <c r="H24" s="1">
        <f t="shared" si="3"/>
        <v>200</v>
      </c>
      <c r="I24" s="2">
        <f t="shared" si="4"/>
        <v>197.85914285372138</v>
      </c>
      <c r="J24" s="2">
        <f t="shared" si="5"/>
        <v>235.67121925142948</v>
      </c>
    </row>
    <row r="25" spans="2:10" ht="15.75" x14ac:dyDescent="0.55000000000000004">
      <c r="B25">
        <f t="shared" si="6"/>
        <v>9</v>
      </c>
      <c r="C25" s="3">
        <f t="shared" si="0"/>
        <v>293.65592148441419</v>
      </c>
      <c r="D25" s="2">
        <f t="shared" si="1"/>
        <v>290.12199575369181</v>
      </c>
      <c r="E25" s="2">
        <f t="shared" si="2"/>
        <v>345.56606020212831</v>
      </c>
      <c r="F25" s="2"/>
      <c r="H25" s="1">
        <f t="shared" si="3"/>
        <v>200</v>
      </c>
      <c r="I25" s="2">
        <f t="shared" si="4"/>
        <v>197.59315207208584</v>
      </c>
      <c r="J25" s="2">
        <f t="shared" si="5"/>
        <v>235.35439602600982</v>
      </c>
    </row>
    <row r="26" spans="2:10" ht="15.75" x14ac:dyDescent="0.55000000000000004">
      <c r="B26">
        <f t="shared" si="6"/>
        <v>10</v>
      </c>
      <c r="C26" s="3">
        <f t="shared" si="0"/>
        <v>293.65592148441419</v>
      </c>
      <c r="D26" s="2">
        <f t="shared" si="1"/>
        <v>289.73197194530388</v>
      </c>
      <c r="E26" s="2">
        <f t="shared" si="2"/>
        <v>345.10150048993029</v>
      </c>
      <c r="F26" s="2"/>
      <c r="H26" s="1">
        <f t="shared" si="3"/>
        <v>200</v>
      </c>
      <c r="I26" s="2">
        <f t="shared" si="4"/>
        <v>197.32751887360217</v>
      </c>
      <c r="J26" s="2">
        <f t="shared" si="5"/>
        <v>235.03799872004052</v>
      </c>
    </row>
    <row r="27" spans="2:10" ht="15.75" x14ac:dyDescent="0.55000000000000004">
      <c r="B27">
        <f t="shared" si="6"/>
        <v>11</v>
      </c>
      <c r="C27" s="3">
        <f t="shared" si="0"/>
        <v>293.65592148441419</v>
      </c>
      <c r="D27" s="2">
        <f t="shared" si="1"/>
        <v>289.34247246314197</v>
      </c>
      <c r="E27" s="2">
        <f t="shared" si="2"/>
        <v>344.63756530586471</v>
      </c>
      <c r="F27" s="2"/>
      <c r="H27" s="1">
        <f t="shared" si="3"/>
        <v>200</v>
      </c>
      <c r="I27" s="2">
        <f t="shared" si="4"/>
        <v>197.06224277755547</v>
      </c>
      <c r="J27" s="2">
        <f t="shared" si="5"/>
        <v>234.72202676093926</v>
      </c>
    </row>
    <row r="28" spans="2:10" ht="15.75" x14ac:dyDescent="0.55000000000000004">
      <c r="B28">
        <f t="shared" si="6"/>
        <v>12</v>
      </c>
      <c r="C28" s="3">
        <f t="shared" si="0"/>
        <v>293.65592148441419</v>
      </c>
      <c r="D28" s="2">
        <f t="shared" si="1"/>
        <v>288.95349660233109</v>
      </c>
      <c r="E28" s="2">
        <f t="shared" si="2"/>
        <v>344.17425381035082</v>
      </c>
      <c r="F28" s="2"/>
      <c r="H28" s="1">
        <f t="shared" si="3"/>
        <v>200</v>
      </c>
      <c r="I28" s="2">
        <f t="shared" si="4"/>
        <v>196.79732330387714</v>
      </c>
      <c r="J28" s="2">
        <f t="shared" si="5"/>
        <v>234.40647957689347</v>
      </c>
    </row>
    <row r="29" spans="2:10" ht="15.75" x14ac:dyDescent="0.55000000000000004">
      <c r="B29">
        <f t="shared" si="6"/>
        <v>13</v>
      </c>
      <c r="C29" s="3">
        <f t="shared" si="0"/>
        <v>293.65592148441419</v>
      </c>
      <c r="D29" s="2">
        <f t="shared" si="1"/>
        <v>288.56504365894403</v>
      </c>
      <c r="E29" s="2">
        <f t="shared" si="2"/>
        <v>343.71156516493653</v>
      </c>
      <c r="F29" s="2"/>
      <c r="H29" s="1">
        <f t="shared" si="3"/>
        <v>200</v>
      </c>
      <c r="I29" s="2">
        <f t="shared" si="4"/>
        <v>196.53275997314404</v>
      </c>
      <c r="J29" s="2">
        <f t="shared" si="5"/>
        <v>234.09135659685924</v>
      </c>
    </row>
    <row r="30" spans="2:10" ht="15.75" x14ac:dyDescent="0.55000000000000004">
      <c r="B30">
        <f t="shared" si="6"/>
        <v>14</v>
      </c>
      <c r="C30" s="3">
        <f t="shared" si="0"/>
        <v>293.65592148441419</v>
      </c>
      <c r="D30" s="2">
        <f t="shared" si="1"/>
        <v>288.17711292999979</v>
      </c>
      <c r="E30" s="2">
        <f t="shared" si="2"/>
        <v>343.2494985322968</v>
      </c>
      <c r="F30" s="2"/>
      <c r="H30" s="1">
        <f t="shared" si="3"/>
        <v>200</v>
      </c>
      <c r="I30" s="2">
        <f t="shared" si="4"/>
        <v>196.2685523065775</v>
      </c>
      <c r="J30" s="2">
        <f t="shared" si="5"/>
        <v>233.77665725056036</v>
      </c>
    </row>
    <row r="31" spans="2:10" ht="15.75" x14ac:dyDescent="0.55000000000000004">
      <c r="B31">
        <f t="shared" si="6"/>
        <v>15</v>
      </c>
      <c r="C31" s="3">
        <f t="shared" si="0"/>
        <v>293.65592148441419</v>
      </c>
      <c r="D31" s="2">
        <f t="shared" si="1"/>
        <v>287.78970371346247</v>
      </c>
      <c r="E31" s="2">
        <f t="shared" si="2"/>
        <v>342.78805307623259</v>
      </c>
      <c r="F31" s="2"/>
      <c r="H31" s="1">
        <f t="shared" si="3"/>
        <v>200</v>
      </c>
      <c r="I31" s="2">
        <f t="shared" si="4"/>
        <v>196.00469982604247</v>
      </c>
      <c r="J31" s="2">
        <f t="shared" si="5"/>
        <v>233.46238096848734</v>
      </c>
    </row>
    <row r="32" spans="2:10" ht="15.75" x14ac:dyDescent="0.55000000000000004">
      <c r="B32">
        <f t="shared" si="6"/>
        <v>16</v>
      </c>
      <c r="C32" s="3">
        <f t="shared" si="0"/>
        <v>293.65592148441419</v>
      </c>
      <c r="D32" s="2">
        <f t="shared" si="1"/>
        <v>287.40281530823984</v>
      </c>
      <c r="E32" s="2">
        <f t="shared" si="2"/>
        <v>342.32722796166883</v>
      </c>
      <c r="F32" s="2"/>
      <c r="H32" s="1">
        <f t="shared" si="3"/>
        <v>200</v>
      </c>
      <c r="I32" s="2">
        <f t="shared" si="4"/>
        <v>195.7412020540466</v>
      </c>
      <c r="J32" s="2">
        <f t="shared" si="5"/>
        <v>233.14852718189636</v>
      </c>
    </row>
    <row r="33" spans="2:10" ht="15.75" x14ac:dyDescent="0.55000000000000004">
      <c r="B33">
        <f t="shared" si="6"/>
        <v>17</v>
      </c>
      <c r="C33" s="3">
        <f t="shared" si="0"/>
        <v>293.65592148441419</v>
      </c>
      <c r="D33" s="2">
        <f t="shared" si="1"/>
        <v>287.01644701418223</v>
      </c>
      <c r="E33" s="2">
        <f t="shared" si="2"/>
        <v>341.86702235465305</v>
      </c>
      <c r="F33" s="2"/>
      <c r="H33" s="1">
        <f t="shared" si="3"/>
        <v>200</v>
      </c>
      <c r="I33" s="2">
        <f t="shared" si="4"/>
        <v>195.47805851373963</v>
      </c>
      <c r="J33" s="2">
        <f t="shared" si="5"/>
        <v>232.83509532280803</v>
      </c>
    </row>
    <row r="34" spans="2:10" ht="15.75" x14ac:dyDescent="0.55000000000000004">
      <c r="B34">
        <f t="shared" si="6"/>
        <v>18</v>
      </c>
      <c r="C34" s="3">
        <f t="shared" si="0"/>
        <v>293.65592148441419</v>
      </c>
      <c r="D34" s="2">
        <f t="shared" si="1"/>
        <v>286.63059813208133</v>
      </c>
      <c r="E34" s="2">
        <f t="shared" si="2"/>
        <v>341.40743542235361</v>
      </c>
      <c r="F34" s="2"/>
      <c r="H34" s="1">
        <f t="shared" si="3"/>
        <v>200</v>
      </c>
      <c r="I34" s="2">
        <f t="shared" si="4"/>
        <v>195.21526872891224</v>
      </c>
      <c r="J34" s="2">
        <f t="shared" si="5"/>
        <v>232.52208482400641</v>
      </c>
    </row>
    <row r="35" spans="2:10" ht="15.75" x14ac:dyDescent="0.55000000000000004">
      <c r="B35">
        <f>B34+1</f>
        <v>19</v>
      </c>
      <c r="C35" s="3">
        <f t="shared" si="0"/>
        <v>293.65592148441419</v>
      </c>
      <c r="D35" s="2">
        <f t="shared" si="1"/>
        <v>286.24526796366877</v>
      </c>
      <c r="E35" s="2">
        <f t="shared" si="2"/>
        <v>340.94846633305912</v>
      </c>
      <c r="F35" s="2"/>
      <c r="H35" s="1">
        <f t="shared" si="3"/>
        <v>200</v>
      </c>
      <c r="I35" s="2">
        <f t="shared" si="4"/>
        <v>194.95283222399533</v>
      </c>
      <c r="J35" s="2">
        <f t="shared" si="5"/>
        <v>232.20949511903845</v>
      </c>
    </row>
    <row r="36" spans="2:10" ht="15.75" x14ac:dyDescent="0.55000000000000004">
      <c r="B36">
        <f t="shared" si="6"/>
        <v>20</v>
      </c>
      <c r="C36" s="3">
        <f t="shared" si="0"/>
        <v>293.65592148441419</v>
      </c>
      <c r="D36" s="2">
        <f t="shared" si="1"/>
        <v>285.86045581161466</v>
      </c>
      <c r="E36" s="2">
        <f t="shared" si="2"/>
        <v>340.49011425617579</v>
      </c>
      <c r="F36" s="2"/>
      <c r="H36" s="1">
        <f t="shared" si="3"/>
        <v>200</v>
      </c>
      <c r="I36" s="2">
        <f t="shared" si="4"/>
        <v>194.6907485240591</v>
      </c>
      <c r="J36" s="2">
        <f t="shared" si="5"/>
        <v>231.89732564221242</v>
      </c>
    </row>
    <row r="37" spans="2:10" ht="15.75" x14ac:dyDescent="0.55000000000000004">
      <c r="B37">
        <f t="shared" si="6"/>
        <v>21</v>
      </c>
      <c r="C37" s="3">
        <f t="shared" si="0"/>
        <v>293.65592148441419</v>
      </c>
      <c r="D37" s="2">
        <f t="shared" si="1"/>
        <v>285.47616097952675</v>
      </c>
      <c r="E37" s="2">
        <f t="shared" si="2"/>
        <v>340.03237836222672</v>
      </c>
      <c r="F37" s="2"/>
      <c r="H37" s="1">
        <f t="shared" si="3"/>
        <v>200</v>
      </c>
      <c r="I37" s="2">
        <f t="shared" si="4"/>
        <v>194.42901715481221</v>
      </c>
      <c r="J37" s="2">
        <f t="shared" si="5"/>
        <v>231.58557582859706</v>
      </c>
    </row>
    <row r="38" spans="2:10" ht="15.75" x14ac:dyDescent="0.55000000000000004">
      <c r="B38">
        <f t="shared" si="6"/>
        <v>22</v>
      </c>
      <c r="C38" s="3">
        <f t="shared" si="0"/>
        <v>293.65592148441419</v>
      </c>
      <c r="D38" s="2">
        <f t="shared" si="1"/>
        <v>285.09238277194913</v>
      </c>
      <c r="E38" s="2">
        <f t="shared" si="2"/>
        <v>339.57525782284972</v>
      </c>
      <c r="F38" s="2"/>
      <c r="H38" s="1">
        <f t="shared" si="3"/>
        <v>200</v>
      </c>
      <c r="I38" s="2">
        <f t="shared" si="4"/>
        <v>194.16763764260102</v>
      </c>
      <c r="J38" s="2">
        <f t="shared" si="5"/>
        <v>231.27424511402043</v>
      </c>
    </row>
    <row r="39" spans="2:10" ht="15.75" x14ac:dyDescent="0.55000000000000004">
      <c r="B39">
        <f t="shared" si="6"/>
        <v>23</v>
      </c>
      <c r="C39" s="3">
        <f t="shared" si="0"/>
        <v>293.65592148441419</v>
      </c>
      <c r="D39" s="2">
        <f t="shared" si="1"/>
        <v>284.7091204943606</v>
      </c>
      <c r="E39" s="2">
        <f t="shared" si="2"/>
        <v>339.11875181079671</v>
      </c>
      <c r="F39" s="2"/>
      <c r="H39" s="1">
        <f t="shared" si="3"/>
        <v>200</v>
      </c>
      <c r="I39" s="2">
        <f t="shared" si="4"/>
        <v>193.90660951440856</v>
      </c>
      <c r="J39" s="2">
        <f t="shared" si="5"/>
        <v>230.96333293506936</v>
      </c>
    </row>
    <row r="40" spans="2:10" ht="15.75" x14ac:dyDescent="0.55000000000000004">
      <c r="B40">
        <f t="shared" si="6"/>
        <v>24</v>
      </c>
      <c r="C40" s="3">
        <f t="shared" si="0"/>
        <v>293.65592148441419</v>
      </c>
      <c r="D40" s="2">
        <f t="shared" si="1"/>
        <v>284.32637345317363</v>
      </c>
      <c r="E40" s="2">
        <f t="shared" si="2"/>
        <v>338.66285949993136</v>
      </c>
      <c r="F40" s="2"/>
      <c r="H40" s="1">
        <f t="shared" si="3"/>
        <v>200</v>
      </c>
      <c r="I40" s="2">
        <f t="shared" si="4"/>
        <v>193.64593229785373</v>
      </c>
      <c r="J40" s="2">
        <f t="shared" si="5"/>
        <v>230.65283872908788</v>
      </c>
    </row>
    <row r="41" spans="2:10" ht="15.75" x14ac:dyDescent="0.55000000000000004">
      <c r="B41">
        <f t="shared" si="6"/>
        <v>25</v>
      </c>
      <c r="C41" s="3">
        <f t="shared" si="0"/>
        <v>293.65592148441419</v>
      </c>
      <c r="D41" s="2">
        <f t="shared" si="1"/>
        <v>283.94414095573319</v>
      </c>
      <c r="E41" s="2">
        <f t="shared" si="2"/>
        <v>338.20758006522817</v>
      </c>
      <c r="F41" s="2"/>
      <c r="H41" s="1">
        <f t="shared" si="3"/>
        <v>200</v>
      </c>
      <c r="I41" s="2">
        <f t="shared" si="4"/>
        <v>193.3856055211906</v>
      </c>
      <c r="J41" s="2">
        <f t="shared" si="5"/>
        <v>230.34276193417645</v>
      </c>
    </row>
    <row r="42" spans="2:10" ht="15.75" x14ac:dyDescent="0.55000000000000004">
      <c r="B42">
        <f t="shared" si="6"/>
        <v>26</v>
      </c>
      <c r="C42" s="3">
        <f t="shared" si="0"/>
        <v>293.65592148441419</v>
      </c>
      <c r="D42" s="2">
        <f t="shared" si="1"/>
        <v>283.56242231031547</v>
      </c>
      <c r="E42" s="2">
        <f t="shared" si="2"/>
        <v>337.75291268277056</v>
      </c>
      <c r="F42" s="2"/>
      <c r="H42" s="1">
        <f t="shared" si="3"/>
        <v>200</v>
      </c>
      <c r="I42" s="2">
        <f t="shared" si="4"/>
        <v>193.12562871330729</v>
      </c>
      <c r="J42" s="2">
        <f t="shared" si="5"/>
        <v>230.03310198919098</v>
      </c>
    </row>
    <row r="43" spans="2:10" ht="15.75" x14ac:dyDescent="0.55000000000000004">
      <c r="B43">
        <f t="shared" si="6"/>
        <v>27</v>
      </c>
      <c r="C43" s="3">
        <f t="shared" si="0"/>
        <v>293.65592148441419</v>
      </c>
      <c r="D43" s="2">
        <f t="shared" si="1"/>
        <v>283.18121682612639</v>
      </c>
      <c r="E43" s="2">
        <f t="shared" si="2"/>
        <v>337.29885652974968</v>
      </c>
      <c r="F43" s="2"/>
      <c r="H43" s="1">
        <f t="shared" si="3"/>
        <v>200</v>
      </c>
      <c r="I43" s="2">
        <f t="shared" si="4"/>
        <v>192.86600140372533</v>
      </c>
      <c r="J43" s="2">
        <f t="shared" si="5"/>
        <v>229.72385833374167</v>
      </c>
    </row>
    <row r="44" spans="2:10" ht="15.75" x14ac:dyDescent="0.55000000000000004">
      <c r="B44">
        <f>B43+1</f>
        <v>28</v>
      </c>
      <c r="C44" s="3">
        <f t="shared" si="0"/>
        <v>293.65592148441419</v>
      </c>
      <c r="D44" s="2">
        <f t="shared" si="1"/>
        <v>282.8005238133008</v>
      </c>
      <c r="E44" s="2">
        <f t="shared" si="2"/>
        <v>336.84541078446296</v>
      </c>
      <c r="F44" s="2"/>
      <c r="H44" s="1">
        <f t="shared" si="3"/>
        <v>200</v>
      </c>
      <c r="I44" s="2">
        <f t="shared" si="4"/>
        <v>192.60672312259874</v>
      </c>
      <c r="J44" s="2">
        <f t="shared" si="5"/>
        <v>229.41503040819225</v>
      </c>
    </row>
    <row r="45" spans="2:10" ht="15.75" x14ac:dyDescent="0.55000000000000004">
      <c r="B45">
        <f t="shared" si="6"/>
        <v>29</v>
      </c>
      <c r="C45" s="3">
        <f t="shared" si="0"/>
        <v>293.65592148441419</v>
      </c>
      <c r="D45" s="2">
        <f t="shared" si="1"/>
        <v>282.42034258290067</v>
      </c>
      <c r="E45" s="2">
        <f t="shared" si="2"/>
        <v>336.39257462631218</v>
      </c>
      <c r="F45" s="2"/>
      <c r="H45" s="1">
        <f t="shared" si="3"/>
        <v>200</v>
      </c>
      <c r="I45" s="2">
        <f t="shared" si="4"/>
        <v>192.34779340071313</v>
      </c>
      <c r="J45" s="2">
        <f t="shared" si="5"/>
        <v>229.10661765365847</v>
      </c>
    </row>
    <row r="46" spans="2:10" ht="15.75" x14ac:dyDescent="0.55000000000000004">
      <c r="B46">
        <f t="shared" si="6"/>
        <v>30</v>
      </c>
      <c r="C46" s="3">
        <f t="shared" si="0"/>
        <v>293.65592148441419</v>
      </c>
      <c r="D46" s="2">
        <f t="shared" si="1"/>
        <v>282.04067244691447</v>
      </c>
      <c r="E46" s="2">
        <f t="shared" si="2"/>
        <v>335.94034723580239</v>
      </c>
      <c r="F46" s="2"/>
      <c r="H46" s="1">
        <f t="shared" si="3"/>
        <v>200</v>
      </c>
      <c r="I46" s="2">
        <f t="shared" si="4"/>
        <v>192.08921176948499</v>
      </c>
      <c r="J46" s="2">
        <f t="shared" si="5"/>
        <v>228.79861951200766</v>
      </c>
    </row>
    <row r="47" spans="2:10" ht="15.75" x14ac:dyDescent="0.55000000000000004">
      <c r="B47">
        <f t="shared" si="6"/>
        <v>31</v>
      </c>
      <c r="C47" s="3">
        <f t="shared" si="0"/>
        <v>293.65592148441419</v>
      </c>
      <c r="D47" s="2">
        <f t="shared" si="1"/>
        <v>281.66151271825532</v>
      </c>
      <c r="E47" s="2">
        <f t="shared" si="2"/>
        <v>335.48872779454047</v>
      </c>
      <c r="F47" s="2"/>
      <c r="H47" s="1">
        <f t="shared" si="3"/>
        <v>200</v>
      </c>
      <c r="I47" s="2">
        <f t="shared" si="4"/>
        <v>191.83097776096062</v>
      </c>
      <c r="J47" s="2">
        <f t="shared" si="5"/>
        <v>228.49103542585743</v>
      </c>
    </row>
    <row r="48" spans="2:10" ht="15.75" x14ac:dyDescent="0.55000000000000004">
      <c r="B48">
        <f t="shared" si="6"/>
        <v>32</v>
      </c>
      <c r="C48" s="3">
        <f t="shared" si="0"/>
        <v>293.65592148441419</v>
      </c>
      <c r="D48" s="2">
        <f t="shared" si="1"/>
        <v>281.28286271076001</v>
      </c>
      <c r="E48" s="2">
        <f t="shared" si="2"/>
        <v>335.03771548523349</v>
      </c>
      <c r="F48" s="2"/>
      <c r="H48" s="1">
        <f t="shared" si="3"/>
        <v>200</v>
      </c>
      <c r="I48" s="2">
        <f t="shared" si="4"/>
        <v>191.57309090781547</v>
      </c>
      <c r="J48" s="2">
        <f t="shared" si="5"/>
        <v>228.18386483857478</v>
      </c>
    </row>
    <row r="49" spans="2:10" x14ac:dyDescent="0.45">
      <c r="B49">
        <f>B48+1</f>
        <v>33</v>
      </c>
      <c r="C49" s="3">
        <f t="shared" si="0"/>
        <v>293.65592148441419</v>
      </c>
      <c r="D49" s="2">
        <f t="shared" si="1"/>
        <v>280.90472173918801</v>
      </c>
      <c r="E49" s="2">
        <f t="shared" si="2"/>
        <v>334.58730949168699</v>
      </c>
      <c r="F49" s="2"/>
      <c r="H49" s="1">
        <f t="shared" si="3"/>
        <v>200</v>
      </c>
      <c r="I49" s="2">
        <f t="shared" si="4"/>
        <v>191.31555074335327</v>
      </c>
      <c r="J49" s="2">
        <f t="shared" si="5"/>
        <v>227.8771071942748</v>
      </c>
    </row>
    <row r="50" spans="2:10" x14ac:dyDescent="0.45">
      <c r="B50">
        <f t="shared" si="6"/>
        <v>34</v>
      </c>
      <c r="C50" s="3">
        <f t="shared" si="0"/>
        <v>293.65592148441419</v>
      </c>
      <c r="D50" s="2">
        <f t="shared" si="1"/>
        <v>280.52708911921985</v>
      </c>
      <c r="E50" s="2">
        <f t="shared" si="2"/>
        <v>334.13750899880392</v>
      </c>
      <c r="F50" s="2"/>
      <c r="H50" s="1">
        <f t="shared" si="3"/>
        <v>200</v>
      </c>
      <c r="I50" s="2">
        <f t="shared" si="4"/>
        <v>191.05835680150508</v>
      </c>
      <c r="J50" s="2">
        <f t="shared" si="5"/>
        <v>227.57076193782001</v>
      </c>
    </row>
    <row r="51" spans="2:10" x14ac:dyDescent="0.45">
      <c r="B51">
        <f t="shared" si="6"/>
        <v>35</v>
      </c>
      <c r="C51" s="3">
        <f t="shared" si="0"/>
        <v>293.65592148441419</v>
      </c>
      <c r="D51" s="2">
        <f t="shared" si="1"/>
        <v>280.14996416745601</v>
      </c>
      <c r="E51" s="2">
        <f t="shared" si="2"/>
        <v>333.68831319258311</v>
      </c>
      <c r="F51" s="2"/>
      <c r="H51" s="1">
        <f t="shared" si="3"/>
        <v>200</v>
      </c>
      <c r="I51" s="2">
        <f t="shared" si="4"/>
        <v>190.80150861682861</v>
      </c>
      <c r="J51" s="2">
        <f t="shared" si="5"/>
        <v>227.26482851481927</v>
      </c>
    </row>
    <row r="52" spans="2:10" x14ac:dyDescent="0.45">
      <c r="B52">
        <f t="shared" si="6"/>
        <v>36</v>
      </c>
      <c r="C52" s="3">
        <f t="shared" si="0"/>
        <v>293.65592148441419</v>
      </c>
      <c r="D52" s="2">
        <f t="shared" si="1"/>
        <v>279.77334620141562</v>
      </c>
      <c r="E52" s="2">
        <f t="shared" si="2"/>
        <v>333.23972126011762</v>
      </c>
      <c r="F52" s="2"/>
      <c r="H52" s="1">
        <f t="shared" si="3"/>
        <v>200</v>
      </c>
      <c r="I52" s="2">
        <f t="shared" si="4"/>
        <v>190.54500572450712</v>
      </c>
      <c r="J52" s="2">
        <f t="shared" si="5"/>
        <v>226.95930637162672</v>
      </c>
    </row>
    <row r="53" spans="2:10" x14ac:dyDescent="0.45">
      <c r="B53">
        <f t="shared" si="6"/>
        <v>37</v>
      </c>
      <c r="C53" s="3">
        <f t="shared" si="0"/>
        <v>293.65592148441419</v>
      </c>
      <c r="D53" s="2">
        <f t="shared" si="1"/>
        <v>279.39723453953536</v>
      </c>
      <c r="E53" s="2">
        <f t="shared" si="2"/>
        <v>332.79173238959322</v>
      </c>
      <c r="F53" s="2"/>
      <c r="H53" s="1">
        <f t="shared" si="3"/>
        <v>200</v>
      </c>
      <c r="I53" s="2">
        <f t="shared" si="4"/>
        <v>190.28884766034892</v>
      </c>
      <c r="J53" s="2">
        <f t="shared" si="5"/>
        <v>226.65419495534073</v>
      </c>
    </row>
    <row r="54" spans="2:10" x14ac:dyDescent="0.45">
      <c r="B54">
        <f>B53+1</f>
        <v>38</v>
      </c>
      <c r="C54" s="3">
        <f t="shared" si="0"/>
        <v>293.65592148441419</v>
      </c>
      <c r="D54" s="2">
        <f t="shared" si="1"/>
        <v>279.02162850116844</v>
      </c>
      <c r="E54" s="2">
        <f t="shared" si="2"/>
        <v>332.34434577028691</v>
      </c>
      <c r="F54" s="2"/>
      <c r="H54" s="1">
        <f t="shared" si="3"/>
        <v>200</v>
      </c>
      <c r="I54" s="2">
        <f t="shared" si="4"/>
        <v>190.03303396078636</v>
      </c>
      <c r="J54" s="2">
        <f t="shared" si="5"/>
        <v>226.34949371380281</v>
      </c>
    </row>
    <row r="55" spans="2:10" x14ac:dyDescent="0.45">
      <c r="B55">
        <f t="shared" si="6"/>
        <v>39</v>
      </c>
      <c r="C55" s="3">
        <f t="shared" si="0"/>
        <v>293.65592148441419</v>
      </c>
      <c r="D55" s="2">
        <f t="shared" si="1"/>
        <v>278.64652740658272</v>
      </c>
      <c r="E55" s="2">
        <f t="shared" si="2"/>
        <v>331.89756059256621</v>
      </c>
      <c r="F55" s="2"/>
      <c r="H55" s="1">
        <f t="shared" si="3"/>
        <v>200</v>
      </c>
      <c r="I55" s="2">
        <f t="shared" si="4"/>
        <v>189.77756416287482</v>
      </c>
      <c r="J55" s="2">
        <f t="shared" si="5"/>
        <v>226.04520209559723</v>
      </c>
    </row>
    <row r="56" spans="2:10" x14ac:dyDescent="0.45">
      <c r="B56">
        <f>B55+1</f>
        <v>40</v>
      </c>
      <c r="C56" s="3">
        <f t="shared" si="0"/>
        <v>293.65592148441419</v>
      </c>
      <c r="D56" s="2">
        <f t="shared" si="1"/>
        <v>278.27193057695985</v>
      </c>
      <c r="E56" s="2">
        <f t="shared" si="2"/>
        <v>331.4513760478863</v>
      </c>
      <c r="F56" s="2"/>
      <c r="H56" s="1">
        <f t="shared" si="3"/>
        <v>200</v>
      </c>
      <c r="I56" s="2">
        <f t="shared" si="4"/>
        <v>189.52243780429208</v>
      </c>
      <c r="J56" s="2">
        <f t="shared" si="5"/>
        <v>225.74131955004907</v>
      </c>
    </row>
    <row r="57" spans="2:10" x14ac:dyDescent="0.45">
      <c r="B57">
        <f t="shared" si="6"/>
        <v>41</v>
      </c>
      <c r="C57" s="3">
        <f t="shared" si="0"/>
        <v>293.65592148441419</v>
      </c>
      <c r="D57" s="2">
        <f t="shared" si="1"/>
        <v>277.8978373343943</v>
      </c>
      <c r="E57" s="2">
        <f t="shared" si="2"/>
        <v>331.00579132878983</v>
      </c>
      <c r="F57" s="2"/>
      <c r="H57" s="1">
        <f t="shared" si="3"/>
        <v>200</v>
      </c>
      <c r="I57" s="2">
        <f t="shared" si="4"/>
        <v>189.26765442333758</v>
      </c>
      <c r="J57" s="2">
        <f t="shared" si="5"/>
        <v>225.43784552722394</v>
      </c>
    </row>
    <row r="58" spans="2:10" x14ac:dyDescent="0.45">
      <c r="B58">
        <f t="shared" si="6"/>
        <v>42</v>
      </c>
      <c r="C58" s="3">
        <f t="shared" si="0"/>
        <v>293.65592148441419</v>
      </c>
      <c r="D58" s="2">
        <f t="shared" si="1"/>
        <v>277.52424700189175</v>
      </c>
      <c r="E58" s="2">
        <f t="shared" si="2"/>
        <v>330.5608056289048</v>
      </c>
      <c r="F58" s="2"/>
      <c r="H58" s="1">
        <f t="shared" si="3"/>
        <v>200</v>
      </c>
      <c r="I58" s="2">
        <f t="shared" si="4"/>
        <v>189.01321355893131</v>
      </c>
      <c r="J58" s="2">
        <f t="shared" si="5"/>
        <v>225.13477947792671</v>
      </c>
    </row>
    <row r="59" spans="2:10" x14ac:dyDescent="0.45">
      <c r="B59">
        <f t="shared" si="6"/>
        <v>43</v>
      </c>
      <c r="C59" s="3">
        <f t="shared" si="0"/>
        <v>293.65592148441419</v>
      </c>
      <c r="D59" s="2">
        <f t="shared" si="1"/>
        <v>277.15115890336796</v>
      </c>
      <c r="E59" s="2">
        <f t="shared" si="2"/>
        <v>330.11641814294308</v>
      </c>
      <c r="F59" s="2"/>
      <c r="H59" s="1">
        <f t="shared" si="3"/>
        <v>200</v>
      </c>
      <c r="I59" s="2">
        <f t="shared" si="4"/>
        <v>188.75911475061318</v>
      </c>
      <c r="J59" s="2">
        <f t="shared" si="5"/>
        <v>224.83212085370056</v>
      </c>
    </row>
    <row r="60" spans="2:10" x14ac:dyDescent="0.45">
      <c r="B60">
        <f t="shared" si="6"/>
        <v>44</v>
      </c>
      <c r="C60" s="3">
        <f t="shared" si="0"/>
        <v>293.65592148441419</v>
      </c>
      <c r="D60" s="2">
        <f t="shared" si="1"/>
        <v>276.77857236364758</v>
      </c>
      <c r="E60" s="2">
        <f t="shared" si="2"/>
        <v>329.67262806669947</v>
      </c>
      <c r="F60" s="2"/>
      <c r="H60" s="1">
        <f t="shared" si="3"/>
        <v>200</v>
      </c>
      <c r="I60" s="2">
        <f t="shared" si="4"/>
        <v>188.50535753854203</v>
      </c>
      <c r="J60" s="2">
        <f t="shared" si="5"/>
        <v>224.529869106826</v>
      </c>
    </row>
    <row r="61" spans="2:10" x14ac:dyDescent="0.45">
      <c r="B61">
        <f t="shared" si="6"/>
        <v>45</v>
      </c>
      <c r="C61" s="3">
        <f t="shared" si="0"/>
        <v>293.65592148441419</v>
      </c>
      <c r="D61" s="2">
        <f t="shared" si="1"/>
        <v>276.40648670846309</v>
      </c>
      <c r="E61" s="2">
        <f t="shared" si="2"/>
        <v>329.22943459704959</v>
      </c>
      <c r="F61" s="2"/>
      <c r="H61" s="1">
        <f t="shared" si="3"/>
        <v>200</v>
      </c>
      <c r="I61" s="2">
        <f t="shared" si="4"/>
        <v>188.251941463495</v>
      </c>
      <c r="J61" s="2">
        <f t="shared" si="5"/>
        <v>224.22802369031979</v>
      </c>
    </row>
    <row r="62" spans="2:10" x14ac:dyDescent="0.45">
      <c r="B62">
        <f t="shared" si="6"/>
        <v>46</v>
      </c>
      <c r="C62" s="3">
        <f t="shared" si="0"/>
        <v>293.65592148441419</v>
      </c>
      <c r="D62" s="2">
        <f t="shared" si="1"/>
        <v>276.03490126445331</v>
      </c>
      <c r="E62" s="2">
        <f t="shared" si="2"/>
        <v>328.78683693194881</v>
      </c>
      <c r="F62" s="2"/>
      <c r="H62" s="1">
        <f t="shared" si="3"/>
        <v>200</v>
      </c>
      <c r="I62" s="2">
        <f t="shared" si="4"/>
        <v>187.99886606686655</v>
      </c>
      <c r="J62" s="2">
        <f t="shared" si="5"/>
        <v>223.92658405793409</v>
      </c>
    </row>
    <row r="63" spans="2:10" x14ac:dyDescent="0.45">
      <c r="B63">
        <f t="shared" si="6"/>
        <v>47</v>
      </c>
      <c r="C63" s="3">
        <f t="shared" si="0"/>
        <v>293.65592148441419</v>
      </c>
      <c r="D63" s="2">
        <f t="shared" si="1"/>
        <v>275.66381535916213</v>
      </c>
      <c r="E63" s="2">
        <f t="shared" si="2"/>
        <v>328.34483427043091</v>
      </c>
      <c r="F63" s="2"/>
      <c r="H63" s="1">
        <f t="shared" si="3"/>
        <v>200</v>
      </c>
      <c r="I63" s="2">
        <f t="shared" si="4"/>
        <v>187.74613089066756</v>
      </c>
      <c r="J63" s="2">
        <f t="shared" si="5"/>
        <v>223.62554966415539</v>
      </c>
    </row>
    <row r="64" spans="2:10" x14ac:dyDescent="0.45">
      <c r="B64">
        <f>B63+1</f>
        <v>48</v>
      </c>
      <c r="C64" s="3">
        <f t="shared" si="0"/>
        <v>293.65592148441419</v>
      </c>
      <c r="D64" s="2">
        <f t="shared" si="1"/>
        <v>275.29322832103765</v>
      </c>
      <c r="E64" s="2">
        <f t="shared" si="2"/>
        <v>327.90342581260632</v>
      </c>
      <c r="F64" s="2"/>
      <c r="H64" s="1">
        <f t="shared" si="3"/>
        <v>200</v>
      </c>
      <c r="I64" s="2">
        <f t="shared" si="4"/>
        <v>187.49373547752472</v>
      </c>
      <c r="J64" s="2">
        <f t="shared" si="5"/>
        <v>223.32491996420362</v>
      </c>
    </row>
    <row r="65" spans="2:10" x14ac:dyDescent="0.45">
      <c r="B65">
        <f t="shared" si="6"/>
        <v>49</v>
      </c>
      <c r="C65" s="3">
        <f t="shared" si="0"/>
        <v>293.65592148441419</v>
      </c>
      <c r="D65" s="2">
        <f t="shared" si="1"/>
        <v>274.92313947943063</v>
      </c>
      <c r="E65" s="2">
        <f t="shared" si="2"/>
        <v>327.46261075966061</v>
      </c>
      <c r="F65" s="2"/>
      <c r="H65" s="1">
        <f t="shared" si="3"/>
        <v>200</v>
      </c>
      <c r="I65" s="2">
        <f t="shared" si="4"/>
        <v>187.24167937067955</v>
      </c>
      <c r="J65" s="2">
        <f t="shared" si="5"/>
        <v>223.02469441403088</v>
      </c>
    </row>
    <row r="66" spans="2:10" x14ac:dyDescent="0.45">
      <c r="B66">
        <f t="shared" si="6"/>
        <v>50</v>
      </c>
      <c r="C66" s="3">
        <f t="shared" si="0"/>
        <v>293.65592148441419</v>
      </c>
      <c r="D66" s="2">
        <f t="shared" si="1"/>
        <v>274.55354816459374</v>
      </c>
      <c r="E66" s="2">
        <f t="shared" si="2"/>
        <v>327.02238831385347</v>
      </c>
      <c r="F66" s="2"/>
      <c r="H66" s="1">
        <f t="shared" si="3"/>
        <v>200</v>
      </c>
      <c r="I66" s="2">
        <f t="shared" si="4"/>
        <v>186.98996211398767</v>
      </c>
      <c r="J66" s="2">
        <f t="shared" si="5"/>
        <v>222.7248724703208</v>
      </c>
    </row>
    <row r="67" spans="2:10" x14ac:dyDescent="0.45">
      <c r="B67">
        <f t="shared" si="6"/>
        <v>51</v>
      </c>
      <c r="C67" s="3">
        <f t="shared" si="0"/>
        <v>293.65592148441419</v>
      </c>
      <c r="D67" s="2">
        <f t="shared" si="1"/>
        <v>274.18445370767961</v>
      </c>
      <c r="E67" s="2">
        <f t="shared" si="2"/>
        <v>326.58275767851694</v>
      </c>
      <c r="F67" s="2"/>
      <c r="H67" s="1">
        <f t="shared" si="3"/>
        <v>200</v>
      </c>
      <c r="I67" s="2">
        <f t="shared" si="4"/>
        <v>186.73858325191782</v>
      </c>
      <c r="J67" s="2">
        <f t="shared" si="5"/>
        <v>222.42545359048745</v>
      </c>
    </row>
    <row r="68" spans="2:10" x14ac:dyDescent="0.45">
      <c r="B68">
        <f t="shared" si="6"/>
        <v>52</v>
      </c>
      <c r="C68" s="3">
        <f t="shared" si="0"/>
        <v>293.65592148441419</v>
      </c>
      <c r="D68" s="2">
        <f t="shared" si="1"/>
        <v>273.81585544074011</v>
      </c>
      <c r="E68" s="2">
        <f t="shared" si="2"/>
        <v>326.14371805805422</v>
      </c>
      <c r="F68" s="2"/>
      <c r="H68" s="1">
        <f t="shared" si="3"/>
        <v>200</v>
      </c>
      <c r="I68" s="2">
        <f t="shared" si="4"/>
        <v>186.48754232955108</v>
      </c>
      <c r="J68" s="2">
        <f t="shared" si="5"/>
        <v>222.12643723267425</v>
      </c>
    </row>
    <row r="69" spans="2:10" x14ac:dyDescent="0.45">
      <c r="B69">
        <f t="shared" si="6"/>
        <v>53</v>
      </c>
      <c r="C69" s="3">
        <f t="shared" si="0"/>
        <v>293.65592148441419</v>
      </c>
      <c r="D69" s="2">
        <f t="shared" si="1"/>
        <v>273.44775269672522</v>
      </c>
      <c r="E69" s="2">
        <f t="shared" si="2"/>
        <v>325.70526865793778</v>
      </c>
      <c r="F69" s="2"/>
      <c r="H69" s="1">
        <f t="shared" si="3"/>
        <v>200</v>
      </c>
      <c r="I69" s="2">
        <f t="shared" si="4"/>
        <v>186.23683889258027</v>
      </c>
      <c r="J69" s="2">
        <f t="shared" si="5"/>
        <v>221.82782285575306</v>
      </c>
    </row>
    <row r="70" spans="2:10" x14ac:dyDescent="0.45">
      <c r="B70">
        <f t="shared" si="6"/>
        <v>54</v>
      </c>
      <c r="C70" s="3">
        <f t="shared" si="0"/>
        <v>293.65592148441419</v>
      </c>
      <c r="D70" s="2">
        <f t="shared" si="1"/>
        <v>273.08014480948168</v>
      </c>
      <c r="E70" s="2">
        <f t="shared" si="2"/>
        <v>325.26740868470836</v>
      </c>
      <c r="F70" s="2"/>
      <c r="H70" s="1">
        <f t="shared" si="3"/>
        <v>200</v>
      </c>
      <c r="I70" s="2">
        <f t="shared" si="4"/>
        <v>185.9864724873089</v>
      </c>
      <c r="J70" s="2">
        <f t="shared" si="5"/>
        <v>221.52960991932318</v>
      </c>
    </row>
    <row r="71" spans="2:10" x14ac:dyDescent="0.45">
      <c r="B71">
        <f>B70+1</f>
        <v>55</v>
      </c>
      <c r="C71" s="3">
        <f t="shared" si="0"/>
        <v>293.65592148441419</v>
      </c>
      <c r="D71" s="2">
        <f t="shared" si="1"/>
        <v>272.7130311137517</v>
      </c>
      <c r="E71" s="2">
        <f t="shared" si="2"/>
        <v>324.8301373459733</v>
      </c>
      <c r="F71" s="2"/>
      <c r="H71" s="1">
        <f t="shared" si="3"/>
        <v>200</v>
      </c>
      <c r="I71" s="2">
        <f t="shared" si="4"/>
        <v>185.73644266065034</v>
      </c>
      <c r="J71" s="2">
        <f t="shared" si="5"/>
        <v>221.23179788371044</v>
      </c>
    </row>
    <row r="72" spans="2:10" x14ac:dyDescent="0.45">
      <c r="B72">
        <f t="shared" si="6"/>
        <v>56</v>
      </c>
      <c r="C72" s="3">
        <f t="shared" si="0"/>
        <v>293.65592148441419</v>
      </c>
      <c r="D72" s="2">
        <f t="shared" si="1"/>
        <v>272.34641094517161</v>
      </c>
      <c r="E72" s="2">
        <f t="shared" si="2"/>
        <v>324.39345385040542</v>
      </c>
      <c r="F72" s="2"/>
      <c r="H72" s="1">
        <f t="shared" si="3"/>
        <v>200</v>
      </c>
      <c r="I72" s="2">
        <f t="shared" si="4"/>
        <v>185.4867489601271</v>
      </c>
      <c r="J72" s="2">
        <f t="shared" si="5"/>
        <v>220.93438620996625</v>
      </c>
    </row>
    <row r="73" spans="2:10" x14ac:dyDescent="0.45">
      <c r="B73">
        <f t="shared" si="6"/>
        <v>57</v>
      </c>
      <c r="C73" s="3">
        <f t="shared" si="0"/>
        <v>293.65592148441419</v>
      </c>
      <c r="D73" s="2">
        <f t="shared" si="1"/>
        <v>271.98028364027124</v>
      </c>
      <c r="E73" s="2">
        <f t="shared" si="2"/>
        <v>323.9573574077412</v>
      </c>
      <c r="F73" s="2"/>
      <c r="H73" s="1">
        <f t="shared" si="3"/>
        <v>200</v>
      </c>
      <c r="I73" s="2">
        <f t="shared" si="4"/>
        <v>185.23739093386993</v>
      </c>
      <c r="J73" s="2">
        <f t="shared" si="5"/>
        <v>220.63737435986644</v>
      </c>
    </row>
    <row r="74" spans="2:10" x14ac:dyDescent="0.45">
      <c r="B74">
        <f t="shared" si="6"/>
        <v>58</v>
      </c>
      <c r="C74" s="3">
        <f t="shared" si="0"/>
        <v>293.65592148441419</v>
      </c>
      <c r="D74" s="2">
        <f t="shared" si="1"/>
        <v>271.61464853647215</v>
      </c>
      <c r="E74" s="2">
        <f t="shared" si="2"/>
        <v>323.52184722877939</v>
      </c>
      <c r="F74" s="2"/>
      <c r="H74" s="1">
        <f t="shared" si="3"/>
        <v>200</v>
      </c>
      <c r="I74" s="2">
        <f t="shared" si="4"/>
        <v>184.98836813061718</v>
      </c>
      <c r="J74" s="2">
        <f t="shared" si="5"/>
        <v>220.34076179591042</v>
      </c>
    </row>
    <row r="75" spans="2:10" x14ac:dyDescent="0.45">
      <c r="B75">
        <f t="shared" si="6"/>
        <v>59</v>
      </c>
      <c r="C75" s="3">
        <f t="shared" si="0"/>
        <v>293.65592148441419</v>
      </c>
      <c r="D75" s="2">
        <f t="shared" si="1"/>
        <v>271.24950497208658</v>
      </c>
      <c r="E75" s="2">
        <f t="shared" si="2"/>
        <v>323.0869225253798</v>
      </c>
      <c r="F75" s="2"/>
      <c r="H75" s="1">
        <f t="shared" si="3"/>
        <v>200</v>
      </c>
      <c r="I75" s="2">
        <f t="shared" si="4"/>
        <v>184.73968009971369</v>
      </c>
      <c r="J75" s="2">
        <f t="shared" si="5"/>
        <v>220.04454798132014</v>
      </c>
    </row>
    <row r="76" spans="2:10" x14ac:dyDescent="0.45">
      <c r="B76">
        <f t="shared" si="6"/>
        <v>60</v>
      </c>
      <c r="C76" s="3">
        <f t="shared" si="0"/>
        <v>293.65592148441419</v>
      </c>
      <c r="D76" s="2">
        <f t="shared" si="1"/>
        <v>270.88485228631657</v>
      </c>
      <c r="E76" s="2">
        <f t="shared" si="2"/>
        <v>322.65258251046191</v>
      </c>
      <c r="F76" s="2"/>
      <c r="H76" s="1">
        <f t="shared" si="3"/>
        <v>200</v>
      </c>
      <c r="I76" s="2">
        <f t="shared" si="4"/>
        <v>184.49132639111028</v>
      </c>
      <c r="J76" s="2">
        <f t="shared" si="5"/>
        <v>219.74873238003934</v>
      </c>
    </row>
    <row r="77" spans="2:10" x14ac:dyDescent="0.45">
      <c r="B77">
        <f t="shared" ref="B77:B95" si="7">B76+1</f>
        <v>61</v>
      </c>
      <c r="C77" s="3">
        <f t="shared" si="0"/>
        <v>293.65592148441419</v>
      </c>
      <c r="D77" s="2">
        <f t="shared" ref="D77:D95" si="8">C77/(1+$D$9)^B77</f>
        <v>270.52068981925214</v>
      </c>
      <c r="E77" s="2">
        <f t="shared" ref="E77:E95" si="9">C77*(1+$D$9)^($E$13-B77)</f>
        <v>322.21882639800305</v>
      </c>
      <c r="F77" s="2"/>
      <c r="H77" s="1">
        <f t="shared" si="3"/>
        <v>200</v>
      </c>
      <c r="I77" s="2">
        <f t="shared" ref="I77:I95" si="10">H77/(1+$D$9)^B77</f>
        <v>184.24330655536264</v>
      </c>
      <c r="J77" s="2">
        <f t="shared" ref="J77:J95" si="11">H77*(1+$D$9)^($E$13-B77)</f>
        <v>219.45331445673219</v>
      </c>
    </row>
    <row r="78" spans="2:10" x14ac:dyDescent="0.45">
      <c r="B78">
        <f t="shared" si="7"/>
        <v>62</v>
      </c>
      <c r="C78" s="3">
        <f t="shared" si="0"/>
        <v>293.65592148441419</v>
      </c>
      <c r="D78" s="2">
        <f t="shared" si="8"/>
        <v>270.15701691187076</v>
      </c>
      <c r="E78" s="2">
        <f t="shared" si="9"/>
        <v>321.78565340303732</v>
      </c>
      <c r="F78" s="2"/>
      <c r="H78" s="1">
        <f t="shared" si="3"/>
        <v>200</v>
      </c>
      <c r="I78" s="2">
        <f t="shared" si="10"/>
        <v>183.99562014363082</v>
      </c>
      <c r="J78" s="2">
        <f t="shared" si="11"/>
        <v>219.15829367678265</v>
      </c>
    </row>
    <row r="79" spans="2:10" x14ac:dyDescent="0.45">
      <c r="B79">
        <f t="shared" si="7"/>
        <v>63</v>
      </c>
      <c r="C79" s="3">
        <f t="shared" si="0"/>
        <v>293.65592148441419</v>
      </c>
      <c r="D79" s="2">
        <f t="shared" si="8"/>
        <v>269.79383290603573</v>
      </c>
      <c r="E79" s="2">
        <f t="shared" si="9"/>
        <v>321.3530627416543</v>
      </c>
      <c r="F79" s="2"/>
      <c r="H79" s="1">
        <f t="shared" si="3"/>
        <v>200</v>
      </c>
      <c r="I79" s="2">
        <f t="shared" si="10"/>
        <v>183.74826670767817</v>
      </c>
      <c r="J79" s="2">
        <f t="shared" si="11"/>
        <v>218.86366950629338</v>
      </c>
    </row>
    <row r="80" spans="2:10" x14ac:dyDescent="0.45">
      <c r="B80">
        <f t="shared" si="7"/>
        <v>64</v>
      </c>
      <c r="C80" s="3">
        <f t="shared" si="0"/>
        <v>293.65592148441419</v>
      </c>
      <c r="D80" s="2">
        <f t="shared" si="8"/>
        <v>269.4311371444951</v>
      </c>
      <c r="E80" s="2">
        <f t="shared" si="9"/>
        <v>320.92105363099722</v>
      </c>
      <c r="F80" s="2"/>
      <c r="H80" s="1">
        <f t="shared" si="3"/>
        <v>200</v>
      </c>
      <c r="I80" s="2">
        <f t="shared" si="10"/>
        <v>183.50124579987067</v>
      </c>
      <c r="J80" s="2">
        <f t="shared" si="11"/>
        <v>218.56944141208481</v>
      </c>
    </row>
    <row r="81" spans="2:10" x14ac:dyDescent="0.45">
      <c r="B81">
        <f t="shared" si="7"/>
        <v>65</v>
      </c>
      <c r="C81" s="3">
        <f t="shared" si="0"/>
        <v>293.65592148441419</v>
      </c>
      <c r="D81" s="2">
        <f t="shared" si="8"/>
        <v>269.06892897088039</v>
      </c>
      <c r="E81" s="2">
        <f t="shared" si="9"/>
        <v>320.48962528926171</v>
      </c>
      <c r="F81" s="2"/>
      <c r="H81" s="1">
        <f t="shared" si="3"/>
        <v>200</v>
      </c>
      <c r="I81" s="2">
        <f t="shared" si="10"/>
        <v>183.25455697317599</v>
      </c>
      <c r="J81" s="2">
        <f t="shared" si="11"/>
        <v>218.27560886169408</v>
      </c>
    </row>
    <row r="82" spans="2:10" x14ac:dyDescent="0.45">
      <c r="B82">
        <f t="shared" si="7"/>
        <v>66</v>
      </c>
      <c r="C82" s="3">
        <f t="shared" ref="C82:C146" si="12">$E$12</f>
        <v>293.65592148441419</v>
      </c>
      <c r="D82" s="2">
        <f t="shared" si="8"/>
        <v>268.70720772970583</v>
      </c>
      <c r="E82" s="2">
        <f t="shared" si="9"/>
        <v>320.05877693569442</v>
      </c>
      <c r="F82" s="2"/>
      <c r="H82" s="1">
        <f t="shared" ref="H82:H146" si="13">$I$12</f>
        <v>200</v>
      </c>
      <c r="I82" s="2">
        <f t="shared" si="10"/>
        <v>183.00819978116292</v>
      </c>
      <c r="J82" s="2">
        <f t="shared" si="11"/>
        <v>217.98217132337413</v>
      </c>
    </row>
    <row r="83" spans="2:10" x14ac:dyDescent="0.45">
      <c r="B83">
        <f t="shared" si="7"/>
        <v>67</v>
      </c>
      <c r="C83" s="3">
        <f t="shared" si="12"/>
        <v>293.65592148441419</v>
      </c>
      <c r="D83" s="2">
        <f t="shared" si="8"/>
        <v>268.34597276636651</v>
      </c>
      <c r="E83" s="2">
        <f t="shared" si="9"/>
        <v>319.6285077905917</v>
      </c>
      <c r="F83" s="2"/>
      <c r="H83" s="1">
        <f t="shared" si="13"/>
        <v>200</v>
      </c>
      <c r="I83" s="2">
        <f t="shared" si="10"/>
        <v>182.76217377800023</v>
      </c>
      <c r="J83" s="2">
        <f t="shared" si="11"/>
        <v>217.68912826609289</v>
      </c>
    </row>
    <row r="84" spans="2:10" x14ac:dyDescent="0.45">
      <c r="B84">
        <f t="shared" si="7"/>
        <v>68</v>
      </c>
      <c r="C84" s="3">
        <f t="shared" si="12"/>
        <v>293.65592148441419</v>
      </c>
      <c r="D84" s="2">
        <f t="shared" si="8"/>
        <v>267.98522342713761</v>
      </c>
      <c r="E84" s="2">
        <f t="shared" si="9"/>
        <v>319.19881707529805</v>
      </c>
      <c r="F84" s="2"/>
      <c r="H84" s="1">
        <f t="shared" si="13"/>
        <v>200</v>
      </c>
      <c r="I84" s="2">
        <f t="shared" si="10"/>
        <v>182.51647851845615</v>
      </c>
      <c r="J84" s="2">
        <f t="shared" si="11"/>
        <v>217.39647915953196</v>
      </c>
    </row>
    <row r="85" spans="2:10" x14ac:dyDescent="0.45">
      <c r="B85">
        <f t="shared" si="7"/>
        <v>69</v>
      </c>
      <c r="C85" s="3">
        <f t="shared" si="12"/>
        <v>293.65592148441419</v>
      </c>
      <c r="D85" s="2">
        <f t="shared" si="8"/>
        <v>267.62495905917331</v>
      </c>
      <c r="E85" s="2">
        <f t="shared" si="9"/>
        <v>318.76970401220467</v>
      </c>
      <c r="F85" s="2"/>
      <c r="H85" s="1">
        <f t="shared" si="13"/>
        <v>200</v>
      </c>
      <c r="I85" s="2">
        <f t="shared" si="10"/>
        <v>182.27111355789739</v>
      </c>
      <c r="J85" s="2">
        <f t="shared" si="11"/>
        <v>217.1042234740861</v>
      </c>
    </row>
    <row r="86" spans="2:10" x14ac:dyDescent="0.45">
      <c r="B86">
        <f t="shared" si="7"/>
        <v>70</v>
      </c>
      <c r="C86" s="3">
        <f t="shared" si="12"/>
        <v>293.65592148441419</v>
      </c>
      <c r="D86" s="2">
        <f t="shared" si="8"/>
        <v>267.26517901050534</v>
      </c>
      <c r="E86" s="2">
        <f t="shared" si="9"/>
        <v>318.3411678247482</v>
      </c>
      <c r="F86" s="2"/>
      <c r="H86" s="1">
        <f t="shared" si="13"/>
        <v>200</v>
      </c>
      <c r="I86" s="2">
        <f t="shared" si="10"/>
        <v>182.02607845228854</v>
      </c>
      <c r="J86" s="2">
        <f t="shared" si="11"/>
        <v>216.81236068086181</v>
      </c>
    </row>
    <row r="87" spans="2:10" x14ac:dyDescent="0.45">
      <c r="B87">
        <f t="shared" si="7"/>
        <v>71</v>
      </c>
      <c r="C87" s="3">
        <f t="shared" si="12"/>
        <v>293.65592148441419</v>
      </c>
      <c r="D87" s="2">
        <f t="shared" si="8"/>
        <v>266.90588263004184</v>
      </c>
      <c r="E87" s="2">
        <f t="shared" si="9"/>
        <v>317.91320773740944</v>
      </c>
      <c r="F87" s="2"/>
      <c r="H87" s="1">
        <f t="shared" si="13"/>
        <v>200</v>
      </c>
      <c r="I87" s="2">
        <f t="shared" si="10"/>
        <v>181.781372758191</v>
      </c>
      <c r="J87" s="2">
        <f t="shared" si="11"/>
        <v>216.52089025167686</v>
      </c>
    </row>
    <row r="88" spans="2:10" x14ac:dyDescent="0.45">
      <c r="B88">
        <f t="shared" si="7"/>
        <v>72</v>
      </c>
      <c r="C88" s="3">
        <f t="shared" si="12"/>
        <v>293.65592148441419</v>
      </c>
      <c r="D88" s="2">
        <f t="shared" si="8"/>
        <v>266.5470692675662</v>
      </c>
      <c r="E88" s="2">
        <f t="shared" si="9"/>
        <v>317.4858229757113</v>
      </c>
      <c r="F88" s="2"/>
      <c r="H88" s="1">
        <f t="shared" si="13"/>
        <v>200</v>
      </c>
      <c r="I88" s="2">
        <f t="shared" si="10"/>
        <v>181.53699603276223</v>
      </c>
      <c r="J88" s="2">
        <f t="shared" si="11"/>
        <v>216.22981165905887</v>
      </c>
    </row>
    <row r="89" spans="2:10" x14ac:dyDescent="0.45">
      <c r="B89">
        <f t="shared" si="7"/>
        <v>73</v>
      </c>
      <c r="C89" s="3">
        <f t="shared" si="12"/>
        <v>293.65592148441419</v>
      </c>
      <c r="D89" s="2">
        <f t="shared" si="8"/>
        <v>266.18873827373619</v>
      </c>
      <c r="E89" s="2">
        <f t="shared" si="9"/>
        <v>317.0590127662183</v>
      </c>
      <c r="F89" s="2"/>
      <c r="H89" s="1">
        <f t="shared" si="13"/>
        <v>200</v>
      </c>
      <c r="I89" s="2">
        <f t="shared" si="10"/>
        <v>181.29294783375525</v>
      </c>
      <c r="J89" s="2">
        <f t="shared" si="11"/>
        <v>215.93912437624471</v>
      </c>
    </row>
    <row r="90" spans="2:10" x14ac:dyDescent="0.45">
      <c r="B90">
        <f t="shared" si="7"/>
        <v>74</v>
      </c>
      <c r="C90" s="3">
        <f t="shared" si="12"/>
        <v>293.65592148441419</v>
      </c>
      <c r="D90" s="2">
        <f t="shared" si="8"/>
        <v>265.83088900008227</v>
      </c>
      <c r="E90" s="2">
        <f t="shared" si="9"/>
        <v>316.63277633653445</v>
      </c>
      <c r="F90" s="2"/>
      <c r="H90" s="1">
        <f t="shared" si="13"/>
        <v>200</v>
      </c>
      <c r="I90" s="2">
        <f t="shared" si="10"/>
        <v>181.04922771951749</v>
      </c>
      <c r="J90" s="2">
        <f t="shared" si="11"/>
        <v>215.64882787717923</v>
      </c>
    </row>
    <row r="91" spans="2:10" x14ac:dyDescent="0.45">
      <c r="B91">
        <f t="shared" si="7"/>
        <v>75</v>
      </c>
      <c r="C91" s="3">
        <f t="shared" si="12"/>
        <v>293.65592148441419</v>
      </c>
      <c r="D91" s="2">
        <f t="shared" si="8"/>
        <v>265.47352079900668</v>
      </c>
      <c r="E91" s="2">
        <f t="shared" si="9"/>
        <v>316.20711291530233</v>
      </c>
      <c r="F91" s="2"/>
      <c r="H91" s="1">
        <f t="shared" si="13"/>
        <v>200</v>
      </c>
      <c r="I91" s="2">
        <f t="shared" si="10"/>
        <v>180.80583524898998</v>
      </c>
      <c r="J91" s="2">
        <f t="shared" si="11"/>
        <v>215.35892163651468</v>
      </c>
    </row>
    <row r="92" spans="2:10" x14ac:dyDescent="0.45">
      <c r="B92">
        <f t="shared" si="7"/>
        <v>76</v>
      </c>
      <c r="C92" s="3">
        <f t="shared" si="12"/>
        <v>293.65592148441419</v>
      </c>
      <c r="D92" s="2">
        <f t="shared" si="8"/>
        <v>265.11663302378224</v>
      </c>
      <c r="E92" s="2">
        <f t="shared" si="9"/>
        <v>315.78202173220131</v>
      </c>
      <c r="F92" s="2"/>
      <c r="H92" s="1">
        <f t="shared" si="13"/>
        <v>200</v>
      </c>
      <c r="I92" s="2">
        <f t="shared" si="10"/>
        <v>180.56276998170688</v>
      </c>
      <c r="J92" s="2">
        <f t="shared" si="11"/>
        <v>215.06940512960946</v>
      </c>
    </row>
    <row r="93" spans="2:10" x14ac:dyDescent="0.45">
      <c r="B93">
        <f t="shared" si="7"/>
        <v>77</v>
      </c>
      <c r="C93" s="3">
        <f t="shared" si="12"/>
        <v>293.65592148441419</v>
      </c>
      <c r="D93" s="2">
        <f t="shared" si="8"/>
        <v>264.76022502855153</v>
      </c>
      <c r="E93" s="2">
        <f t="shared" si="9"/>
        <v>315.35750201794639</v>
      </c>
      <c r="F93" s="2"/>
      <c r="H93" s="1">
        <f t="shared" si="13"/>
        <v>200</v>
      </c>
      <c r="I93" s="2">
        <f t="shared" si="10"/>
        <v>180.32003147779446</v>
      </c>
      <c r="J93" s="2">
        <f t="shared" si="11"/>
        <v>214.78027783252722</v>
      </c>
    </row>
    <row r="94" spans="2:10" x14ac:dyDescent="0.45">
      <c r="B94">
        <f t="shared" si="7"/>
        <v>78</v>
      </c>
      <c r="C94" s="3">
        <f t="shared" si="12"/>
        <v>293.65592148441419</v>
      </c>
      <c r="D94" s="2">
        <f t="shared" si="8"/>
        <v>264.40429616832495</v>
      </c>
      <c r="E94" s="2">
        <f t="shared" si="9"/>
        <v>314.93355300428675</v>
      </c>
      <c r="F94" s="2"/>
      <c r="H94" s="1">
        <f t="shared" si="13"/>
        <v>200</v>
      </c>
      <c r="I94" s="2">
        <f t="shared" si="10"/>
        <v>180.07761929797027</v>
      </c>
      <c r="J94" s="2">
        <f t="shared" si="11"/>
        <v>214.49153922203598</v>
      </c>
    </row>
    <row r="95" spans="2:10" x14ac:dyDescent="0.45">
      <c r="B95">
        <f t="shared" si="7"/>
        <v>79</v>
      </c>
      <c r="C95" s="3">
        <f t="shared" si="12"/>
        <v>293.65592148441419</v>
      </c>
      <c r="D95" s="2">
        <f t="shared" si="8"/>
        <v>264.04884579898015</v>
      </c>
      <c r="E95" s="2">
        <f t="shared" si="9"/>
        <v>314.51017392400439</v>
      </c>
      <c r="F95" s="2"/>
      <c r="H95" s="1">
        <f t="shared" si="13"/>
        <v>200</v>
      </c>
      <c r="I95" s="2">
        <f t="shared" si="10"/>
        <v>179.83553300354242</v>
      </c>
      <c r="J95" s="2">
        <f t="shared" si="11"/>
        <v>214.20318877560726</v>
      </c>
    </row>
    <row r="96" spans="2:10" x14ac:dyDescent="0.45">
      <c r="B96">
        <f t="shared" ref="B96:B146" si="14">B95+1</f>
        <v>80</v>
      </c>
      <c r="C96" s="3">
        <f t="shared" si="12"/>
        <v>293.65592148441419</v>
      </c>
      <c r="D96" s="2">
        <f t="shared" ref="D96:D146" si="15">C96/(1+$D$9)^B96</f>
        <v>263.69387327726076</v>
      </c>
      <c r="E96" s="2">
        <f t="shared" ref="E96:E146" si="16">C96*(1+$D$9)^($E$13-B96)</f>
        <v>314.08736401091278</v>
      </c>
      <c r="F96" s="2"/>
      <c r="H96" s="1">
        <f t="shared" si="13"/>
        <v>200</v>
      </c>
      <c r="I96" s="2">
        <f t="shared" ref="I96:I146" si="17">H96/(1+$D$9)^B96</f>
        <v>179.59377215640879</v>
      </c>
      <c r="J96" s="2">
        <f t="shared" ref="J96:J146" si="18">H96*(1+$D$9)^($E$13-B96)</f>
        <v>213.915225971415</v>
      </c>
    </row>
    <row r="97" spans="2:10" x14ac:dyDescent="0.45">
      <c r="B97">
        <f t="shared" si="14"/>
        <v>81</v>
      </c>
      <c r="C97" s="3">
        <f t="shared" si="12"/>
        <v>293.65592148441419</v>
      </c>
      <c r="D97" s="2">
        <f t="shared" si="15"/>
        <v>263.3393779607751</v>
      </c>
      <c r="E97" s="2">
        <f t="shared" si="16"/>
        <v>313.66512249985533</v>
      </c>
      <c r="F97" s="2"/>
      <c r="H97" s="1">
        <f t="shared" si="13"/>
        <v>200</v>
      </c>
      <c r="I97" s="2">
        <f t="shared" si="17"/>
        <v>179.35233631905621</v>
      </c>
      <c r="J97" s="2">
        <f t="shared" si="18"/>
        <v>213.62765028833456</v>
      </c>
    </row>
    <row r="98" spans="2:10" x14ac:dyDescent="0.45">
      <c r="B98">
        <f t="shared" si="14"/>
        <v>82</v>
      </c>
      <c r="C98" s="3">
        <f t="shared" si="12"/>
        <v>293.65592148441419</v>
      </c>
      <c r="D98" s="2">
        <f t="shared" si="15"/>
        <v>262.98535920799509</v>
      </c>
      <c r="E98" s="2">
        <f t="shared" si="16"/>
        <v>313.24344862670398</v>
      </c>
      <c r="F98" s="2"/>
      <c r="H98" s="1">
        <f t="shared" si="13"/>
        <v>200</v>
      </c>
      <c r="I98" s="2">
        <f t="shared" si="17"/>
        <v>179.11122505455967</v>
      </c>
      <c r="J98" s="2">
        <f t="shared" si="18"/>
        <v>213.34046120594192</v>
      </c>
    </row>
    <row r="99" spans="2:10" x14ac:dyDescent="0.45">
      <c r="B99">
        <f t="shared" si="14"/>
        <v>83</v>
      </c>
      <c r="C99" s="3">
        <f t="shared" si="12"/>
        <v>293.65592148441419</v>
      </c>
      <c r="D99" s="2">
        <f t="shared" si="15"/>
        <v>262.63181637825517</v>
      </c>
      <c r="E99" s="2">
        <f t="shared" si="16"/>
        <v>312.82234162835806</v>
      </c>
      <c r="F99" s="2"/>
      <c r="H99" s="1">
        <f t="shared" si="13"/>
        <v>200</v>
      </c>
      <c r="I99" s="2">
        <f t="shared" si="17"/>
        <v>178.87043792658162</v>
      </c>
      <c r="J99" s="2">
        <f t="shared" si="18"/>
        <v>213.05365820451274</v>
      </c>
    </row>
    <row r="100" spans="2:10" x14ac:dyDescent="0.45">
      <c r="B100">
        <f t="shared" si="14"/>
        <v>84</v>
      </c>
      <c r="C100" s="3">
        <f t="shared" si="12"/>
        <v>293.65592148441419</v>
      </c>
      <c r="D100" s="2">
        <f t="shared" si="15"/>
        <v>262.27874883175087</v>
      </c>
      <c r="E100" s="2">
        <f t="shared" si="16"/>
        <v>312.40180074274281</v>
      </c>
      <c r="F100" s="2"/>
      <c r="H100" s="1">
        <f t="shared" si="13"/>
        <v>200</v>
      </c>
      <c r="I100" s="2">
        <f t="shared" si="17"/>
        <v>178.62997449937089</v>
      </c>
      <c r="J100" s="2">
        <f t="shared" si="18"/>
        <v>212.76724076502137</v>
      </c>
    </row>
    <row r="101" spans="2:10" x14ac:dyDescent="0.45">
      <c r="B101">
        <f t="shared" si="14"/>
        <v>85</v>
      </c>
      <c r="C101" s="3">
        <f t="shared" si="12"/>
        <v>293.65592148441419</v>
      </c>
      <c r="D101" s="2">
        <f t="shared" si="15"/>
        <v>261.92615592953797</v>
      </c>
      <c r="E101" s="2">
        <f t="shared" si="16"/>
        <v>311.98182520880795</v>
      </c>
      <c r="F101" s="2"/>
      <c r="H101" s="1">
        <f t="shared" si="13"/>
        <v>200</v>
      </c>
      <c r="I101" s="2">
        <f t="shared" si="17"/>
        <v>178.38983433776235</v>
      </c>
      <c r="J101" s="2">
        <f t="shared" si="18"/>
        <v>212.48120836913986</v>
      </c>
    </row>
    <row r="102" spans="2:10" x14ac:dyDescent="0.45">
      <c r="B102">
        <f t="shared" si="14"/>
        <v>86</v>
      </c>
      <c r="C102" s="3">
        <f t="shared" si="12"/>
        <v>293.65592148441419</v>
      </c>
      <c r="D102" s="2">
        <f t="shared" si="15"/>
        <v>261.57403703353128</v>
      </c>
      <c r="E102" s="2">
        <f t="shared" si="16"/>
        <v>311.56241426652605</v>
      </c>
      <c r="F102" s="2"/>
      <c r="H102" s="1">
        <f t="shared" si="13"/>
        <v>200</v>
      </c>
      <c r="I102" s="2">
        <f t="shared" si="17"/>
        <v>178.15001700717576</v>
      </c>
      <c r="J102" s="2">
        <f t="shared" si="18"/>
        <v>212.19556049923702</v>
      </c>
    </row>
    <row r="103" spans="2:10" x14ac:dyDescent="0.45">
      <c r="B103">
        <f t="shared" si="14"/>
        <v>87</v>
      </c>
      <c r="C103" s="3">
        <f t="shared" si="12"/>
        <v>293.65592148441419</v>
      </c>
      <c r="D103" s="2">
        <f t="shared" si="15"/>
        <v>261.2223915065033</v>
      </c>
      <c r="E103" s="2">
        <f t="shared" si="16"/>
        <v>311.14356715689172</v>
      </c>
      <c r="F103" s="2"/>
      <c r="H103" s="1">
        <f t="shared" si="13"/>
        <v>200</v>
      </c>
      <c r="I103" s="2">
        <f t="shared" si="17"/>
        <v>177.91052207361514</v>
      </c>
      <c r="J103" s="2">
        <f t="shared" si="18"/>
        <v>211.91029663837764</v>
      </c>
    </row>
    <row r="104" spans="2:10" x14ac:dyDescent="0.45">
      <c r="B104">
        <f t="shared" si="14"/>
        <v>88</v>
      </c>
      <c r="C104" s="3">
        <f t="shared" si="12"/>
        <v>293.65592148441419</v>
      </c>
      <c r="D104" s="2">
        <f t="shared" si="15"/>
        <v>260.87121871208319</v>
      </c>
      <c r="E104" s="2">
        <f t="shared" si="16"/>
        <v>310.72528312191986</v>
      </c>
      <c r="F104" s="2"/>
      <c r="H104" s="1">
        <f t="shared" si="13"/>
        <v>200</v>
      </c>
      <c r="I104" s="2">
        <f t="shared" si="17"/>
        <v>177.67134910366786</v>
      </c>
      <c r="J104" s="2">
        <f t="shared" si="18"/>
        <v>211.62541627032141</v>
      </c>
    </row>
    <row r="105" spans="2:10" x14ac:dyDescent="0.45">
      <c r="B105">
        <f t="shared" si="14"/>
        <v>89</v>
      </c>
      <c r="C105" s="3">
        <f t="shared" si="12"/>
        <v>293.65592148441419</v>
      </c>
      <c r="D105" s="2">
        <f t="shared" si="15"/>
        <v>260.52051801475562</v>
      </c>
      <c r="E105" s="2">
        <f t="shared" si="16"/>
        <v>310.30756140464439</v>
      </c>
      <c r="F105" s="2"/>
      <c r="H105" s="1">
        <f t="shared" si="13"/>
        <v>200</v>
      </c>
      <c r="I105" s="2">
        <f t="shared" si="17"/>
        <v>177.4324976645041</v>
      </c>
      <c r="J105" s="2">
        <f t="shared" si="18"/>
        <v>211.34091887952206</v>
      </c>
    </row>
    <row r="106" spans="2:10" x14ac:dyDescent="0.45">
      <c r="B106">
        <f t="shared" si="14"/>
        <v>90</v>
      </c>
      <c r="C106" s="3">
        <f t="shared" si="12"/>
        <v>293.65592148441419</v>
      </c>
      <c r="D106" s="2">
        <f t="shared" si="15"/>
        <v>260.17028877985962</v>
      </c>
      <c r="E106" s="2">
        <f t="shared" si="16"/>
        <v>309.89040124911674</v>
      </c>
      <c r="F106" s="2"/>
      <c r="H106" s="1">
        <f t="shared" si="13"/>
        <v>200</v>
      </c>
      <c r="I106" s="2">
        <f t="shared" si="17"/>
        <v>177.1939673238758</v>
      </c>
      <c r="J106" s="2">
        <f t="shared" si="18"/>
        <v>211.05680395112628</v>
      </c>
    </row>
    <row r="107" spans="2:10" x14ac:dyDescent="0.45">
      <c r="B107">
        <f t="shared" si="14"/>
        <v>91</v>
      </c>
      <c r="C107" s="3">
        <f t="shared" si="12"/>
        <v>293.65592148441419</v>
      </c>
      <c r="D107" s="2">
        <f t="shared" si="15"/>
        <v>259.82053037358747</v>
      </c>
      <c r="E107" s="2">
        <f t="shared" si="16"/>
        <v>309.47380190040457</v>
      </c>
      <c r="F107" s="2"/>
      <c r="H107" s="1">
        <f t="shared" si="13"/>
        <v>200</v>
      </c>
      <c r="I107" s="2">
        <f t="shared" si="17"/>
        <v>176.955757650116</v>
      </c>
      <c r="J107" s="2">
        <f t="shared" si="18"/>
        <v>210.77307097097301</v>
      </c>
    </row>
    <row r="108" spans="2:10" x14ac:dyDescent="0.45">
      <c r="B108">
        <f t="shared" si="14"/>
        <v>92</v>
      </c>
      <c r="C108" s="3">
        <f t="shared" si="12"/>
        <v>293.65592148441419</v>
      </c>
      <c r="D108" s="2">
        <f t="shared" si="15"/>
        <v>259.47124216298346</v>
      </c>
      <c r="E108" s="2">
        <f t="shared" si="16"/>
        <v>309.05776260459072</v>
      </c>
      <c r="F108" s="2"/>
      <c r="H108" s="1">
        <f t="shared" si="13"/>
        <v>200</v>
      </c>
      <c r="I108" s="2">
        <f t="shared" si="17"/>
        <v>176.71786821213814</v>
      </c>
      <c r="J108" s="2">
        <f t="shared" si="18"/>
        <v>210.48971942559245</v>
      </c>
    </row>
    <row r="109" spans="2:10" x14ac:dyDescent="0.45">
      <c r="B109">
        <f t="shared" si="14"/>
        <v>93</v>
      </c>
      <c r="C109" s="3">
        <f t="shared" si="12"/>
        <v>293.65592148441419</v>
      </c>
      <c r="D109" s="2">
        <f t="shared" si="15"/>
        <v>259.12242351594267</v>
      </c>
      <c r="E109" s="2">
        <f t="shared" si="16"/>
        <v>308.64228260877127</v>
      </c>
      <c r="F109" s="2"/>
      <c r="H109" s="1">
        <f t="shared" si="13"/>
        <v>200</v>
      </c>
      <c r="I109" s="2">
        <f t="shared" si="17"/>
        <v>176.48029857943501</v>
      </c>
      <c r="J109" s="2">
        <f t="shared" si="18"/>
        <v>210.20674880220488</v>
      </c>
    </row>
    <row r="110" spans="2:10" x14ac:dyDescent="0.45">
      <c r="B110">
        <f t="shared" si="14"/>
        <v>94</v>
      </c>
      <c r="C110" s="3">
        <f t="shared" si="12"/>
        <v>293.65592148441419</v>
      </c>
      <c r="D110" s="2">
        <f t="shared" si="15"/>
        <v>258.77407380121031</v>
      </c>
      <c r="E110" s="2">
        <f t="shared" si="16"/>
        <v>308.22736116105438</v>
      </c>
      <c r="F110" s="2"/>
      <c r="H110" s="1">
        <f t="shared" si="13"/>
        <v>200</v>
      </c>
      <c r="I110" s="2">
        <f t="shared" si="17"/>
        <v>176.24304832207838</v>
      </c>
      <c r="J110" s="2">
        <f t="shared" si="18"/>
        <v>209.92415858872002</v>
      </c>
    </row>
    <row r="111" spans="2:10" x14ac:dyDescent="0.45">
      <c r="B111">
        <f t="shared" si="14"/>
        <v>95</v>
      </c>
      <c r="C111" s="3">
        <f t="shared" si="12"/>
        <v>293.65592148441419</v>
      </c>
      <c r="D111" s="2">
        <f t="shared" si="15"/>
        <v>258.42619238837983</v>
      </c>
      <c r="E111" s="2">
        <f t="shared" si="16"/>
        <v>307.8129975105594</v>
      </c>
      <c r="F111" s="2"/>
      <c r="H111" s="1">
        <f t="shared" si="13"/>
        <v>200</v>
      </c>
      <c r="I111" s="2">
        <f t="shared" si="17"/>
        <v>176.00611701071782</v>
      </c>
      <c r="J111" s="2">
        <f t="shared" si="18"/>
        <v>209.64194827373612</v>
      </c>
    </row>
    <row r="112" spans="2:10" x14ac:dyDescent="0.45">
      <c r="B112">
        <f t="shared" si="14"/>
        <v>96</v>
      </c>
      <c r="C112" s="3">
        <f t="shared" si="12"/>
        <v>293.65592148441419</v>
      </c>
      <c r="D112" s="2">
        <f t="shared" si="15"/>
        <v>258.07877864789231</v>
      </c>
      <c r="E112" s="2">
        <f t="shared" si="16"/>
        <v>307.39919090741483</v>
      </c>
      <c r="F112" s="2"/>
      <c r="H112" s="1">
        <f t="shared" si="13"/>
        <v>200</v>
      </c>
      <c r="I112" s="2">
        <f t="shared" si="17"/>
        <v>175.76950421658012</v>
      </c>
      <c r="J112" s="2">
        <f t="shared" si="18"/>
        <v>209.36011734653889</v>
      </c>
    </row>
    <row r="113" spans="2:10" x14ac:dyDescent="0.45">
      <c r="B113">
        <f t="shared" si="14"/>
        <v>97</v>
      </c>
      <c r="C113" s="3">
        <f t="shared" si="12"/>
        <v>293.65592148441419</v>
      </c>
      <c r="D113" s="2">
        <f t="shared" si="15"/>
        <v>257.73183195103508</v>
      </c>
      <c r="E113" s="2">
        <f t="shared" si="16"/>
        <v>306.9859406027573</v>
      </c>
      <c r="F113" s="2"/>
      <c r="H113" s="1">
        <f t="shared" si="13"/>
        <v>200</v>
      </c>
      <c r="I113" s="2">
        <f t="shared" si="17"/>
        <v>175.53320951146847</v>
      </c>
      <c r="J113" s="2">
        <f t="shared" si="18"/>
        <v>209.07866529710049</v>
      </c>
    </row>
    <row r="114" spans="2:10" x14ac:dyDescent="0.45">
      <c r="B114">
        <f t="shared" si="14"/>
        <v>98</v>
      </c>
      <c r="C114" s="3">
        <f t="shared" si="12"/>
        <v>293.65592148441419</v>
      </c>
      <c r="D114" s="2">
        <f t="shared" si="15"/>
        <v>257.38535166994092</v>
      </c>
      <c r="E114" s="2">
        <f t="shared" si="16"/>
        <v>306.5732458487301</v>
      </c>
      <c r="F114" s="2"/>
      <c r="H114" s="1">
        <f t="shared" si="13"/>
        <v>200</v>
      </c>
      <c r="I114" s="2">
        <f t="shared" si="17"/>
        <v>175.29723246776189</v>
      </c>
      <c r="J114" s="2">
        <f t="shared" si="18"/>
        <v>208.79759161607882</v>
      </c>
    </row>
    <row r="115" spans="2:10" x14ac:dyDescent="0.45">
      <c r="B115">
        <f t="shared" si="14"/>
        <v>99</v>
      </c>
      <c r="C115" s="3">
        <f t="shared" si="12"/>
        <v>293.65592148441419</v>
      </c>
      <c r="D115" s="2">
        <f t="shared" si="15"/>
        <v>257.0393371775865</v>
      </c>
      <c r="E115" s="2">
        <f t="shared" si="16"/>
        <v>306.16110589848216</v>
      </c>
      <c r="F115" s="2"/>
      <c r="H115" s="1">
        <f t="shared" si="13"/>
        <v>200</v>
      </c>
      <c r="I115" s="2">
        <f t="shared" si="17"/>
        <v>175.06157265841404</v>
      </c>
      <c r="J115" s="2">
        <f t="shared" si="18"/>
        <v>208.51689579481655</v>
      </c>
    </row>
    <row r="116" spans="2:10" x14ac:dyDescent="0.45">
      <c r="B116">
        <f t="shared" si="14"/>
        <v>100</v>
      </c>
      <c r="C116" s="3">
        <f t="shared" si="12"/>
        <v>293.65592148441419</v>
      </c>
      <c r="D116" s="2">
        <f t="shared" si="15"/>
        <v>256.69378784779138</v>
      </c>
      <c r="E116" s="2">
        <f t="shared" si="16"/>
        <v>305.74952000616616</v>
      </c>
      <c r="F116" s="2"/>
      <c r="H116" s="1">
        <f t="shared" si="13"/>
        <v>200</v>
      </c>
      <c r="I116" s="2">
        <f t="shared" si="17"/>
        <v>174.82622965695273</v>
      </c>
      <c r="J116" s="2">
        <f t="shared" si="18"/>
        <v>208.23657732534016</v>
      </c>
    </row>
    <row r="117" spans="2:10" x14ac:dyDescent="0.45">
      <c r="B117">
        <f t="shared" si="14"/>
        <v>101</v>
      </c>
      <c r="C117" s="3">
        <f t="shared" si="12"/>
        <v>293.65592148441419</v>
      </c>
      <c r="D117" s="2">
        <f t="shared" si="15"/>
        <v>256.34870305521702</v>
      </c>
      <c r="E117" s="2">
        <f t="shared" si="16"/>
        <v>305.3384874269376</v>
      </c>
      <c r="F117" s="2"/>
      <c r="H117" s="1">
        <f t="shared" si="13"/>
        <v>200</v>
      </c>
      <c r="I117" s="2">
        <f t="shared" si="17"/>
        <v>174.59120303747918</v>
      </c>
      <c r="J117" s="2">
        <f t="shared" si="18"/>
        <v>207.9566357003589</v>
      </c>
    </row>
    <row r="118" spans="2:10" x14ac:dyDescent="0.45">
      <c r="B118">
        <f t="shared" si="14"/>
        <v>102</v>
      </c>
      <c r="C118" s="3">
        <f t="shared" si="12"/>
        <v>293.65592148441419</v>
      </c>
      <c r="D118" s="2">
        <f t="shared" si="15"/>
        <v>256.00408217536557</v>
      </c>
      <c r="E118" s="2">
        <f t="shared" si="16"/>
        <v>304.92800741695316</v>
      </c>
      <c r="F118" s="2"/>
      <c r="H118" s="1">
        <f t="shared" si="13"/>
        <v>200</v>
      </c>
      <c r="I118" s="2">
        <f t="shared" si="17"/>
        <v>174.35649237466714</v>
      </c>
      <c r="J118" s="2">
        <f t="shared" si="18"/>
        <v>207.67707041326409</v>
      </c>
    </row>
    <row r="119" spans="2:10" x14ac:dyDescent="0.45">
      <c r="B119">
        <f t="shared" si="14"/>
        <v>103</v>
      </c>
      <c r="C119" s="3">
        <f t="shared" si="12"/>
        <v>293.65592148441419</v>
      </c>
      <c r="D119" s="2">
        <f t="shared" si="15"/>
        <v>255.6599245845787</v>
      </c>
      <c r="E119" s="2">
        <f t="shared" si="16"/>
        <v>304.5180792333698</v>
      </c>
      <c r="F119" s="2"/>
      <c r="H119" s="1">
        <f t="shared" si="13"/>
        <v>200</v>
      </c>
      <c r="I119" s="2">
        <f t="shared" si="17"/>
        <v>174.12209724376211</v>
      </c>
      <c r="J119" s="2">
        <f t="shared" si="18"/>
        <v>207.39788095812816</v>
      </c>
    </row>
    <row r="120" spans="2:10" x14ac:dyDescent="0.45">
      <c r="B120">
        <f t="shared" si="14"/>
        <v>104</v>
      </c>
      <c r="C120" s="3">
        <f t="shared" si="12"/>
        <v>293.65592148441419</v>
      </c>
      <c r="D120" s="2">
        <f t="shared" si="15"/>
        <v>255.3162296600363</v>
      </c>
      <c r="E120" s="2">
        <f t="shared" si="16"/>
        <v>304.10870213434276</v>
      </c>
      <c r="F120" s="2"/>
      <c r="H120" s="1">
        <f t="shared" si="13"/>
        <v>200</v>
      </c>
      <c r="I120" s="2">
        <f t="shared" si="17"/>
        <v>173.88801722058054</v>
      </c>
      <c r="J120" s="2">
        <f t="shared" si="18"/>
        <v>207.11906682970351</v>
      </c>
    </row>
    <row r="121" spans="2:10" x14ac:dyDescent="0.45">
      <c r="B121">
        <f t="shared" si="14"/>
        <v>105</v>
      </c>
      <c r="C121" s="3">
        <f t="shared" si="12"/>
        <v>293.65592148441419</v>
      </c>
      <c r="D121" s="2">
        <f t="shared" si="15"/>
        <v>254.97299677975582</v>
      </c>
      <c r="E121" s="2">
        <f t="shared" si="16"/>
        <v>303.69987537902483</v>
      </c>
      <c r="F121" s="2"/>
      <c r="H121" s="1">
        <f t="shared" si="13"/>
        <v>200</v>
      </c>
      <c r="I121" s="2">
        <f t="shared" si="17"/>
        <v>173.65425188150925</v>
      </c>
      <c r="J121" s="2">
        <f t="shared" si="18"/>
        <v>206.84062752342197</v>
      </c>
    </row>
    <row r="122" spans="2:10" x14ac:dyDescent="0.45">
      <c r="B122">
        <f t="shared" si="14"/>
        <v>106</v>
      </c>
      <c r="C122" s="3">
        <f t="shared" si="12"/>
        <v>293.65592148441419</v>
      </c>
      <c r="D122" s="2">
        <f t="shared" si="15"/>
        <v>254.6302253225908</v>
      </c>
      <c r="E122" s="2">
        <f t="shared" si="16"/>
        <v>303.29159822756463</v>
      </c>
      <c r="F122" s="2"/>
      <c r="H122" s="1">
        <f t="shared" si="13"/>
        <v>200</v>
      </c>
      <c r="I122" s="2">
        <f t="shared" si="17"/>
        <v>173.42080080350453</v>
      </c>
      <c r="J122" s="2">
        <f t="shared" si="18"/>
        <v>206.56256253539357</v>
      </c>
    </row>
    <row r="123" spans="2:10" x14ac:dyDescent="0.45">
      <c r="B123">
        <f t="shared" si="14"/>
        <v>107</v>
      </c>
      <c r="C123" s="3">
        <f t="shared" si="12"/>
        <v>293.65592148441419</v>
      </c>
      <c r="D123" s="2">
        <f t="shared" si="15"/>
        <v>254.28791466822966</v>
      </c>
      <c r="E123" s="2">
        <f t="shared" si="16"/>
        <v>302.88386994110544</v>
      </c>
      <c r="F123" s="2"/>
      <c r="H123" s="1">
        <f t="shared" si="13"/>
        <v>200</v>
      </c>
      <c r="I123" s="2">
        <f t="shared" si="17"/>
        <v>173.18766356409131</v>
      </c>
      <c r="J123" s="2">
        <f t="shared" si="18"/>
        <v>206.28487136240571</v>
      </c>
    </row>
    <row r="124" spans="2:10" x14ac:dyDescent="0.45">
      <c r="B124">
        <f t="shared" si="14"/>
        <v>108</v>
      </c>
      <c r="C124" s="3">
        <f t="shared" si="12"/>
        <v>293.65592148441419</v>
      </c>
      <c r="D124" s="2">
        <f t="shared" si="15"/>
        <v>253.94606419719497</v>
      </c>
      <c r="E124" s="2">
        <f t="shared" si="16"/>
        <v>302.47668978178382</v>
      </c>
      <c r="F124" s="2"/>
      <c r="H124" s="1">
        <f t="shared" si="13"/>
        <v>200</v>
      </c>
      <c r="I124" s="2">
        <f t="shared" si="17"/>
        <v>172.95483974136252</v>
      </c>
      <c r="J124" s="2">
        <f t="shared" si="18"/>
        <v>206.00755350192236</v>
      </c>
    </row>
    <row r="125" spans="2:10" x14ac:dyDescent="0.45">
      <c r="B125">
        <f t="shared" si="14"/>
        <v>109</v>
      </c>
      <c r="C125" s="3">
        <f t="shared" si="12"/>
        <v>293.65592148441419</v>
      </c>
      <c r="D125" s="2">
        <f t="shared" si="15"/>
        <v>253.60467329084187</v>
      </c>
      <c r="E125" s="2">
        <f t="shared" si="16"/>
        <v>302.07005701272823</v>
      </c>
      <c r="F125" s="2"/>
      <c r="H125" s="1">
        <f t="shared" si="13"/>
        <v>200</v>
      </c>
      <c r="I125" s="2">
        <f t="shared" si="17"/>
        <v>172.72232891397829</v>
      </c>
      <c r="J125" s="2">
        <f t="shared" si="18"/>
        <v>205.730608452083</v>
      </c>
    </row>
    <row r="126" spans="2:10" x14ac:dyDescent="0.45">
      <c r="B126">
        <f t="shared" si="14"/>
        <v>110</v>
      </c>
      <c r="C126" s="3">
        <f t="shared" si="12"/>
        <v>293.65592148441419</v>
      </c>
      <c r="D126" s="2">
        <f t="shared" si="15"/>
        <v>253.26374133135741</v>
      </c>
      <c r="E126" s="2">
        <f t="shared" si="16"/>
        <v>301.66397089805776</v>
      </c>
      <c r="F126" s="2"/>
      <c r="H126" s="1">
        <f t="shared" si="13"/>
        <v>200</v>
      </c>
      <c r="I126" s="2">
        <f t="shared" si="17"/>
        <v>172.49013066116521</v>
      </c>
      <c r="J126" s="2">
        <f t="shared" si="18"/>
        <v>205.45403571170183</v>
      </c>
    </row>
    <row r="127" spans="2:10" x14ac:dyDescent="0.45">
      <c r="B127">
        <f t="shared" si="14"/>
        <v>111</v>
      </c>
      <c r="C127" s="3">
        <f t="shared" si="12"/>
        <v>293.65592148441419</v>
      </c>
      <c r="D127" s="2">
        <f t="shared" si="15"/>
        <v>252.9232677017589</v>
      </c>
      <c r="E127" s="2">
        <f t="shared" si="16"/>
        <v>301.25843070288073</v>
      </c>
      <c r="F127" s="2"/>
      <c r="H127" s="1">
        <f t="shared" si="13"/>
        <v>200</v>
      </c>
      <c r="I127" s="2">
        <f t="shared" si="17"/>
        <v>172.25824456271542</v>
      </c>
      <c r="J127" s="2">
        <f t="shared" si="18"/>
        <v>205.17783478026686</v>
      </c>
    </row>
    <row r="128" spans="2:10" x14ac:dyDescent="0.45">
      <c r="B128">
        <f t="shared" si="14"/>
        <v>112</v>
      </c>
      <c r="C128" s="3">
        <f t="shared" si="12"/>
        <v>293.65592148441419</v>
      </c>
      <c r="D128" s="2">
        <f t="shared" si="15"/>
        <v>252.58325178589322</v>
      </c>
      <c r="E128" s="2">
        <f t="shared" si="16"/>
        <v>300.85343569329365</v>
      </c>
      <c r="F128" s="2"/>
      <c r="H128" s="1">
        <f t="shared" si="13"/>
        <v>200</v>
      </c>
      <c r="I128" s="2">
        <f t="shared" si="17"/>
        <v>172.02667019898598</v>
      </c>
      <c r="J128" s="2">
        <f t="shared" si="18"/>
        <v>204.90200515793887</v>
      </c>
    </row>
    <row r="129" spans="2:10" x14ac:dyDescent="0.45">
      <c r="B129">
        <f t="shared" si="14"/>
        <v>113</v>
      </c>
      <c r="C129" s="3">
        <f t="shared" si="12"/>
        <v>293.65592148441419</v>
      </c>
      <c r="D129" s="2">
        <f t="shared" si="15"/>
        <v>252.24369296843565</v>
      </c>
      <c r="E129" s="2">
        <f t="shared" si="16"/>
        <v>300.44898513637929</v>
      </c>
      <c r="F129" s="2"/>
      <c r="H129" s="1">
        <f t="shared" si="13"/>
        <v>200</v>
      </c>
      <c r="I129" s="2">
        <f t="shared" si="17"/>
        <v>171.7954071508982</v>
      </c>
      <c r="J129" s="2">
        <f t="shared" si="18"/>
        <v>204.62654634555065</v>
      </c>
    </row>
    <row r="130" spans="2:10" x14ac:dyDescent="0.45">
      <c r="B130">
        <f t="shared" si="14"/>
        <v>114</v>
      </c>
      <c r="C130" s="3">
        <f t="shared" si="12"/>
        <v>293.65592148441419</v>
      </c>
      <c r="D130" s="2">
        <f t="shared" si="15"/>
        <v>251.90459063488876</v>
      </c>
      <c r="E130" s="2">
        <f t="shared" si="16"/>
        <v>300.04507830020594</v>
      </c>
      <c r="F130" s="2"/>
      <c r="H130" s="1">
        <f t="shared" si="13"/>
        <v>200</v>
      </c>
      <c r="I130" s="2">
        <f t="shared" si="17"/>
        <v>171.5644549999368</v>
      </c>
      <c r="J130" s="2">
        <f t="shared" si="18"/>
        <v>204.35145784460596</v>
      </c>
    </row>
    <row r="131" spans="2:10" x14ac:dyDescent="0.45">
      <c r="B131">
        <f t="shared" si="14"/>
        <v>115</v>
      </c>
      <c r="C131" s="3">
        <f t="shared" si="12"/>
        <v>293.65592148441419</v>
      </c>
      <c r="D131" s="2">
        <f t="shared" si="15"/>
        <v>251.5659441715809</v>
      </c>
      <c r="E131" s="2">
        <f t="shared" si="16"/>
        <v>299.64171445382573</v>
      </c>
      <c r="F131" s="2"/>
      <c r="H131" s="1">
        <f t="shared" si="13"/>
        <v>200</v>
      </c>
      <c r="I131" s="2">
        <f t="shared" si="17"/>
        <v>171.33381332814892</v>
      </c>
      <c r="J131" s="2">
        <f t="shared" si="18"/>
        <v>204.07673915727881</v>
      </c>
    </row>
    <row r="132" spans="2:10" x14ac:dyDescent="0.45">
      <c r="B132">
        <f t="shared" si="14"/>
        <v>116</v>
      </c>
      <c r="C132" s="3">
        <f t="shared" si="12"/>
        <v>293.65592148441419</v>
      </c>
      <c r="D132" s="2">
        <f t="shared" si="15"/>
        <v>251.22775296566553</v>
      </c>
      <c r="E132" s="2">
        <f t="shared" si="16"/>
        <v>299.23889286727365</v>
      </c>
      <c r="F132" s="2"/>
      <c r="H132" s="1">
        <f t="shared" si="13"/>
        <v>200</v>
      </c>
      <c r="I132" s="2">
        <f t="shared" si="17"/>
        <v>171.10348171814371</v>
      </c>
      <c r="J132" s="2">
        <f t="shared" si="18"/>
        <v>203.8023897864125</v>
      </c>
    </row>
    <row r="133" spans="2:10" x14ac:dyDescent="0.45">
      <c r="B133">
        <f t="shared" si="14"/>
        <v>117</v>
      </c>
      <c r="C133" s="3">
        <f t="shared" si="12"/>
        <v>293.65592148441419</v>
      </c>
      <c r="D133" s="2">
        <f t="shared" si="15"/>
        <v>250.89001640512012</v>
      </c>
      <c r="E133" s="2">
        <f t="shared" si="16"/>
        <v>298.83661281156577</v>
      </c>
      <c r="F133" s="2"/>
      <c r="H133" s="1">
        <f t="shared" si="13"/>
        <v>200</v>
      </c>
      <c r="I133" s="2">
        <f t="shared" si="17"/>
        <v>170.87345975309142</v>
      </c>
      <c r="J133" s="2">
        <f t="shared" si="18"/>
        <v>203.52840923551855</v>
      </c>
    </row>
    <row r="134" spans="2:10" x14ac:dyDescent="0.45">
      <c r="B134">
        <f t="shared" si="14"/>
        <v>118</v>
      </c>
      <c r="C134" s="3">
        <f t="shared" si="12"/>
        <v>293.65592148441419</v>
      </c>
      <c r="D134" s="2">
        <f t="shared" si="15"/>
        <v>250.5527338787449</v>
      </c>
      <c r="E134" s="2">
        <f t="shared" si="16"/>
        <v>298.43487355869826</v>
      </c>
      <c r="F134" s="2"/>
      <c r="H134" s="1">
        <f t="shared" si="13"/>
        <v>200</v>
      </c>
      <c r="I134" s="2">
        <f t="shared" si="17"/>
        <v>170.64374701672276</v>
      </c>
      <c r="J134" s="2">
        <f t="shared" si="18"/>
        <v>203.25479700877597</v>
      </c>
    </row>
    <row r="135" spans="2:10" x14ac:dyDescent="0.45">
      <c r="B135">
        <f t="shared" si="14"/>
        <v>119</v>
      </c>
      <c r="C135" s="3">
        <f t="shared" si="12"/>
        <v>293.65592148441419</v>
      </c>
      <c r="D135" s="2">
        <f t="shared" si="15"/>
        <v>250.21590477616164</v>
      </c>
      <c r="E135" s="2">
        <f t="shared" si="16"/>
        <v>298.03367438164599</v>
      </c>
      <c r="F135" s="2"/>
      <c r="H135" s="1">
        <f t="shared" si="13"/>
        <v>200</v>
      </c>
      <c r="I135" s="2">
        <f t="shared" si="17"/>
        <v>170.41434309332791</v>
      </c>
      <c r="J135" s="2">
        <f t="shared" si="18"/>
        <v>202.98155261103031</v>
      </c>
    </row>
    <row r="136" spans="2:10" x14ac:dyDescent="0.45">
      <c r="B136">
        <f t="shared" si="14"/>
        <v>120</v>
      </c>
      <c r="C136" s="3">
        <f t="shared" si="12"/>
        <v>293.65592148441419</v>
      </c>
      <c r="D136" s="2">
        <f t="shared" si="15"/>
        <v>249.87952848781265</v>
      </c>
      <c r="E136" s="2">
        <f t="shared" si="16"/>
        <v>297.6330145543613</v>
      </c>
      <c r="F136" s="2"/>
      <c r="H136" s="1">
        <f t="shared" si="13"/>
        <v>200</v>
      </c>
      <c r="I136" s="2">
        <f t="shared" si="17"/>
        <v>170.18524756775594</v>
      </c>
      <c r="J136" s="2">
        <f t="shared" si="18"/>
        <v>202.70867554779289</v>
      </c>
    </row>
    <row r="137" spans="2:10" x14ac:dyDescent="0.45">
      <c r="B137">
        <f t="shared" si="14"/>
        <v>121</v>
      </c>
      <c r="C137" s="3">
        <f t="shared" si="12"/>
        <v>293.65592148441419</v>
      </c>
      <c r="D137" s="2">
        <f t="shared" si="15"/>
        <v>249.54360440495981</v>
      </c>
      <c r="E137" s="2">
        <f t="shared" si="16"/>
        <v>297.23289335177242</v>
      </c>
      <c r="F137" s="2"/>
      <c r="H137" s="1">
        <f t="shared" si="13"/>
        <v>200</v>
      </c>
      <c r="I137" s="2">
        <f t="shared" si="17"/>
        <v>169.95646002541403</v>
      </c>
      <c r="J137" s="2">
        <f t="shared" si="18"/>
        <v>202.4361653252397</v>
      </c>
    </row>
    <row r="138" spans="2:10" x14ac:dyDescent="0.45">
      <c r="B138">
        <f t="shared" si="14"/>
        <v>122</v>
      </c>
      <c r="C138" s="3">
        <f t="shared" si="12"/>
        <v>293.65592148441419</v>
      </c>
      <c r="D138" s="2">
        <f t="shared" si="15"/>
        <v>249.2081319196833</v>
      </c>
      <c r="E138" s="2">
        <f t="shared" si="16"/>
        <v>296.83331004978226</v>
      </c>
      <c r="F138" s="2"/>
      <c r="H138" s="1">
        <f t="shared" si="13"/>
        <v>200</v>
      </c>
      <c r="I138" s="2">
        <f t="shared" si="17"/>
        <v>169.72798005226673</v>
      </c>
      <c r="J138" s="2">
        <f t="shared" si="18"/>
        <v>202.16402145021056</v>
      </c>
    </row>
    <row r="139" spans="2:10" x14ac:dyDescent="0.45">
      <c r="B139">
        <f t="shared" si="14"/>
        <v>123</v>
      </c>
      <c r="C139" s="3">
        <f t="shared" si="12"/>
        <v>293.65592148441419</v>
      </c>
      <c r="D139" s="2">
        <f t="shared" si="15"/>
        <v>248.87311042488054</v>
      </c>
      <c r="E139" s="2">
        <f t="shared" si="16"/>
        <v>296.43426392526743</v>
      </c>
      <c r="F139" s="2"/>
      <c r="H139" s="1">
        <f t="shared" si="13"/>
        <v>200</v>
      </c>
      <c r="I139" s="2">
        <f t="shared" si="17"/>
        <v>169.4998072348352</v>
      </c>
      <c r="J139" s="2">
        <f t="shared" si="18"/>
        <v>201.89224343020831</v>
      </c>
    </row>
    <row r="140" spans="2:10" x14ac:dyDescent="0.45">
      <c r="B140">
        <f t="shared" si="14"/>
        <v>124</v>
      </c>
      <c r="C140" s="3">
        <f t="shared" si="12"/>
        <v>293.65592148441419</v>
      </c>
      <c r="D140" s="2">
        <f t="shared" si="15"/>
        <v>248.53853931426517</v>
      </c>
      <c r="E140" s="2">
        <f t="shared" si="16"/>
        <v>296.03575425607659</v>
      </c>
      <c r="F140" s="2"/>
      <c r="H140" s="1">
        <f t="shared" si="13"/>
        <v>200</v>
      </c>
      <c r="I140" s="2">
        <f t="shared" si="17"/>
        <v>169.27194116019646</v>
      </c>
      <c r="J140" s="2">
        <f t="shared" si="18"/>
        <v>201.62083077339798</v>
      </c>
    </row>
    <row r="141" spans="2:10" x14ac:dyDescent="0.45">
      <c r="B141">
        <f t="shared" si="14"/>
        <v>125</v>
      </c>
      <c r="C141" s="3">
        <f t="shared" si="12"/>
        <v>293.65592148441419</v>
      </c>
      <c r="D141" s="2">
        <f t="shared" si="15"/>
        <v>248.20441798236581</v>
      </c>
      <c r="E141" s="2">
        <f t="shared" si="16"/>
        <v>295.63778032102908</v>
      </c>
      <c r="F141" s="2"/>
      <c r="H141" s="1">
        <f t="shared" si="13"/>
        <v>200</v>
      </c>
      <c r="I141" s="2">
        <f t="shared" si="17"/>
        <v>169.04438141598263</v>
      </c>
      <c r="J141" s="2">
        <f t="shared" si="18"/>
        <v>201.34978298860565</v>
      </c>
    </row>
    <row r="142" spans="2:10" x14ac:dyDescent="0.45">
      <c r="B142">
        <f t="shared" si="14"/>
        <v>126</v>
      </c>
      <c r="C142" s="3">
        <f t="shared" si="12"/>
        <v>293.65592148441419</v>
      </c>
      <c r="D142" s="2">
        <f t="shared" si="15"/>
        <v>247.87074582452507</v>
      </c>
      <c r="E142" s="2">
        <f t="shared" si="16"/>
        <v>295.24034139991375</v>
      </c>
      <c r="F142" s="2"/>
      <c r="H142" s="1">
        <f t="shared" si="13"/>
        <v>200</v>
      </c>
      <c r="I142" s="2">
        <f t="shared" si="17"/>
        <v>168.81712759038018</v>
      </c>
      <c r="J142" s="2">
        <f t="shared" si="18"/>
        <v>201.07909958531769</v>
      </c>
    </row>
    <row r="143" spans="2:10" x14ac:dyDescent="0.45">
      <c r="B143">
        <f t="shared" si="14"/>
        <v>127</v>
      </c>
      <c r="C143" s="3">
        <f t="shared" si="12"/>
        <v>293.65592148441419</v>
      </c>
      <c r="D143" s="2">
        <f t="shared" si="15"/>
        <v>247.5375222368985</v>
      </c>
      <c r="E143" s="2">
        <f t="shared" si="16"/>
        <v>294.84343677348789</v>
      </c>
      <c r="F143" s="2"/>
      <c r="H143" s="1">
        <f t="shared" si="13"/>
        <v>200</v>
      </c>
      <c r="I143" s="2">
        <f t="shared" si="17"/>
        <v>168.59017927212926</v>
      </c>
      <c r="J143" s="2">
        <f t="shared" si="18"/>
        <v>200.80878007368003</v>
      </c>
    </row>
    <row r="144" spans="2:10" x14ac:dyDescent="0.45">
      <c r="B144">
        <f t="shared" si="14"/>
        <v>128</v>
      </c>
      <c r="C144" s="3">
        <f t="shared" si="12"/>
        <v>293.65592148441419</v>
      </c>
      <c r="D144" s="2">
        <f t="shared" si="15"/>
        <v>247.20474661645329</v>
      </c>
      <c r="E144" s="2">
        <f t="shared" si="16"/>
        <v>294.44706572347553</v>
      </c>
      <c r="F144" s="2"/>
      <c r="H144" s="1">
        <f t="shared" si="13"/>
        <v>200</v>
      </c>
      <c r="I144" s="2">
        <f t="shared" si="17"/>
        <v>168.36353605052278</v>
      </c>
      <c r="J144" s="2">
        <f t="shared" si="18"/>
        <v>200.53882396449706</v>
      </c>
    </row>
    <row r="145" spans="2:10" x14ac:dyDescent="0.45">
      <c r="B145">
        <f t="shared" si="14"/>
        <v>129</v>
      </c>
      <c r="C145" s="3">
        <f t="shared" si="12"/>
        <v>293.65592148441419</v>
      </c>
      <c r="D145" s="2">
        <f t="shared" si="15"/>
        <v>246.87241836096737</v>
      </c>
      <c r="E145" s="2">
        <f t="shared" si="16"/>
        <v>294.05122753256632</v>
      </c>
      <c r="F145" s="2"/>
      <c r="H145" s="1">
        <f t="shared" si="13"/>
        <v>200</v>
      </c>
      <c r="I145" s="2">
        <f t="shared" si="17"/>
        <v>168.13719751540592</v>
      </c>
      <c r="J145" s="2">
        <f t="shared" si="18"/>
        <v>200.26923076923077</v>
      </c>
    </row>
    <row r="146" spans="2:10" x14ac:dyDescent="0.45">
      <c r="B146">
        <f t="shared" si="14"/>
        <v>130</v>
      </c>
      <c r="C146" s="3">
        <f t="shared" si="12"/>
        <v>293.65592148441419</v>
      </c>
      <c r="D146" s="2">
        <f t="shared" si="15"/>
        <v>246.5405368690283</v>
      </c>
      <c r="E146" s="2">
        <f t="shared" si="16"/>
        <v>293.65592148441419</v>
      </c>
      <c r="F146" s="2"/>
      <c r="H146" s="1">
        <f t="shared" si="13"/>
        <v>200</v>
      </c>
      <c r="I146" s="2">
        <f t="shared" si="17"/>
        <v>167.91116325717508</v>
      </c>
      <c r="J146" s="2">
        <f t="shared" si="18"/>
        <v>200</v>
      </c>
    </row>
    <row r="149" spans="2:10" ht="42.75" x14ac:dyDescent="0.45">
      <c r="C149" s="7" t="s">
        <v>16</v>
      </c>
      <c r="D149" s="8">
        <f>SUM(D17:D146)</f>
        <v>35000.000000000065</v>
      </c>
      <c r="E149" s="9">
        <f>SUM(E17:E146)</f>
        <v>41688.711245950435</v>
      </c>
      <c r="F149" s="9"/>
      <c r="I149" s="8">
        <f>SUM(I17:I146)</f>
        <v>23837.421580383634</v>
      </c>
      <c r="J149" s="9">
        <f>SUM(J17:J146)</f>
        <v>28392.896717502805</v>
      </c>
    </row>
    <row r="150" spans="2:10" ht="28.5" x14ac:dyDescent="0.45">
      <c r="C150" s="7" t="s">
        <v>17</v>
      </c>
      <c r="D150" s="8">
        <f>D5-D149</f>
        <v>-6.5483618527650833E-11</v>
      </c>
      <c r="I150" s="9">
        <f>$D$5-I149</f>
        <v>11162.578419616366</v>
      </c>
      <c r="J150" s="3">
        <f>I150*(1+$D$9)^$E$13</f>
        <v>13295.814528447529</v>
      </c>
    </row>
    <row r="152" spans="2:10" x14ac:dyDescent="0.45">
      <c r="H152" t="s">
        <v>25</v>
      </c>
      <c r="I152" s="9">
        <f>I149+I150</f>
        <v>35000</v>
      </c>
      <c r="J152" s="9">
        <f>J149+J150</f>
        <v>41688.711245950333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L24" sqref="L24"/>
    </sheetView>
  </sheetViews>
  <sheetFormatPr defaultRowHeight="14.25" x14ac:dyDescent="0.45"/>
  <cols>
    <col min="1" max="1" width="13.33203125" customWidth="1"/>
    <col min="4" max="4" width="15" customWidth="1"/>
    <col min="5" max="5" width="11.59765625" customWidth="1"/>
    <col min="9" max="9" width="12.6640625" customWidth="1"/>
    <col min="10" max="10" width="12.06640625" customWidth="1"/>
  </cols>
  <sheetData>
    <row r="1" spans="1:10" x14ac:dyDescent="0.45">
      <c r="A1" t="s">
        <v>0</v>
      </c>
    </row>
    <row r="3" spans="1:10" x14ac:dyDescent="0.45">
      <c r="B3" t="s">
        <v>1</v>
      </c>
      <c r="D3" s="3">
        <v>45000</v>
      </c>
    </row>
    <row r="4" spans="1:10" x14ac:dyDescent="0.45">
      <c r="B4" t="s">
        <v>2</v>
      </c>
      <c r="D4" s="3">
        <v>10000</v>
      </c>
    </row>
    <row r="5" spans="1:10" x14ac:dyDescent="0.45">
      <c r="A5" s="4" t="s">
        <v>4</v>
      </c>
      <c r="B5" t="s">
        <v>3</v>
      </c>
      <c r="D5" s="3">
        <v>35000</v>
      </c>
    </row>
    <row r="7" spans="1:10" ht="42.75" x14ac:dyDescent="0.45">
      <c r="B7" t="s">
        <v>5</v>
      </c>
      <c r="D7" s="5">
        <v>3.5000000000000003E-2</v>
      </c>
      <c r="E7" t="s">
        <v>6</v>
      </c>
      <c r="H7">
        <v>1</v>
      </c>
      <c r="I7" t="s">
        <v>7</v>
      </c>
      <c r="J7" s="6" t="s">
        <v>26</v>
      </c>
    </row>
    <row r="8" spans="1:10" ht="42.75" x14ac:dyDescent="0.45">
      <c r="B8" t="s">
        <v>9</v>
      </c>
      <c r="H8">
        <v>5</v>
      </c>
      <c r="I8" t="s">
        <v>10</v>
      </c>
      <c r="J8" s="6" t="s">
        <v>27</v>
      </c>
    </row>
    <row r="9" spans="1:10" ht="71.25" x14ac:dyDescent="0.45">
      <c r="A9" s="6" t="s">
        <v>11</v>
      </c>
      <c r="C9" s="7" t="s">
        <v>30</v>
      </c>
      <c r="D9" s="11">
        <f>$D$7</f>
        <v>3.5000000000000003E-2</v>
      </c>
      <c r="E9" s="3">
        <f>D5*(1+$D$9)^$E$13</f>
        <v>41569.020697640604</v>
      </c>
      <c r="F9" s="3"/>
      <c r="G9" s="7" t="s">
        <v>14</v>
      </c>
      <c r="H9" s="3">
        <f>$D$5*(1+$D$7)^$H$8</f>
        <v>41569.020697640604</v>
      </c>
      <c r="J9" s="6" t="s">
        <v>19</v>
      </c>
    </row>
    <row r="10" spans="1:10" x14ac:dyDescent="0.45">
      <c r="J10" s="4"/>
    </row>
    <row r="11" spans="1:10" x14ac:dyDescent="0.45">
      <c r="J11" s="4"/>
    </row>
    <row r="12" spans="1:10" ht="42.75" x14ac:dyDescent="0.45">
      <c r="A12" s="6" t="s">
        <v>11</v>
      </c>
      <c r="B12" s="7" t="s">
        <v>13</v>
      </c>
      <c r="D12" t="s">
        <v>32</v>
      </c>
      <c r="E12" s="1">
        <v>7751.8480605334789</v>
      </c>
      <c r="F12" s="1"/>
      <c r="G12" s="1"/>
      <c r="I12" s="1">
        <v>5000</v>
      </c>
    </row>
    <row r="13" spans="1:10" ht="57" x14ac:dyDescent="0.45">
      <c r="A13" s="6" t="s">
        <v>24</v>
      </c>
      <c r="E13">
        <v>5</v>
      </c>
    </row>
    <row r="15" spans="1:10" ht="15.75" x14ac:dyDescent="0.55000000000000004">
      <c r="C15" s="10" t="s">
        <v>18</v>
      </c>
      <c r="D15" s="10" t="s">
        <v>21</v>
      </c>
      <c r="E15" s="10" t="s">
        <v>52</v>
      </c>
      <c r="H15" s="10" t="s">
        <v>18</v>
      </c>
      <c r="I15" s="10" t="s">
        <v>21</v>
      </c>
      <c r="J15" s="10" t="s">
        <v>52</v>
      </c>
    </row>
    <row r="16" spans="1:10" x14ac:dyDescent="0.45">
      <c r="B16" t="s">
        <v>31</v>
      </c>
      <c r="C16" t="s">
        <v>15</v>
      </c>
      <c r="F16" s="10"/>
      <c r="H16" t="s">
        <v>15</v>
      </c>
    </row>
    <row r="17" spans="2:10" x14ac:dyDescent="0.45">
      <c r="B17">
        <v>1</v>
      </c>
      <c r="C17" s="3">
        <f>$E$12</f>
        <v>7751.8480605334789</v>
      </c>
      <c r="D17" s="2">
        <f>C17/(1+$D$9)^B17</f>
        <v>7489.7082710468403</v>
      </c>
      <c r="E17" s="2">
        <f>C17*(1+$D$9)^($E$13-B17)</f>
        <v>8895.4239468124615</v>
      </c>
      <c r="F17" s="2"/>
      <c r="H17" s="1">
        <f>$I$12</f>
        <v>5000</v>
      </c>
      <c r="I17" s="2">
        <f>H17/(1+$D$9)^B17</f>
        <v>4830.9178743961356</v>
      </c>
      <c r="J17" s="2">
        <f>H17*(1+$D$9)^($E$13-B17)</f>
        <v>5737.6150031249981</v>
      </c>
    </row>
    <row r="18" spans="2:10" x14ac:dyDescent="0.45">
      <c r="B18">
        <f>B17+1</f>
        <v>2</v>
      </c>
      <c r="C18" s="3">
        <f t="shared" ref="C18:C21" si="0">$E$12</f>
        <v>7751.8480605334789</v>
      </c>
      <c r="D18" s="2">
        <f t="shared" ref="D18:D21" si="1">C18/(1+$D$9)^B18</f>
        <v>7236.4331121225514</v>
      </c>
      <c r="E18" s="2">
        <f t="shared" ref="E18:E21" si="2">C18*(1+$D$9)^($E$13-B18)</f>
        <v>8594.6125089975485</v>
      </c>
      <c r="F18" s="2"/>
      <c r="H18" s="1">
        <f t="shared" ref="H18:H21" si="3">$I$12</f>
        <v>5000</v>
      </c>
      <c r="I18" s="2">
        <f t="shared" ref="I18:I21" si="4">H18/(1+$D$9)^B18</f>
        <v>4667.5535018320152</v>
      </c>
      <c r="J18" s="2">
        <f t="shared" ref="J18:J21" si="5">H18*(1+$D$9)^($E$13-B18)</f>
        <v>5543.5893749999987</v>
      </c>
    </row>
    <row r="19" spans="2:10" x14ac:dyDescent="0.45">
      <c r="B19">
        <f t="shared" ref="B19:B21" si="6">B18+1</f>
        <v>3</v>
      </c>
      <c r="C19" s="3">
        <f t="shared" si="0"/>
        <v>7751.8480605334789</v>
      </c>
      <c r="D19" s="2">
        <f t="shared" si="1"/>
        <v>6991.7228136449776</v>
      </c>
      <c r="E19" s="2">
        <f t="shared" si="2"/>
        <v>8303.9734386449745</v>
      </c>
      <c r="F19" s="2"/>
      <c r="H19" s="1">
        <f t="shared" si="3"/>
        <v>5000</v>
      </c>
      <c r="I19" s="2">
        <f t="shared" si="4"/>
        <v>4509.7135283401121</v>
      </c>
      <c r="J19" s="2">
        <f t="shared" si="5"/>
        <v>5356.1249999999991</v>
      </c>
    </row>
    <row r="20" spans="2:10" x14ac:dyDescent="0.45">
      <c r="B20">
        <f t="shared" si="6"/>
        <v>4</v>
      </c>
      <c r="C20" s="3">
        <f t="shared" si="0"/>
        <v>7751.8480605334789</v>
      </c>
      <c r="D20" s="2">
        <f t="shared" si="1"/>
        <v>6755.2877426521527</v>
      </c>
      <c r="E20" s="2">
        <f t="shared" si="2"/>
        <v>8023.16274265215</v>
      </c>
      <c r="F20" s="2"/>
      <c r="H20" s="1">
        <f t="shared" si="3"/>
        <v>5000</v>
      </c>
      <c r="I20" s="2">
        <f t="shared" si="4"/>
        <v>4357.2111384928621</v>
      </c>
      <c r="J20" s="2">
        <f t="shared" si="5"/>
        <v>5175</v>
      </c>
    </row>
    <row r="21" spans="2:10" x14ac:dyDescent="0.45">
      <c r="B21">
        <f t="shared" si="6"/>
        <v>5</v>
      </c>
      <c r="C21" s="3">
        <f t="shared" si="0"/>
        <v>7751.8480605334789</v>
      </c>
      <c r="D21" s="2">
        <f t="shared" si="1"/>
        <v>6526.8480605334817</v>
      </c>
      <c r="E21" s="2">
        <f t="shared" si="2"/>
        <v>7751.8480605334789</v>
      </c>
      <c r="F21" s="2"/>
      <c r="H21" s="1">
        <f t="shared" si="3"/>
        <v>5000</v>
      </c>
      <c r="I21" s="2">
        <f t="shared" si="4"/>
        <v>4209.865834292621</v>
      </c>
      <c r="J21" s="2">
        <f t="shared" si="5"/>
        <v>5000</v>
      </c>
    </row>
    <row r="23" spans="2:10" ht="42.75" x14ac:dyDescent="0.45">
      <c r="C23" s="7" t="s">
        <v>16</v>
      </c>
      <c r="D23" s="8">
        <f>SUM(D17:D21)</f>
        <v>35000.000000000007</v>
      </c>
      <c r="E23" s="9">
        <f>SUM(E17:E21)</f>
        <v>41569.020697640612</v>
      </c>
      <c r="F23" s="9"/>
      <c r="I23" s="9">
        <f>SUM(I17:I21)</f>
        <v>22575.261877353743</v>
      </c>
      <c r="J23" s="9">
        <f>SUM(J17:J21)</f>
        <v>26812.329378124996</v>
      </c>
    </row>
    <row r="24" spans="2:10" ht="28.5" x14ac:dyDescent="0.45">
      <c r="C24" s="7" t="s">
        <v>17</v>
      </c>
      <c r="D24" s="8">
        <f>D5-D23</f>
        <v>0</v>
      </c>
      <c r="I24" s="9">
        <f>$D$5-I23</f>
        <v>12424.738122646257</v>
      </c>
      <c r="J24" s="3">
        <f>I24*(1+$D$9)^$E$13</f>
        <v>14756.691319515616</v>
      </c>
    </row>
    <row r="26" spans="2:10" x14ac:dyDescent="0.45">
      <c r="H26" t="s">
        <v>25</v>
      </c>
      <c r="I26" s="9">
        <f>I23+I24</f>
        <v>35000</v>
      </c>
      <c r="J26" s="9">
        <f>J23+J24</f>
        <v>41569.020697640612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G34" sqref="G34"/>
    </sheetView>
  </sheetViews>
  <sheetFormatPr defaultRowHeight="14.25" x14ac:dyDescent="0.45"/>
  <cols>
    <col min="1" max="1" width="12.53125" customWidth="1"/>
    <col min="3" max="5" width="10.86328125" bestFit="1" customWidth="1"/>
  </cols>
  <sheetData>
    <row r="1" spans="1:7" x14ac:dyDescent="0.45">
      <c r="A1" t="s">
        <v>34</v>
      </c>
    </row>
    <row r="3" spans="1:7" x14ac:dyDescent="0.45">
      <c r="A3" t="s">
        <v>4</v>
      </c>
      <c r="C3" s="3">
        <v>20000</v>
      </c>
      <c r="E3" t="s">
        <v>41</v>
      </c>
      <c r="F3">
        <f>C3*(1+C5)^5</f>
        <v>30772.479098000011</v>
      </c>
    </row>
    <row r="4" spans="1:7" ht="42.75" x14ac:dyDescent="0.45">
      <c r="A4" s="7" t="s">
        <v>35</v>
      </c>
      <c r="C4" s="1">
        <v>200</v>
      </c>
      <c r="D4" t="s">
        <v>47</v>
      </c>
    </row>
    <row r="5" spans="1:7" x14ac:dyDescent="0.45">
      <c r="A5" t="s">
        <v>36</v>
      </c>
      <c r="C5" s="12">
        <v>0.09</v>
      </c>
    </row>
    <row r="6" spans="1:7" x14ac:dyDescent="0.45">
      <c r="A6" t="s">
        <v>8</v>
      </c>
      <c r="C6">
        <v>1</v>
      </c>
      <c r="D6" t="s">
        <v>7</v>
      </c>
    </row>
    <row r="7" spans="1:7" x14ac:dyDescent="0.45">
      <c r="A7" t="s">
        <v>37</v>
      </c>
      <c r="C7">
        <v>5</v>
      </c>
    </row>
    <row r="8" spans="1:7" x14ac:dyDescent="0.45">
      <c r="A8" t="s">
        <v>38</v>
      </c>
      <c r="C8" s="2">
        <v>5141.8491391349007</v>
      </c>
    </row>
    <row r="10" spans="1:7" x14ac:dyDescent="0.45">
      <c r="B10" t="s">
        <v>31</v>
      </c>
      <c r="C10" s="10" t="s">
        <v>39</v>
      </c>
      <c r="D10" t="s">
        <v>20</v>
      </c>
      <c r="E10" t="s">
        <v>51</v>
      </c>
    </row>
    <row r="11" spans="1:7" x14ac:dyDescent="0.45">
      <c r="B11">
        <v>0</v>
      </c>
      <c r="C11" s="13">
        <f>$C$4</f>
        <v>200</v>
      </c>
      <c r="D11">
        <f>C11/(1+$C$5)^B11</f>
        <v>200</v>
      </c>
      <c r="E11">
        <f>C11*(1+$C$5)^($C$7-B11)</f>
        <v>307.72479098000008</v>
      </c>
      <c r="F11" t="s">
        <v>48</v>
      </c>
      <c r="G11" t="s">
        <v>49</v>
      </c>
    </row>
    <row r="12" spans="1:7" x14ac:dyDescent="0.45">
      <c r="B12">
        <v>1</v>
      </c>
      <c r="C12" s="9">
        <f>$C$8</f>
        <v>5141.8491391349007</v>
      </c>
      <c r="D12">
        <f>C12/(1+$C$5)^B12</f>
        <v>4717.2927881971564</v>
      </c>
      <c r="E12">
        <f>C12*(1+$C$5)^($C$7-B12)</f>
        <v>7258.1396861971589</v>
      </c>
    </row>
    <row r="13" spans="1:7" x14ac:dyDescent="0.45">
      <c r="B13">
        <f>B12+1</f>
        <v>2</v>
      </c>
      <c r="C13" s="9">
        <f t="shared" ref="C13:C16" si="0">$C$8</f>
        <v>5141.8491391349007</v>
      </c>
      <c r="D13">
        <f t="shared" ref="D13:D16" si="1">C13/(1+$C$5)^B13</f>
        <v>4327.7915488047302</v>
      </c>
      <c r="E13">
        <f t="shared" ref="E13:E16" si="2">C13*(1+$C$5)^($C$7-B13)</f>
        <v>6658.8437488047321</v>
      </c>
    </row>
    <row r="14" spans="1:7" x14ac:dyDescent="0.45">
      <c r="B14">
        <f t="shared" ref="B14:B16" si="3">B13+1</f>
        <v>3</v>
      </c>
      <c r="C14" s="9">
        <f t="shared" si="0"/>
        <v>5141.8491391349007</v>
      </c>
      <c r="D14">
        <f t="shared" si="1"/>
        <v>3970.4509622061746</v>
      </c>
      <c r="E14">
        <f t="shared" si="2"/>
        <v>6109.0309622061759</v>
      </c>
    </row>
    <row r="15" spans="1:7" x14ac:dyDescent="0.45">
      <c r="B15">
        <f t="shared" si="3"/>
        <v>4</v>
      </c>
      <c r="C15" s="9">
        <f t="shared" si="0"/>
        <v>5141.8491391349007</v>
      </c>
      <c r="D15">
        <f t="shared" si="1"/>
        <v>3642.6155616570409</v>
      </c>
      <c r="E15">
        <f t="shared" si="2"/>
        <v>5604.6155616570422</v>
      </c>
    </row>
    <row r="16" spans="1:7" x14ac:dyDescent="0.45">
      <c r="B16">
        <f t="shared" si="3"/>
        <v>5</v>
      </c>
      <c r="C16" s="9">
        <f t="shared" si="0"/>
        <v>5141.8491391349007</v>
      </c>
      <c r="D16">
        <f t="shared" si="1"/>
        <v>3341.8491391348994</v>
      </c>
      <c r="E16">
        <f t="shared" si="2"/>
        <v>5141.8491391349007</v>
      </c>
    </row>
    <row r="18" spans="3:6" ht="42.75" x14ac:dyDescent="0.45">
      <c r="C18" s="7" t="s">
        <v>16</v>
      </c>
      <c r="D18">
        <f>SUM(D12:D16)</f>
        <v>20000</v>
      </c>
      <c r="E18">
        <f>SUM(E12:E16)</f>
        <v>30772.479098000011</v>
      </c>
    </row>
    <row r="19" spans="3:6" x14ac:dyDescent="0.45">
      <c r="C19" t="s">
        <v>40</v>
      </c>
      <c r="D19" s="9">
        <f>$C$3-D18</f>
        <v>0</v>
      </c>
      <c r="E19" s="2">
        <f>$F$3-E18</f>
        <v>0</v>
      </c>
      <c r="F19" s="9">
        <f>D19*(1+$C$5)^$C$7</f>
        <v>0</v>
      </c>
    </row>
    <row r="20" spans="3:6" x14ac:dyDescent="0.45">
      <c r="C20" t="s">
        <v>50</v>
      </c>
      <c r="D20" s="3">
        <f>D18+D11</f>
        <v>20200</v>
      </c>
      <c r="E20" s="3">
        <f>E18+E11</f>
        <v>31080.20388898001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H21" sqref="H21"/>
    </sheetView>
  </sheetViews>
  <sheetFormatPr defaultRowHeight="14.25" x14ac:dyDescent="0.45"/>
  <cols>
    <col min="1" max="1" width="13.1328125" customWidth="1"/>
    <col min="3" max="3" width="12.53125" customWidth="1"/>
    <col min="5" max="5" width="13.46484375" customWidth="1"/>
  </cols>
  <sheetData>
    <row r="1" spans="1:6" ht="42.75" x14ac:dyDescent="0.45">
      <c r="A1" s="7" t="s">
        <v>35</v>
      </c>
      <c r="C1" s="1">
        <v>200</v>
      </c>
      <c r="D1" t="s">
        <v>46</v>
      </c>
    </row>
    <row r="2" spans="1:6" x14ac:dyDescent="0.45">
      <c r="A2" t="s">
        <v>4</v>
      </c>
      <c r="C2" s="3">
        <v>20000</v>
      </c>
    </row>
    <row r="3" spans="1:6" x14ac:dyDescent="0.45">
      <c r="A3" t="s">
        <v>45</v>
      </c>
      <c r="C3" s="3">
        <f>C2+C1</f>
        <v>20200</v>
      </c>
      <c r="E3" t="s">
        <v>41</v>
      </c>
      <c r="F3">
        <f>C3*(1+$C$5)^$C$7</f>
        <v>31080.20388898001</v>
      </c>
    </row>
    <row r="5" spans="1:6" x14ac:dyDescent="0.45">
      <c r="A5" t="s">
        <v>36</v>
      </c>
      <c r="C5" s="12">
        <v>0.09</v>
      </c>
    </row>
    <row r="6" spans="1:6" x14ac:dyDescent="0.45">
      <c r="A6" t="s">
        <v>8</v>
      </c>
      <c r="C6">
        <v>1</v>
      </c>
      <c r="D6" t="s">
        <v>7</v>
      </c>
    </row>
    <row r="7" spans="1:6" x14ac:dyDescent="0.45">
      <c r="A7" t="s">
        <v>37</v>
      </c>
      <c r="C7">
        <v>5</v>
      </c>
    </row>
    <row r="8" spans="1:6" x14ac:dyDescent="0.45">
      <c r="A8" t="s">
        <v>38</v>
      </c>
      <c r="C8" s="2">
        <v>5193.2676305262494</v>
      </c>
    </row>
    <row r="10" spans="1:6" x14ac:dyDescent="0.45">
      <c r="B10" t="s">
        <v>31</v>
      </c>
      <c r="C10" s="10" t="s">
        <v>39</v>
      </c>
      <c r="D10" t="s">
        <v>20</v>
      </c>
      <c r="E10" t="s">
        <v>51</v>
      </c>
    </row>
    <row r="11" spans="1:6" x14ac:dyDescent="0.45">
      <c r="B11">
        <v>0</v>
      </c>
      <c r="C11" s="13">
        <v>0</v>
      </c>
      <c r="D11">
        <f>C11/(1+$C$7)^B11</f>
        <v>0</v>
      </c>
      <c r="E11">
        <f>C11*(1+$C$7)^($C$9-B11)</f>
        <v>0</v>
      </c>
    </row>
    <row r="12" spans="1:6" x14ac:dyDescent="0.45">
      <c r="B12">
        <v>1</v>
      </c>
      <c r="C12" s="9">
        <f>$C$8</f>
        <v>5193.2676305262494</v>
      </c>
      <c r="D12">
        <f>C12/(1+$C$5)^B12</f>
        <v>4764.4657160791276</v>
      </c>
      <c r="E12">
        <f>C12*(1+$C$5)^($C$7-B12)</f>
        <v>7330.7210830591293</v>
      </c>
    </row>
    <row r="13" spans="1:6" x14ac:dyDescent="0.45">
      <c r="B13">
        <f>B12+1</f>
        <v>2</v>
      </c>
      <c r="C13" s="9">
        <f t="shared" ref="C13:C16" si="0">$C$8</f>
        <v>5193.2676305262494</v>
      </c>
      <c r="D13">
        <f t="shared" ref="D13:D16" si="1">C13/(1+$C$5)^B13</f>
        <v>4371.0694642927774</v>
      </c>
      <c r="E13">
        <f t="shared" ref="E13:E16" si="2">C13*(1+$C$5)^($C$7-B13)</f>
        <v>6725.4321862927791</v>
      </c>
    </row>
    <row r="14" spans="1:6" x14ac:dyDescent="0.45">
      <c r="B14">
        <f t="shared" ref="B14:B16" si="3">B13+1</f>
        <v>3</v>
      </c>
      <c r="C14" s="9">
        <f t="shared" si="0"/>
        <v>5193.2676305262494</v>
      </c>
      <c r="D14">
        <f t="shared" si="1"/>
        <v>4010.1554718282359</v>
      </c>
      <c r="E14">
        <f t="shared" si="2"/>
        <v>6170.1212718282377</v>
      </c>
    </row>
    <row r="15" spans="1:6" x14ac:dyDescent="0.45">
      <c r="B15">
        <f t="shared" si="3"/>
        <v>4</v>
      </c>
      <c r="C15" s="9">
        <f t="shared" si="0"/>
        <v>5193.2676305262494</v>
      </c>
      <c r="D15">
        <f t="shared" si="1"/>
        <v>3679.0417172736106</v>
      </c>
      <c r="E15">
        <f t="shared" si="2"/>
        <v>5660.6617172736123</v>
      </c>
    </row>
    <row r="16" spans="1:6" x14ac:dyDescent="0.45">
      <c r="B16">
        <f t="shared" si="3"/>
        <v>5</v>
      </c>
      <c r="C16" s="9">
        <f t="shared" si="0"/>
        <v>5193.2676305262494</v>
      </c>
      <c r="D16">
        <f t="shared" si="1"/>
        <v>3375.267630526248</v>
      </c>
      <c r="E16">
        <f t="shared" si="2"/>
        <v>5193.2676305262494</v>
      </c>
    </row>
    <row r="18" spans="3:6" ht="42.75" x14ac:dyDescent="0.45">
      <c r="C18" s="7" t="s">
        <v>16</v>
      </c>
      <c r="D18">
        <f>SUM(D12:D16)</f>
        <v>20199.999999999996</v>
      </c>
      <c r="E18">
        <f>SUM(E12:E16)</f>
        <v>31080.203888980006</v>
      </c>
    </row>
    <row r="19" spans="3:6" x14ac:dyDescent="0.45">
      <c r="C19" t="s">
        <v>40</v>
      </c>
      <c r="D19" s="9">
        <f>$C$3-D18</f>
        <v>0</v>
      </c>
      <c r="E19" s="2">
        <f>$F$3-E18</f>
        <v>0</v>
      </c>
      <c r="F19" s="9">
        <f>D19*(1+$C$7)^$C$9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J18" sqref="J18"/>
    </sheetView>
  </sheetViews>
  <sheetFormatPr defaultRowHeight="14.25" x14ac:dyDescent="0.45"/>
  <cols>
    <col min="3" max="3" width="12.59765625" customWidth="1"/>
    <col min="4" max="6" width="10.86328125" bestFit="1" customWidth="1"/>
  </cols>
  <sheetData>
    <row r="1" spans="1:6" x14ac:dyDescent="0.45">
      <c r="A1" t="s">
        <v>42</v>
      </c>
    </row>
    <row r="3" spans="1:6" x14ac:dyDescent="0.45">
      <c r="A3" t="s">
        <v>4</v>
      </c>
      <c r="C3" s="3">
        <v>20000</v>
      </c>
      <c r="E3" t="s">
        <v>41</v>
      </c>
      <c r="F3" s="3">
        <f>C3*(1+$C$5)^$C$7</f>
        <v>30772.479098000011</v>
      </c>
    </row>
    <row r="4" spans="1:6" ht="42.75" x14ac:dyDescent="0.45">
      <c r="A4" s="7" t="s">
        <v>35</v>
      </c>
      <c r="C4" s="1">
        <v>200</v>
      </c>
      <c r="F4" s="2">
        <f>C4*(1+$C$5)^$C$7</f>
        <v>307.72479098000008</v>
      </c>
    </row>
    <row r="5" spans="1:6" x14ac:dyDescent="0.45">
      <c r="A5" t="s">
        <v>36</v>
      </c>
      <c r="C5" s="12">
        <v>0.09</v>
      </c>
    </row>
    <row r="6" spans="1:6" x14ac:dyDescent="0.45">
      <c r="A6" t="s">
        <v>8</v>
      </c>
      <c r="C6">
        <v>1</v>
      </c>
      <c r="D6" t="s">
        <v>7</v>
      </c>
    </row>
    <row r="7" spans="1:6" x14ac:dyDescent="0.45">
      <c r="A7" t="s">
        <v>37</v>
      </c>
      <c r="C7">
        <v>5</v>
      </c>
    </row>
    <row r="8" spans="1:6" x14ac:dyDescent="0.45">
      <c r="A8" t="s">
        <v>43</v>
      </c>
      <c r="C8" s="2">
        <v>30772.479098</v>
      </c>
    </row>
    <row r="10" spans="1:6" x14ac:dyDescent="0.45">
      <c r="B10" t="s">
        <v>31</v>
      </c>
      <c r="C10" s="10" t="s">
        <v>39</v>
      </c>
      <c r="D10" t="s">
        <v>20</v>
      </c>
      <c r="E10" t="s">
        <v>51</v>
      </c>
    </row>
    <row r="11" spans="1:6" x14ac:dyDescent="0.45">
      <c r="B11">
        <v>0</v>
      </c>
      <c r="C11" s="13">
        <f>$C$4</f>
        <v>200</v>
      </c>
      <c r="D11" s="3">
        <f>C11/(1+$C$5)^B11</f>
        <v>200</v>
      </c>
      <c r="E11" s="3">
        <f>C11*(1+$C$5)^($C$7-B11)</f>
        <v>307.72479098000008</v>
      </c>
    </row>
    <row r="12" spans="1:6" x14ac:dyDescent="0.45">
      <c r="B12">
        <v>1</v>
      </c>
      <c r="C12" s="9">
        <v>0</v>
      </c>
      <c r="D12" s="3">
        <f>C12/(1+$C$5)^B12</f>
        <v>0</v>
      </c>
      <c r="E12" s="3">
        <f>C12*(1+$C$5)^($C$7-B12)</f>
        <v>0</v>
      </c>
    </row>
    <row r="13" spans="1:6" x14ac:dyDescent="0.45">
      <c r="B13">
        <f>B12+1</f>
        <v>2</v>
      </c>
      <c r="C13" s="9">
        <v>0</v>
      </c>
      <c r="D13" s="3">
        <f t="shared" ref="D13:D16" si="0">C13/(1+$C$5)^B13</f>
        <v>0</v>
      </c>
      <c r="E13" s="3">
        <f t="shared" ref="E13:E16" si="1">C13*(1+$C$5)^($C$7-B13)</f>
        <v>0</v>
      </c>
    </row>
    <row r="14" spans="1:6" x14ac:dyDescent="0.45">
      <c r="B14">
        <f t="shared" ref="B14:B16" si="2">B13+1</f>
        <v>3</v>
      </c>
      <c r="C14" s="9">
        <v>0</v>
      </c>
      <c r="D14" s="3">
        <f t="shared" si="0"/>
        <v>0</v>
      </c>
      <c r="E14" s="3">
        <f t="shared" si="1"/>
        <v>0</v>
      </c>
    </row>
    <row r="15" spans="1:6" x14ac:dyDescent="0.45">
      <c r="B15">
        <f t="shared" si="2"/>
        <v>4</v>
      </c>
      <c r="C15" s="9">
        <v>0</v>
      </c>
      <c r="D15" s="3">
        <f t="shared" si="0"/>
        <v>0</v>
      </c>
      <c r="E15" s="3">
        <f t="shared" si="1"/>
        <v>0</v>
      </c>
    </row>
    <row r="16" spans="1:6" x14ac:dyDescent="0.45">
      <c r="B16">
        <f t="shared" si="2"/>
        <v>5</v>
      </c>
      <c r="C16" s="9">
        <f>$C$8</f>
        <v>30772.479098</v>
      </c>
      <c r="D16" s="3">
        <f t="shared" si="0"/>
        <v>19999.999999999993</v>
      </c>
      <c r="E16" s="3">
        <f>C16*(1+$C$5)^($C$7-B16)</f>
        <v>30772.479098</v>
      </c>
    </row>
    <row r="17" spans="3:6" x14ac:dyDescent="0.45">
      <c r="D17" s="3"/>
      <c r="E17" s="3"/>
    </row>
    <row r="18" spans="3:6" ht="42.75" x14ac:dyDescent="0.45">
      <c r="C18" s="7" t="s">
        <v>16</v>
      </c>
      <c r="D18" s="3">
        <f>SUM(D12:D16)</f>
        <v>19999.999999999993</v>
      </c>
      <c r="E18" s="3">
        <f>SUM(E12:E16)</f>
        <v>30772.479098</v>
      </c>
    </row>
    <row r="19" spans="3:6" x14ac:dyDescent="0.45">
      <c r="C19" t="s">
        <v>40</v>
      </c>
      <c r="D19" s="9">
        <f>$C$3-D18</f>
        <v>0</v>
      </c>
      <c r="E19" s="2">
        <f>$F$3-E18</f>
        <v>0</v>
      </c>
      <c r="F19" s="9">
        <f>D19*(1+$C$5)^$C$7</f>
        <v>0</v>
      </c>
    </row>
    <row r="20" spans="3:6" x14ac:dyDescent="0.45">
      <c r="C20" t="s">
        <v>44</v>
      </c>
      <c r="D20" s="9">
        <f>D18+C11</f>
        <v>20199.999999999993</v>
      </c>
      <c r="E20" s="9">
        <f>E18+E11</f>
        <v>31080.203888979999</v>
      </c>
      <c r="F20">
        <f>D20*(1+C5)^$C$7</f>
        <v>31080.203888979999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0"/>
  <sheetViews>
    <sheetView topLeftCell="B61" workbookViewId="0">
      <selection activeCell="I34" sqref="I34"/>
    </sheetView>
  </sheetViews>
  <sheetFormatPr defaultRowHeight="14.25" x14ac:dyDescent="0.45"/>
  <sheetData>
    <row r="2" spans="1:6" x14ac:dyDescent="0.45">
      <c r="A2" t="s">
        <v>4</v>
      </c>
      <c r="C2">
        <v>24</v>
      </c>
    </row>
    <row r="3" spans="1:6" x14ac:dyDescent="0.45">
      <c r="A3" t="s">
        <v>5</v>
      </c>
      <c r="C3" s="12">
        <v>0.08</v>
      </c>
      <c r="D3" t="s">
        <v>6</v>
      </c>
      <c r="E3">
        <v>1</v>
      </c>
      <c r="F3" t="s">
        <v>7</v>
      </c>
    </row>
    <row r="6" spans="1:6" x14ac:dyDescent="0.45">
      <c r="B6" t="s">
        <v>31</v>
      </c>
      <c r="D6" t="s">
        <v>22</v>
      </c>
    </row>
    <row r="7" spans="1:6" x14ac:dyDescent="0.45">
      <c r="B7">
        <v>0</v>
      </c>
      <c r="D7">
        <f>$C$2*(1+$C$3*B7)</f>
        <v>24</v>
      </c>
    </row>
    <row r="8" spans="1:6" x14ac:dyDescent="0.45">
      <c r="B8">
        <f>B7+1</f>
        <v>1</v>
      </c>
      <c r="D8">
        <f t="shared" ref="D8:D71" si="0">$C$2*(1+$C$3*B8)</f>
        <v>25.92</v>
      </c>
    </row>
    <row r="9" spans="1:6" x14ac:dyDescent="0.45">
      <c r="B9">
        <f t="shared" ref="B9:B72" si="1">B8+1</f>
        <v>2</v>
      </c>
      <c r="D9">
        <f t="shared" si="0"/>
        <v>27.839999999999996</v>
      </c>
    </row>
    <row r="10" spans="1:6" x14ac:dyDescent="0.45">
      <c r="B10">
        <f t="shared" si="1"/>
        <v>3</v>
      </c>
      <c r="D10">
        <f t="shared" si="0"/>
        <v>29.759999999999998</v>
      </c>
    </row>
    <row r="11" spans="1:6" x14ac:dyDescent="0.45">
      <c r="B11">
        <f t="shared" si="1"/>
        <v>4</v>
      </c>
      <c r="D11">
        <f t="shared" si="0"/>
        <v>31.68</v>
      </c>
    </row>
    <row r="12" spans="1:6" x14ac:dyDescent="0.45">
      <c r="B12">
        <f t="shared" si="1"/>
        <v>5</v>
      </c>
      <c r="D12">
        <f t="shared" si="0"/>
        <v>33.599999999999994</v>
      </c>
    </row>
    <row r="13" spans="1:6" x14ac:dyDescent="0.45">
      <c r="B13">
        <f t="shared" si="1"/>
        <v>6</v>
      </c>
      <c r="D13">
        <f t="shared" si="0"/>
        <v>35.519999999999996</v>
      </c>
    </row>
    <row r="14" spans="1:6" x14ac:dyDescent="0.45">
      <c r="B14">
        <f t="shared" si="1"/>
        <v>7</v>
      </c>
      <c r="D14">
        <f t="shared" si="0"/>
        <v>37.44</v>
      </c>
    </row>
    <row r="15" spans="1:6" x14ac:dyDescent="0.45">
      <c r="B15">
        <f t="shared" si="1"/>
        <v>8</v>
      </c>
      <c r="D15">
        <f t="shared" si="0"/>
        <v>39.36</v>
      </c>
    </row>
    <row r="16" spans="1:6" x14ac:dyDescent="0.45">
      <c r="B16">
        <f t="shared" si="1"/>
        <v>9</v>
      </c>
      <c r="D16">
        <f t="shared" si="0"/>
        <v>41.28</v>
      </c>
    </row>
    <row r="17" spans="2:4" x14ac:dyDescent="0.45">
      <c r="B17">
        <f t="shared" si="1"/>
        <v>10</v>
      </c>
      <c r="D17">
        <f t="shared" si="0"/>
        <v>43.2</v>
      </c>
    </row>
    <row r="18" spans="2:4" x14ac:dyDescent="0.45">
      <c r="B18">
        <f t="shared" si="1"/>
        <v>11</v>
      </c>
      <c r="D18">
        <f t="shared" si="0"/>
        <v>45.12</v>
      </c>
    </row>
    <row r="19" spans="2:4" x14ac:dyDescent="0.45">
      <c r="B19">
        <f t="shared" si="1"/>
        <v>12</v>
      </c>
      <c r="D19">
        <f t="shared" si="0"/>
        <v>47.04</v>
      </c>
    </row>
    <row r="20" spans="2:4" x14ac:dyDescent="0.45">
      <c r="B20">
        <f t="shared" si="1"/>
        <v>13</v>
      </c>
      <c r="D20">
        <f t="shared" si="0"/>
        <v>48.96</v>
      </c>
    </row>
    <row r="21" spans="2:4" x14ac:dyDescent="0.45">
      <c r="B21">
        <f t="shared" si="1"/>
        <v>14</v>
      </c>
      <c r="D21">
        <f t="shared" si="0"/>
        <v>50.88</v>
      </c>
    </row>
    <row r="22" spans="2:4" x14ac:dyDescent="0.45">
      <c r="B22">
        <f t="shared" si="1"/>
        <v>15</v>
      </c>
      <c r="D22">
        <f t="shared" si="0"/>
        <v>52.800000000000004</v>
      </c>
    </row>
    <row r="23" spans="2:4" x14ac:dyDescent="0.45">
      <c r="B23">
        <f t="shared" si="1"/>
        <v>16</v>
      </c>
      <c r="D23">
        <f t="shared" si="0"/>
        <v>54.720000000000006</v>
      </c>
    </row>
    <row r="24" spans="2:4" x14ac:dyDescent="0.45">
      <c r="B24">
        <f t="shared" si="1"/>
        <v>17</v>
      </c>
      <c r="D24">
        <f t="shared" si="0"/>
        <v>56.640000000000008</v>
      </c>
    </row>
    <row r="25" spans="2:4" x14ac:dyDescent="0.45">
      <c r="B25">
        <f t="shared" si="1"/>
        <v>18</v>
      </c>
      <c r="D25">
        <f t="shared" si="0"/>
        <v>58.56</v>
      </c>
    </row>
    <row r="26" spans="2:4" x14ac:dyDescent="0.45">
      <c r="B26">
        <f t="shared" si="1"/>
        <v>19</v>
      </c>
      <c r="D26">
        <f t="shared" si="0"/>
        <v>60.480000000000004</v>
      </c>
    </row>
    <row r="27" spans="2:4" x14ac:dyDescent="0.45">
      <c r="B27">
        <f t="shared" si="1"/>
        <v>20</v>
      </c>
      <c r="D27">
        <f t="shared" si="0"/>
        <v>62.400000000000006</v>
      </c>
    </row>
    <row r="28" spans="2:4" x14ac:dyDescent="0.45">
      <c r="B28">
        <f t="shared" si="1"/>
        <v>21</v>
      </c>
      <c r="D28">
        <f t="shared" si="0"/>
        <v>64.319999999999993</v>
      </c>
    </row>
    <row r="29" spans="2:4" x14ac:dyDescent="0.45">
      <c r="B29">
        <f t="shared" si="1"/>
        <v>22</v>
      </c>
      <c r="D29">
        <f t="shared" si="0"/>
        <v>66.239999999999995</v>
      </c>
    </row>
    <row r="30" spans="2:4" x14ac:dyDescent="0.45">
      <c r="B30">
        <f t="shared" si="1"/>
        <v>23</v>
      </c>
      <c r="D30">
        <f t="shared" si="0"/>
        <v>68.16</v>
      </c>
    </row>
    <row r="31" spans="2:4" x14ac:dyDescent="0.45">
      <c r="B31">
        <f t="shared" si="1"/>
        <v>24</v>
      </c>
      <c r="D31">
        <f t="shared" si="0"/>
        <v>70.08</v>
      </c>
    </row>
    <row r="32" spans="2:4" x14ac:dyDescent="0.45">
      <c r="B32">
        <f t="shared" si="1"/>
        <v>25</v>
      </c>
      <c r="D32">
        <f t="shared" si="0"/>
        <v>72</v>
      </c>
    </row>
    <row r="33" spans="2:4" x14ac:dyDescent="0.45">
      <c r="B33">
        <f t="shared" si="1"/>
        <v>26</v>
      </c>
      <c r="D33">
        <f t="shared" si="0"/>
        <v>73.92</v>
      </c>
    </row>
    <row r="34" spans="2:4" x14ac:dyDescent="0.45">
      <c r="B34">
        <f t="shared" si="1"/>
        <v>27</v>
      </c>
      <c r="D34">
        <f t="shared" si="0"/>
        <v>75.84</v>
      </c>
    </row>
    <row r="35" spans="2:4" x14ac:dyDescent="0.45">
      <c r="B35">
        <f t="shared" si="1"/>
        <v>28</v>
      </c>
      <c r="D35">
        <f t="shared" si="0"/>
        <v>77.760000000000005</v>
      </c>
    </row>
    <row r="36" spans="2:4" x14ac:dyDescent="0.45">
      <c r="B36">
        <f t="shared" si="1"/>
        <v>29</v>
      </c>
      <c r="D36">
        <f t="shared" si="0"/>
        <v>79.679999999999993</v>
      </c>
    </row>
    <row r="37" spans="2:4" x14ac:dyDescent="0.45">
      <c r="B37">
        <f t="shared" si="1"/>
        <v>30</v>
      </c>
      <c r="D37">
        <f t="shared" si="0"/>
        <v>81.599999999999994</v>
      </c>
    </row>
    <row r="38" spans="2:4" x14ac:dyDescent="0.45">
      <c r="B38">
        <f t="shared" si="1"/>
        <v>31</v>
      </c>
      <c r="D38">
        <f t="shared" si="0"/>
        <v>83.52</v>
      </c>
    </row>
    <row r="39" spans="2:4" x14ac:dyDescent="0.45">
      <c r="B39">
        <f t="shared" si="1"/>
        <v>32</v>
      </c>
      <c r="D39">
        <f t="shared" si="0"/>
        <v>85.44</v>
      </c>
    </row>
    <row r="40" spans="2:4" x14ac:dyDescent="0.45">
      <c r="B40">
        <f t="shared" si="1"/>
        <v>33</v>
      </c>
      <c r="D40">
        <f t="shared" si="0"/>
        <v>87.36</v>
      </c>
    </row>
    <row r="41" spans="2:4" x14ac:dyDescent="0.45">
      <c r="B41">
        <f t="shared" si="1"/>
        <v>34</v>
      </c>
      <c r="D41">
        <f t="shared" si="0"/>
        <v>89.28</v>
      </c>
    </row>
    <row r="42" spans="2:4" x14ac:dyDescent="0.45">
      <c r="B42">
        <f t="shared" si="1"/>
        <v>35</v>
      </c>
      <c r="D42">
        <f t="shared" si="0"/>
        <v>91.2</v>
      </c>
    </row>
    <row r="43" spans="2:4" x14ac:dyDescent="0.45">
      <c r="B43">
        <f t="shared" si="1"/>
        <v>36</v>
      </c>
      <c r="D43">
        <f t="shared" si="0"/>
        <v>93.12</v>
      </c>
    </row>
    <row r="44" spans="2:4" x14ac:dyDescent="0.45">
      <c r="B44">
        <f t="shared" si="1"/>
        <v>37</v>
      </c>
      <c r="D44">
        <f t="shared" si="0"/>
        <v>95.039999999999992</v>
      </c>
    </row>
    <row r="45" spans="2:4" x14ac:dyDescent="0.45">
      <c r="B45">
        <f t="shared" si="1"/>
        <v>38</v>
      </c>
      <c r="D45">
        <f t="shared" si="0"/>
        <v>96.960000000000008</v>
      </c>
    </row>
    <row r="46" spans="2:4" x14ac:dyDescent="0.45">
      <c r="B46">
        <f t="shared" si="1"/>
        <v>39</v>
      </c>
      <c r="D46">
        <f t="shared" si="0"/>
        <v>98.88</v>
      </c>
    </row>
    <row r="47" spans="2:4" x14ac:dyDescent="0.45">
      <c r="B47">
        <f t="shared" si="1"/>
        <v>40</v>
      </c>
      <c r="D47">
        <f t="shared" si="0"/>
        <v>100.80000000000001</v>
      </c>
    </row>
    <row r="48" spans="2:4" x14ac:dyDescent="0.45">
      <c r="B48">
        <f t="shared" si="1"/>
        <v>41</v>
      </c>
      <c r="D48">
        <f t="shared" si="0"/>
        <v>102.72</v>
      </c>
    </row>
    <row r="49" spans="2:4" x14ac:dyDescent="0.45">
      <c r="B49">
        <f t="shared" si="1"/>
        <v>42</v>
      </c>
      <c r="D49">
        <f t="shared" si="0"/>
        <v>104.63999999999999</v>
      </c>
    </row>
    <row r="50" spans="2:4" x14ac:dyDescent="0.45">
      <c r="B50">
        <f t="shared" si="1"/>
        <v>43</v>
      </c>
      <c r="D50">
        <f t="shared" si="0"/>
        <v>106.55999999999999</v>
      </c>
    </row>
    <row r="51" spans="2:4" x14ac:dyDescent="0.45">
      <c r="B51">
        <f t="shared" si="1"/>
        <v>44</v>
      </c>
      <c r="D51">
        <f t="shared" si="0"/>
        <v>108.47999999999999</v>
      </c>
    </row>
    <row r="52" spans="2:4" x14ac:dyDescent="0.45">
      <c r="B52">
        <f t="shared" si="1"/>
        <v>45</v>
      </c>
      <c r="D52">
        <f t="shared" si="0"/>
        <v>110.39999999999999</v>
      </c>
    </row>
    <row r="53" spans="2:4" x14ac:dyDescent="0.45">
      <c r="B53">
        <f t="shared" si="1"/>
        <v>46</v>
      </c>
      <c r="D53">
        <f t="shared" si="0"/>
        <v>112.32</v>
      </c>
    </row>
    <row r="54" spans="2:4" x14ac:dyDescent="0.45">
      <c r="B54">
        <f t="shared" si="1"/>
        <v>47</v>
      </c>
      <c r="D54">
        <f t="shared" si="0"/>
        <v>114.24</v>
      </c>
    </row>
    <row r="55" spans="2:4" x14ac:dyDescent="0.45">
      <c r="B55">
        <f t="shared" si="1"/>
        <v>48</v>
      </c>
      <c r="D55">
        <f t="shared" si="0"/>
        <v>116.16</v>
      </c>
    </row>
    <row r="56" spans="2:4" x14ac:dyDescent="0.45">
      <c r="B56">
        <f t="shared" si="1"/>
        <v>49</v>
      </c>
      <c r="D56">
        <f t="shared" si="0"/>
        <v>118.08</v>
      </c>
    </row>
    <row r="57" spans="2:4" x14ac:dyDescent="0.45">
      <c r="B57">
        <f t="shared" si="1"/>
        <v>50</v>
      </c>
      <c r="D57">
        <f t="shared" si="0"/>
        <v>120</v>
      </c>
    </row>
    <row r="58" spans="2:4" x14ac:dyDescent="0.45">
      <c r="B58">
        <f t="shared" si="1"/>
        <v>51</v>
      </c>
      <c r="D58">
        <f t="shared" si="0"/>
        <v>121.92</v>
      </c>
    </row>
    <row r="59" spans="2:4" x14ac:dyDescent="0.45">
      <c r="B59">
        <f t="shared" si="1"/>
        <v>52</v>
      </c>
      <c r="D59">
        <f t="shared" si="0"/>
        <v>123.84</v>
      </c>
    </row>
    <row r="60" spans="2:4" x14ac:dyDescent="0.45">
      <c r="B60">
        <f t="shared" si="1"/>
        <v>53</v>
      </c>
      <c r="D60">
        <f t="shared" si="0"/>
        <v>125.76</v>
      </c>
    </row>
    <row r="61" spans="2:4" x14ac:dyDescent="0.45">
      <c r="B61">
        <f t="shared" si="1"/>
        <v>54</v>
      </c>
      <c r="D61">
        <f t="shared" si="0"/>
        <v>127.68</v>
      </c>
    </row>
    <row r="62" spans="2:4" x14ac:dyDescent="0.45">
      <c r="B62">
        <f t="shared" si="1"/>
        <v>55</v>
      </c>
      <c r="D62">
        <f t="shared" si="0"/>
        <v>129.60000000000002</v>
      </c>
    </row>
    <row r="63" spans="2:4" x14ac:dyDescent="0.45">
      <c r="B63">
        <f t="shared" si="1"/>
        <v>56</v>
      </c>
      <c r="D63">
        <f t="shared" si="0"/>
        <v>131.52000000000001</v>
      </c>
    </row>
    <row r="64" spans="2:4" x14ac:dyDescent="0.45">
      <c r="B64">
        <f t="shared" si="1"/>
        <v>57</v>
      </c>
      <c r="D64">
        <f t="shared" si="0"/>
        <v>133.44</v>
      </c>
    </row>
    <row r="65" spans="2:4" x14ac:dyDescent="0.45">
      <c r="B65">
        <f t="shared" si="1"/>
        <v>58</v>
      </c>
      <c r="D65">
        <f t="shared" si="0"/>
        <v>135.35999999999999</v>
      </c>
    </row>
    <row r="66" spans="2:4" x14ac:dyDescent="0.45">
      <c r="B66">
        <f t="shared" si="1"/>
        <v>59</v>
      </c>
      <c r="D66">
        <f t="shared" si="0"/>
        <v>137.28</v>
      </c>
    </row>
    <row r="67" spans="2:4" x14ac:dyDescent="0.45">
      <c r="B67">
        <f t="shared" si="1"/>
        <v>60</v>
      </c>
      <c r="D67">
        <f t="shared" si="0"/>
        <v>139.19999999999999</v>
      </c>
    </row>
    <row r="68" spans="2:4" x14ac:dyDescent="0.45">
      <c r="B68">
        <f t="shared" si="1"/>
        <v>61</v>
      </c>
      <c r="D68">
        <f t="shared" si="0"/>
        <v>141.12</v>
      </c>
    </row>
    <row r="69" spans="2:4" x14ac:dyDescent="0.45">
      <c r="B69">
        <f t="shared" si="1"/>
        <v>62</v>
      </c>
      <c r="D69">
        <f t="shared" si="0"/>
        <v>143.04</v>
      </c>
    </row>
    <row r="70" spans="2:4" x14ac:dyDescent="0.45">
      <c r="B70">
        <f t="shared" si="1"/>
        <v>63</v>
      </c>
      <c r="D70">
        <f t="shared" si="0"/>
        <v>144.96</v>
      </c>
    </row>
    <row r="71" spans="2:4" x14ac:dyDescent="0.45">
      <c r="B71">
        <f t="shared" si="1"/>
        <v>64</v>
      </c>
      <c r="D71">
        <f t="shared" si="0"/>
        <v>146.88</v>
      </c>
    </row>
    <row r="72" spans="2:4" x14ac:dyDescent="0.45">
      <c r="B72">
        <f t="shared" si="1"/>
        <v>65</v>
      </c>
      <c r="D72">
        <f t="shared" ref="D72:D135" si="2">$C$2*(1+$C$3*B72)</f>
        <v>148.80000000000001</v>
      </c>
    </row>
    <row r="73" spans="2:4" x14ac:dyDescent="0.45">
      <c r="B73">
        <f t="shared" ref="B73:B136" si="3">B72+1</f>
        <v>66</v>
      </c>
      <c r="D73">
        <f t="shared" si="2"/>
        <v>150.72</v>
      </c>
    </row>
    <row r="74" spans="2:4" x14ac:dyDescent="0.45">
      <c r="B74">
        <f t="shared" si="3"/>
        <v>67</v>
      </c>
      <c r="D74">
        <f t="shared" si="2"/>
        <v>152.64000000000001</v>
      </c>
    </row>
    <row r="75" spans="2:4" x14ac:dyDescent="0.45">
      <c r="B75">
        <f t="shared" si="3"/>
        <v>68</v>
      </c>
      <c r="D75">
        <f t="shared" si="2"/>
        <v>154.56</v>
      </c>
    </row>
    <row r="76" spans="2:4" x14ac:dyDescent="0.45">
      <c r="B76">
        <f t="shared" si="3"/>
        <v>69</v>
      </c>
      <c r="D76">
        <f t="shared" si="2"/>
        <v>156.48000000000002</v>
      </c>
    </row>
    <row r="77" spans="2:4" x14ac:dyDescent="0.45">
      <c r="B77">
        <f t="shared" si="3"/>
        <v>70</v>
      </c>
      <c r="D77">
        <f t="shared" si="2"/>
        <v>158.4</v>
      </c>
    </row>
    <row r="78" spans="2:4" x14ac:dyDescent="0.45">
      <c r="B78">
        <f t="shared" si="3"/>
        <v>71</v>
      </c>
      <c r="D78">
        <f t="shared" si="2"/>
        <v>160.32</v>
      </c>
    </row>
    <row r="79" spans="2:4" x14ac:dyDescent="0.45">
      <c r="B79">
        <f t="shared" si="3"/>
        <v>72</v>
      </c>
      <c r="D79">
        <f t="shared" si="2"/>
        <v>162.24</v>
      </c>
    </row>
    <row r="80" spans="2:4" x14ac:dyDescent="0.45">
      <c r="B80">
        <f t="shared" si="3"/>
        <v>73</v>
      </c>
      <c r="D80">
        <f t="shared" si="2"/>
        <v>164.16</v>
      </c>
    </row>
    <row r="81" spans="2:4" x14ac:dyDescent="0.45">
      <c r="B81">
        <f t="shared" si="3"/>
        <v>74</v>
      </c>
      <c r="D81">
        <f t="shared" si="2"/>
        <v>166.07999999999998</v>
      </c>
    </row>
    <row r="82" spans="2:4" x14ac:dyDescent="0.45">
      <c r="B82">
        <f t="shared" si="3"/>
        <v>75</v>
      </c>
      <c r="D82">
        <f t="shared" si="2"/>
        <v>168</v>
      </c>
    </row>
    <row r="83" spans="2:4" x14ac:dyDescent="0.45">
      <c r="B83">
        <f t="shared" si="3"/>
        <v>76</v>
      </c>
      <c r="D83">
        <f t="shared" si="2"/>
        <v>169.92000000000002</v>
      </c>
    </row>
    <row r="84" spans="2:4" x14ac:dyDescent="0.45">
      <c r="B84">
        <f t="shared" si="3"/>
        <v>77</v>
      </c>
      <c r="D84">
        <f t="shared" si="2"/>
        <v>171.84</v>
      </c>
    </row>
    <row r="85" spans="2:4" x14ac:dyDescent="0.45">
      <c r="B85">
        <f t="shared" si="3"/>
        <v>78</v>
      </c>
      <c r="D85">
        <f t="shared" si="2"/>
        <v>173.76</v>
      </c>
    </row>
    <row r="86" spans="2:4" x14ac:dyDescent="0.45">
      <c r="B86">
        <f t="shared" si="3"/>
        <v>79</v>
      </c>
      <c r="D86">
        <f t="shared" si="2"/>
        <v>175.68</v>
      </c>
    </row>
    <row r="87" spans="2:4" x14ac:dyDescent="0.45">
      <c r="B87">
        <f t="shared" si="3"/>
        <v>80</v>
      </c>
      <c r="D87">
        <f t="shared" si="2"/>
        <v>177.60000000000002</v>
      </c>
    </row>
    <row r="88" spans="2:4" x14ac:dyDescent="0.45">
      <c r="B88">
        <f t="shared" si="3"/>
        <v>81</v>
      </c>
      <c r="D88">
        <f t="shared" si="2"/>
        <v>179.52</v>
      </c>
    </row>
    <row r="89" spans="2:4" x14ac:dyDescent="0.45">
      <c r="B89">
        <f t="shared" si="3"/>
        <v>82</v>
      </c>
      <c r="D89">
        <f t="shared" si="2"/>
        <v>181.44</v>
      </c>
    </row>
    <row r="90" spans="2:4" x14ac:dyDescent="0.45">
      <c r="B90">
        <f t="shared" si="3"/>
        <v>83</v>
      </c>
      <c r="D90">
        <f t="shared" si="2"/>
        <v>183.36</v>
      </c>
    </row>
    <row r="91" spans="2:4" x14ac:dyDescent="0.45">
      <c r="B91">
        <f t="shared" si="3"/>
        <v>84</v>
      </c>
      <c r="D91">
        <f t="shared" si="2"/>
        <v>185.28</v>
      </c>
    </row>
    <row r="92" spans="2:4" x14ac:dyDescent="0.45">
      <c r="B92">
        <f t="shared" si="3"/>
        <v>85</v>
      </c>
      <c r="D92">
        <f t="shared" si="2"/>
        <v>187.2</v>
      </c>
    </row>
    <row r="93" spans="2:4" x14ac:dyDescent="0.45">
      <c r="B93">
        <f t="shared" si="3"/>
        <v>86</v>
      </c>
      <c r="D93">
        <f t="shared" si="2"/>
        <v>189.12</v>
      </c>
    </row>
    <row r="94" spans="2:4" x14ac:dyDescent="0.45">
      <c r="B94">
        <f t="shared" si="3"/>
        <v>87</v>
      </c>
      <c r="D94">
        <f t="shared" si="2"/>
        <v>191.04</v>
      </c>
    </row>
    <row r="95" spans="2:4" x14ac:dyDescent="0.45">
      <c r="B95">
        <f t="shared" si="3"/>
        <v>88</v>
      </c>
      <c r="D95">
        <f t="shared" si="2"/>
        <v>192.95999999999998</v>
      </c>
    </row>
    <row r="96" spans="2:4" x14ac:dyDescent="0.45">
      <c r="B96">
        <f t="shared" si="3"/>
        <v>89</v>
      </c>
      <c r="D96">
        <f t="shared" si="2"/>
        <v>194.88000000000002</v>
      </c>
    </row>
    <row r="97" spans="2:4" x14ac:dyDescent="0.45">
      <c r="B97">
        <f t="shared" si="3"/>
        <v>90</v>
      </c>
      <c r="D97">
        <f t="shared" si="2"/>
        <v>196.79999999999998</v>
      </c>
    </row>
    <row r="98" spans="2:4" x14ac:dyDescent="0.45">
      <c r="B98">
        <f t="shared" si="3"/>
        <v>91</v>
      </c>
      <c r="D98">
        <f t="shared" si="2"/>
        <v>198.72000000000003</v>
      </c>
    </row>
    <row r="99" spans="2:4" x14ac:dyDescent="0.45">
      <c r="B99">
        <f t="shared" si="3"/>
        <v>92</v>
      </c>
      <c r="D99">
        <f t="shared" si="2"/>
        <v>200.64</v>
      </c>
    </row>
    <row r="100" spans="2:4" x14ac:dyDescent="0.45">
      <c r="B100">
        <f t="shared" si="3"/>
        <v>93</v>
      </c>
      <c r="D100">
        <f t="shared" si="2"/>
        <v>202.56000000000003</v>
      </c>
    </row>
    <row r="101" spans="2:4" x14ac:dyDescent="0.45">
      <c r="B101">
        <f t="shared" si="3"/>
        <v>94</v>
      </c>
      <c r="D101">
        <f t="shared" si="2"/>
        <v>204.48</v>
      </c>
    </row>
    <row r="102" spans="2:4" x14ac:dyDescent="0.45">
      <c r="B102">
        <f t="shared" si="3"/>
        <v>95</v>
      </c>
      <c r="D102">
        <f t="shared" si="2"/>
        <v>206.40000000000003</v>
      </c>
    </row>
    <row r="103" spans="2:4" x14ac:dyDescent="0.45">
      <c r="B103">
        <f t="shared" si="3"/>
        <v>96</v>
      </c>
      <c r="D103">
        <f t="shared" si="2"/>
        <v>208.32</v>
      </c>
    </row>
    <row r="104" spans="2:4" x14ac:dyDescent="0.45">
      <c r="B104">
        <f t="shared" si="3"/>
        <v>97</v>
      </c>
      <c r="D104">
        <f t="shared" si="2"/>
        <v>210.24</v>
      </c>
    </row>
    <row r="105" spans="2:4" x14ac:dyDescent="0.45">
      <c r="B105">
        <f t="shared" si="3"/>
        <v>98</v>
      </c>
      <c r="D105">
        <f t="shared" si="2"/>
        <v>212.16</v>
      </c>
    </row>
    <row r="106" spans="2:4" x14ac:dyDescent="0.45">
      <c r="B106">
        <f t="shared" si="3"/>
        <v>99</v>
      </c>
      <c r="D106">
        <f t="shared" si="2"/>
        <v>214.07999999999998</v>
      </c>
    </row>
    <row r="107" spans="2:4" x14ac:dyDescent="0.45">
      <c r="B107">
        <f t="shared" si="3"/>
        <v>100</v>
      </c>
      <c r="D107">
        <f t="shared" si="2"/>
        <v>216</v>
      </c>
    </row>
    <row r="108" spans="2:4" x14ac:dyDescent="0.45">
      <c r="B108">
        <f t="shared" si="3"/>
        <v>101</v>
      </c>
      <c r="D108">
        <f t="shared" si="2"/>
        <v>217.92000000000002</v>
      </c>
    </row>
    <row r="109" spans="2:4" x14ac:dyDescent="0.45">
      <c r="B109">
        <f t="shared" si="3"/>
        <v>102</v>
      </c>
      <c r="D109">
        <f t="shared" si="2"/>
        <v>219.84</v>
      </c>
    </row>
    <row r="110" spans="2:4" x14ac:dyDescent="0.45">
      <c r="B110">
        <f t="shared" si="3"/>
        <v>103</v>
      </c>
      <c r="D110">
        <f t="shared" si="2"/>
        <v>221.76</v>
      </c>
    </row>
    <row r="111" spans="2:4" x14ac:dyDescent="0.45">
      <c r="B111">
        <f t="shared" si="3"/>
        <v>104</v>
      </c>
      <c r="D111">
        <f t="shared" si="2"/>
        <v>223.68</v>
      </c>
    </row>
    <row r="112" spans="2:4" x14ac:dyDescent="0.45">
      <c r="B112">
        <f t="shared" si="3"/>
        <v>105</v>
      </c>
      <c r="D112">
        <f t="shared" si="2"/>
        <v>225.60000000000002</v>
      </c>
    </row>
    <row r="113" spans="2:4" x14ac:dyDescent="0.45">
      <c r="B113">
        <f t="shared" si="3"/>
        <v>106</v>
      </c>
      <c r="D113">
        <f t="shared" si="2"/>
        <v>227.52</v>
      </c>
    </row>
    <row r="114" spans="2:4" x14ac:dyDescent="0.45">
      <c r="B114">
        <f t="shared" si="3"/>
        <v>107</v>
      </c>
      <c r="D114">
        <f t="shared" si="2"/>
        <v>229.44</v>
      </c>
    </row>
    <row r="115" spans="2:4" x14ac:dyDescent="0.45">
      <c r="B115">
        <f t="shared" si="3"/>
        <v>108</v>
      </c>
      <c r="D115">
        <f t="shared" si="2"/>
        <v>231.36</v>
      </c>
    </row>
    <row r="116" spans="2:4" x14ac:dyDescent="0.45">
      <c r="B116">
        <f t="shared" si="3"/>
        <v>109</v>
      </c>
      <c r="D116">
        <f t="shared" si="2"/>
        <v>233.28000000000003</v>
      </c>
    </row>
    <row r="117" spans="2:4" x14ac:dyDescent="0.45">
      <c r="B117">
        <f t="shared" si="3"/>
        <v>110</v>
      </c>
      <c r="D117">
        <f t="shared" si="2"/>
        <v>235.20000000000002</v>
      </c>
    </row>
    <row r="118" spans="2:4" x14ac:dyDescent="0.45">
      <c r="B118">
        <f t="shared" si="3"/>
        <v>111</v>
      </c>
      <c r="D118">
        <f t="shared" si="2"/>
        <v>237.12</v>
      </c>
    </row>
    <row r="119" spans="2:4" x14ac:dyDescent="0.45">
      <c r="B119">
        <f t="shared" si="3"/>
        <v>112</v>
      </c>
      <c r="D119">
        <f t="shared" si="2"/>
        <v>239.04000000000002</v>
      </c>
    </row>
    <row r="120" spans="2:4" x14ac:dyDescent="0.45">
      <c r="B120">
        <f t="shared" si="3"/>
        <v>113</v>
      </c>
      <c r="D120">
        <f t="shared" si="2"/>
        <v>240.96000000000004</v>
      </c>
    </row>
    <row r="121" spans="2:4" x14ac:dyDescent="0.45">
      <c r="B121">
        <f t="shared" si="3"/>
        <v>114</v>
      </c>
      <c r="D121">
        <f t="shared" si="2"/>
        <v>242.88000000000002</v>
      </c>
    </row>
    <row r="122" spans="2:4" x14ac:dyDescent="0.45">
      <c r="B122">
        <f t="shared" si="3"/>
        <v>115</v>
      </c>
      <c r="D122">
        <f t="shared" si="2"/>
        <v>244.8</v>
      </c>
    </row>
    <row r="123" spans="2:4" x14ac:dyDescent="0.45">
      <c r="B123">
        <f t="shared" si="3"/>
        <v>116</v>
      </c>
      <c r="D123">
        <f t="shared" si="2"/>
        <v>246.71999999999997</v>
      </c>
    </row>
    <row r="124" spans="2:4" x14ac:dyDescent="0.45">
      <c r="B124">
        <f t="shared" si="3"/>
        <v>117</v>
      </c>
      <c r="D124">
        <f t="shared" si="2"/>
        <v>248.64</v>
      </c>
    </row>
    <row r="125" spans="2:4" x14ac:dyDescent="0.45">
      <c r="B125">
        <f t="shared" si="3"/>
        <v>118</v>
      </c>
      <c r="D125">
        <f t="shared" si="2"/>
        <v>250.56</v>
      </c>
    </row>
    <row r="126" spans="2:4" x14ac:dyDescent="0.45">
      <c r="B126">
        <f t="shared" si="3"/>
        <v>119</v>
      </c>
      <c r="D126">
        <f t="shared" si="2"/>
        <v>252.48</v>
      </c>
    </row>
    <row r="127" spans="2:4" x14ac:dyDescent="0.45">
      <c r="B127">
        <f t="shared" si="3"/>
        <v>120</v>
      </c>
      <c r="D127">
        <f t="shared" si="2"/>
        <v>254.39999999999998</v>
      </c>
    </row>
    <row r="128" spans="2:4" x14ac:dyDescent="0.45">
      <c r="B128">
        <f t="shared" si="3"/>
        <v>121</v>
      </c>
      <c r="D128">
        <f t="shared" si="2"/>
        <v>256.32</v>
      </c>
    </row>
    <row r="129" spans="2:4" x14ac:dyDescent="0.45">
      <c r="B129">
        <f t="shared" si="3"/>
        <v>122</v>
      </c>
      <c r="D129">
        <f t="shared" si="2"/>
        <v>258.24</v>
      </c>
    </row>
    <row r="130" spans="2:4" x14ac:dyDescent="0.45">
      <c r="B130">
        <f t="shared" si="3"/>
        <v>123</v>
      </c>
      <c r="D130">
        <f t="shared" si="2"/>
        <v>260.15999999999997</v>
      </c>
    </row>
    <row r="131" spans="2:4" x14ac:dyDescent="0.45">
      <c r="B131">
        <f t="shared" si="3"/>
        <v>124</v>
      </c>
      <c r="D131">
        <f t="shared" si="2"/>
        <v>262.08</v>
      </c>
    </row>
    <row r="132" spans="2:4" x14ac:dyDescent="0.45">
      <c r="B132">
        <f t="shared" si="3"/>
        <v>125</v>
      </c>
      <c r="D132">
        <f t="shared" si="2"/>
        <v>264</v>
      </c>
    </row>
    <row r="133" spans="2:4" x14ac:dyDescent="0.45">
      <c r="B133">
        <f t="shared" si="3"/>
        <v>126</v>
      </c>
      <c r="D133">
        <f t="shared" si="2"/>
        <v>265.92</v>
      </c>
    </row>
    <row r="134" spans="2:4" x14ac:dyDescent="0.45">
      <c r="B134">
        <f t="shared" si="3"/>
        <v>127</v>
      </c>
      <c r="D134">
        <f t="shared" si="2"/>
        <v>267.84000000000003</v>
      </c>
    </row>
    <row r="135" spans="2:4" x14ac:dyDescent="0.45">
      <c r="B135">
        <f t="shared" si="3"/>
        <v>128</v>
      </c>
      <c r="D135">
        <f t="shared" si="2"/>
        <v>269.76</v>
      </c>
    </row>
    <row r="136" spans="2:4" x14ac:dyDescent="0.45">
      <c r="B136">
        <f t="shared" si="3"/>
        <v>129</v>
      </c>
      <c r="D136">
        <f t="shared" ref="D136:D199" si="4">$C$2*(1+$C$3*B136)</f>
        <v>271.68</v>
      </c>
    </row>
    <row r="137" spans="2:4" x14ac:dyDescent="0.45">
      <c r="B137">
        <f t="shared" ref="B137:B200" si="5">B136+1</f>
        <v>130</v>
      </c>
      <c r="D137">
        <f t="shared" si="4"/>
        <v>273.60000000000002</v>
      </c>
    </row>
    <row r="138" spans="2:4" x14ac:dyDescent="0.45">
      <c r="B138">
        <f t="shared" si="5"/>
        <v>131</v>
      </c>
      <c r="D138">
        <f t="shared" si="4"/>
        <v>275.52</v>
      </c>
    </row>
    <row r="139" spans="2:4" x14ac:dyDescent="0.45">
      <c r="B139">
        <f t="shared" si="5"/>
        <v>132</v>
      </c>
      <c r="D139">
        <f t="shared" si="4"/>
        <v>277.44</v>
      </c>
    </row>
    <row r="140" spans="2:4" x14ac:dyDescent="0.45">
      <c r="B140">
        <f t="shared" si="5"/>
        <v>133</v>
      </c>
      <c r="D140">
        <f t="shared" si="4"/>
        <v>279.36</v>
      </c>
    </row>
    <row r="141" spans="2:4" x14ac:dyDescent="0.45">
      <c r="B141">
        <f t="shared" si="5"/>
        <v>134</v>
      </c>
      <c r="D141">
        <f t="shared" si="4"/>
        <v>281.28000000000003</v>
      </c>
    </row>
    <row r="142" spans="2:4" x14ac:dyDescent="0.45">
      <c r="B142">
        <f t="shared" si="5"/>
        <v>135</v>
      </c>
      <c r="D142">
        <f t="shared" si="4"/>
        <v>283.20000000000005</v>
      </c>
    </row>
    <row r="143" spans="2:4" x14ac:dyDescent="0.45">
      <c r="B143">
        <f t="shared" si="5"/>
        <v>136</v>
      </c>
      <c r="D143">
        <f t="shared" si="4"/>
        <v>285.12</v>
      </c>
    </row>
    <row r="144" spans="2:4" x14ac:dyDescent="0.45">
      <c r="B144">
        <f t="shared" si="5"/>
        <v>137</v>
      </c>
      <c r="D144">
        <f t="shared" si="4"/>
        <v>287.04000000000002</v>
      </c>
    </row>
    <row r="145" spans="2:4" x14ac:dyDescent="0.45">
      <c r="B145">
        <f t="shared" si="5"/>
        <v>138</v>
      </c>
      <c r="D145">
        <f t="shared" si="4"/>
        <v>288.96000000000004</v>
      </c>
    </row>
    <row r="146" spans="2:4" x14ac:dyDescent="0.45">
      <c r="B146">
        <f t="shared" si="5"/>
        <v>139</v>
      </c>
      <c r="D146">
        <f t="shared" si="4"/>
        <v>290.88</v>
      </c>
    </row>
    <row r="147" spans="2:4" x14ac:dyDescent="0.45">
      <c r="B147">
        <f t="shared" si="5"/>
        <v>140</v>
      </c>
      <c r="D147">
        <f t="shared" si="4"/>
        <v>292.8</v>
      </c>
    </row>
    <row r="148" spans="2:4" x14ac:dyDescent="0.45">
      <c r="B148">
        <f t="shared" si="5"/>
        <v>141</v>
      </c>
      <c r="D148">
        <f t="shared" si="4"/>
        <v>294.71999999999997</v>
      </c>
    </row>
    <row r="149" spans="2:4" x14ac:dyDescent="0.45">
      <c r="B149">
        <f t="shared" si="5"/>
        <v>142</v>
      </c>
      <c r="D149">
        <f t="shared" si="4"/>
        <v>296.64</v>
      </c>
    </row>
    <row r="150" spans="2:4" x14ac:dyDescent="0.45">
      <c r="B150">
        <f t="shared" si="5"/>
        <v>143</v>
      </c>
      <c r="D150">
        <f t="shared" si="4"/>
        <v>298.56</v>
      </c>
    </row>
    <row r="151" spans="2:4" x14ac:dyDescent="0.45">
      <c r="B151">
        <f t="shared" si="5"/>
        <v>144</v>
      </c>
      <c r="D151">
        <f t="shared" si="4"/>
        <v>300.48</v>
      </c>
    </row>
    <row r="152" spans="2:4" x14ac:dyDescent="0.45">
      <c r="B152">
        <f t="shared" si="5"/>
        <v>145</v>
      </c>
      <c r="D152">
        <f t="shared" si="4"/>
        <v>302.39999999999998</v>
      </c>
    </row>
    <row r="153" spans="2:4" x14ac:dyDescent="0.45">
      <c r="B153">
        <f t="shared" si="5"/>
        <v>146</v>
      </c>
      <c r="D153">
        <f t="shared" si="4"/>
        <v>304.32</v>
      </c>
    </row>
    <row r="154" spans="2:4" x14ac:dyDescent="0.45">
      <c r="B154">
        <f t="shared" si="5"/>
        <v>147</v>
      </c>
      <c r="D154">
        <f t="shared" si="4"/>
        <v>306.24</v>
      </c>
    </row>
    <row r="155" spans="2:4" x14ac:dyDescent="0.45">
      <c r="B155">
        <f t="shared" si="5"/>
        <v>148</v>
      </c>
      <c r="D155">
        <f t="shared" si="4"/>
        <v>308.15999999999997</v>
      </c>
    </row>
    <row r="156" spans="2:4" x14ac:dyDescent="0.45">
      <c r="B156">
        <f t="shared" si="5"/>
        <v>149</v>
      </c>
      <c r="D156">
        <f t="shared" si="4"/>
        <v>310.08</v>
      </c>
    </row>
    <row r="157" spans="2:4" x14ac:dyDescent="0.45">
      <c r="B157">
        <f t="shared" si="5"/>
        <v>150</v>
      </c>
      <c r="D157">
        <f t="shared" si="4"/>
        <v>312</v>
      </c>
    </row>
    <row r="158" spans="2:4" x14ac:dyDescent="0.45">
      <c r="B158">
        <f t="shared" si="5"/>
        <v>151</v>
      </c>
      <c r="D158">
        <f t="shared" si="4"/>
        <v>313.92</v>
      </c>
    </row>
    <row r="159" spans="2:4" x14ac:dyDescent="0.45">
      <c r="B159">
        <f t="shared" si="5"/>
        <v>152</v>
      </c>
      <c r="D159">
        <f t="shared" si="4"/>
        <v>315.84000000000003</v>
      </c>
    </row>
    <row r="160" spans="2:4" x14ac:dyDescent="0.45">
      <c r="B160">
        <f t="shared" si="5"/>
        <v>153</v>
      </c>
      <c r="D160">
        <f t="shared" si="4"/>
        <v>317.76</v>
      </c>
    </row>
    <row r="161" spans="2:4" x14ac:dyDescent="0.45">
      <c r="B161">
        <f t="shared" si="5"/>
        <v>154</v>
      </c>
      <c r="D161">
        <f t="shared" si="4"/>
        <v>319.68</v>
      </c>
    </row>
    <row r="162" spans="2:4" x14ac:dyDescent="0.45">
      <c r="B162">
        <f t="shared" si="5"/>
        <v>155</v>
      </c>
      <c r="D162">
        <f t="shared" si="4"/>
        <v>321.60000000000002</v>
      </c>
    </row>
    <row r="163" spans="2:4" x14ac:dyDescent="0.45">
      <c r="B163">
        <f t="shared" si="5"/>
        <v>156</v>
      </c>
      <c r="D163">
        <f t="shared" si="4"/>
        <v>323.52</v>
      </c>
    </row>
    <row r="164" spans="2:4" x14ac:dyDescent="0.45">
      <c r="B164">
        <f t="shared" si="5"/>
        <v>157</v>
      </c>
      <c r="D164">
        <f t="shared" si="4"/>
        <v>325.44</v>
      </c>
    </row>
    <row r="165" spans="2:4" x14ac:dyDescent="0.45">
      <c r="B165">
        <f t="shared" si="5"/>
        <v>158</v>
      </c>
      <c r="D165">
        <f t="shared" si="4"/>
        <v>327.36</v>
      </c>
    </row>
    <row r="166" spans="2:4" x14ac:dyDescent="0.45">
      <c r="B166">
        <f t="shared" si="5"/>
        <v>159</v>
      </c>
      <c r="D166">
        <f t="shared" si="4"/>
        <v>329.28000000000003</v>
      </c>
    </row>
    <row r="167" spans="2:4" x14ac:dyDescent="0.45">
      <c r="B167">
        <f t="shared" si="5"/>
        <v>160</v>
      </c>
      <c r="D167">
        <f t="shared" si="4"/>
        <v>331.20000000000005</v>
      </c>
    </row>
    <row r="168" spans="2:4" x14ac:dyDescent="0.45">
      <c r="B168">
        <f t="shared" si="5"/>
        <v>161</v>
      </c>
      <c r="D168">
        <f t="shared" si="4"/>
        <v>333.12</v>
      </c>
    </row>
    <row r="169" spans="2:4" x14ac:dyDescent="0.45">
      <c r="B169">
        <f t="shared" si="5"/>
        <v>162</v>
      </c>
      <c r="D169">
        <f t="shared" si="4"/>
        <v>335.04</v>
      </c>
    </row>
    <row r="170" spans="2:4" x14ac:dyDescent="0.45">
      <c r="B170">
        <f t="shared" si="5"/>
        <v>163</v>
      </c>
      <c r="D170">
        <f t="shared" si="4"/>
        <v>336.96000000000004</v>
      </c>
    </row>
    <row r="171" spans="2:4" x14ac:dyDescent="0.45">
      <c r="B171">
        <f t="shared" si="5"/>
        <v>164</v>
      </c>
      <c r="D171">
        <f t="shared" si="4"/>
        <v>338.88</v>
      </c>
    </row>
    <row r="172" spans="2:4" x14ac:dyDescent="0.45">
      <c r="B172">
        <f t="shared" si="5"/>
        <v>165</v>
      </c>
      <c r="D172">
        <f t="shared" si="4"/>
        <v>340.8</v>
      </c>
    </row>
    <row r="173" spans="2:4" x14ac:dyDescent="0.45">
      <c r="B173">
        <f t="shared" si="5"/>
        <v>166</v>
      </c>
      <c r="D173">
        <f t="shared" si="4"/>
        <v>342.72</v>
      </c>
    </row>
    <row r="174" spans="2:4" x14ac:dyDescent="0.45">
      <c r="B174">
        <f t="shared" si="5"/>
        <v>167</v>
      </c>
      <c r="D174">
        <f t="shared" si="4"/>
        <v>344.64</v>
      </c>
    </row>
    <row r="175" spans="2:4" x14ac:dyDescent="0.45">
      <c r="B175">
        <f t="shared" si="5"/>
        <v>168</v>
      </c>
      <c r="D175">
        <f t="shared" si="4"/>
        <v>346.56</v>
      </c>
    </row>
    <row r="176" spans="2:4" x14ac:dyDescent="0.45">
      <c r="B176">
        <f t="shared" si="5"/>
        <v>169</v>
      </c>
      <c r="D176">
        <f t="shared" si="4"/>
        <v>348.48</v>
      </c>
    </row>
    <row r="177" spans="2:4" x14ac:dyDescent="0.45">
      <c r="B177">
        <f t="shared" si="5"/>
        <v>170</v>
      </c>
      <c r="D177">
        <f t="shared" si="4"/>
        <v>350.4</v>
      </c>
    </row>
    <row r="178" spans="2:4" x14ac:dyDescent="0.45">
      <c r="B178">
        <f t="shared" si="5"/>
        <v>171</v>
      </c>
      <c r="D178">
        <f t="shared" si="4"/>
        <v>352.32</v>
      </c>
    </row>
    <row r="179" spans="2:4" x14ac:dyDescent="0.45">
      <c r="B179">
        <f t="shared" si="5"/>
        <v>172</v>
      </c>
      <c r="D179">
        <f t="shared" si="4"/>
        <v>354.24</v>
      </c>
    </row>
    <row r="180" spans="2:4" x14ac:dyDescent="0.45">
      <c r="B180">
        <f t="shared" si="5"/>
        <v>173</v>
      </c>
      <c r="D180">
        <f t="shared" si="4"/>
        <v>356.15999999999997</v>
      </c>
    </row>
    <row r="181" spans="2:4" x14ac:dyDescent="0.45">
      <c r="B181">
        <f t="shared" si="5"/>
        <v>174</v>
      </c>
      <c r="D181">
        <f t="shared" si="4"/>
        <v>358.08</v>
      </c>
    </row>
    <row r="182" spans="2:4" x14ac:dyDescent="0.45">
      <c r="B182">
        <f t="shared" si="5"/>
        <v>175</v>
      </c>
      <c r="D182">
        <f t="shared" si="4"/>
        <v>360</v>
      </c>
    </row>
    <row r="183" spans="2:4" x14ac:dyDescent="0.45">
      <c r="B183">
        <f t="shared" si="5"/>
        <v>176</v>
      </c>
      <c r="D183">
        <f t="shared" si="4"/>
        <v>361.92</v>
      </c>
    </row>
    <row r="184" spans="2:4" x14ac:dyDescent="0.45">
      <c r="B184">
        <f t="shared" si="5"/>
        <v>177</v>
      </c>
      <c r="D184">
        <f t="shared" si="4"/>
        <v>363.84000000000003</v>
      </c>
    </row>
    <row r="185" spans="2:4" x14ac:dyDescent="0.45">
      <c r="B185">
        <f t="shared" si="5"/>
        <v>178</v>
      </c>
      <c r="D185">
        <f t="shared" si="4"/>
        <v>365.76</v>
      </c>
    </row>
    <row r="186" spans="2:4" x14ac:dyDescent="0.45">
      <c r="B186">
        <f t="shared" si="5"/>
        <v>179</v>
      </c>
      <c r="D186">
        <f t="shared" si="4"/>
        <v>367.68</v>
      </c>
    </row>
    <row r="187" spans="2:4" x14ac:dyDescent="0.45">
      <c r="B187">
        <f t="shared" si="5"/>
        <v>180</v>
      </c>
      <c r="D187">
        <f t="shared" si="4"/>
        <v>369.6</v>
      </c>
    </row>
    <row r="188" spans="2:4" x14ac:dyDescent="0.45">
      <c r="B188">
        <f t="shared" si="5"/>
        <v>181</v>
      </c>
      <c r="D188">
        <f t="shared" si="4"/>
        <v>371.52</v>
      </c>
    </row>
    <row r="189" spans="2:4" x14ac:dyDescent="0.45">
      <c r="B189">
        <f t="shared" si="5"/>
        <v>182</v>
      </c>
      <c r="D189">
        <f t="shared" si="4"/>
        <v>373.44</v>
      </c>
    </row>
    <row r="190" spans="2:4" x14ac:dyDescent="0.45">
      <c r="B190">
        <f t="shared" si="5"/>
        <v>183</v>
      </c>
      <c r="D190">
        <f t="shared" si="4"/>
        <v>375.36</v>
      </c>
    </row>
    <row r="191" spans="2:4" x14ac:dyDescent="0.45">
      <c r="B191">
        <f t="shared" si="5"/>
        <v>184</v>
      </c>
      <c r="D191">
        <f t="shared" si="4"/>
        <v>377.28000000000003</v>
      </c>
    </row>
    <row r="192" spans="2:4" x14ac:dyDescent="0.45">
      <c r="B192">
        <f t="shared" si="5"/>
        <v>185</v>
      </c>
      <c r="D192">
        <f t="shared" si="4"/>
        <v>379.20000000000005</v>
      </c>
    </row>
    <row r="193" spans="2:4" x14ac:dyDescent="0.45">
      <c r="B193">
        <f t="shared" si="5"/>
        <v>186</v>
      </c>
      <c r="D193">
        <f t="shared" si="4"/>
        <v>381.12</v>
      </c>
    </row>
    <row r="194" spans="2:4" x14ac:dyDescent="0.45">
      <c r="B194">
        <f t="shared" si="5"/>
        <v>187</v>
      </c>
      <c r="D194">
        <f t="shared" si="4"/>
        <v>383.04</v>
      </c>
    </row>
    <row r="195" spans="2:4" x14ac:dyDescent="0.45">
      <c r="B195">
        <f t="shared" si="5"/>
        <v>188</v>
      </c>
      <c r="D195">
        <f t="shared" si="4"/>
        <v>384.96</v>
      </c>
    </row>
    <row r="196" spans="2:4" x14ac:dyDescent="0.45">
      <c r="B196">
        <f t="shared" si="5"/>
        <v>189</v>
      </c>
      <c r="D196">
        <f t="shared" si="4"/>
        <v>386.88</v>
      </c>
    </row>
    <row r="197" spans="2:4" x14ac:dyDescent="0.45">
      <c r="B197">
        <f t="shared" si="5"/>
        <v>190</v>
      </c>
      <c r="D197">
        <f t="shared" si="4"/>
        <v>388.80000000000007</v>
      </c>
    </row>
    <row r="198" spans="2:4" x14ac:dyDescent="0.45">
      <c r="B198">
        <f t="shared" si="5"/>
        <v>191</v>
      </c>
      <c r="D198">
        <f t="shared" si="4"/>
        <v>390.72</v>
      </c>
    </row>
    <row r="199" spans="2:4" x14ac:dyDescent="0.45">
      <c r="B199">
        <f t="shared" si="5"/>
        <v>192</v>
      </c>
      <c r="D199">
        <f t="shared" si="4"/>
        <v>392.64</v>
      </c>
    </row>
    <row r="200" spans="2:4" x14ac:dyDescent="0.45">
      <c r="B200">
        <f t="shared" si="5"/>
        <v>193</v>
      </c>
      <c r="D200">
        <f t="shared" ref="D200:D263" si="6">$C$2*(1+$C$3*B200)</f>
        <v>394.55999999999995</v>
      </c>
    </row>
    <row r="201" spans="2:4" x14ac:dyDescent="0.45">
      <c r="B201">
        <f t="shared" ref="B201:B264" si="7">B200+1</f>
        <v>194</v>
      </c>
      <c r="D201">
        <f t="shared" si="6"/>
        <v>396.48</v>
      </c>
    </row>
    <row r="202" spans="2:4" x14ac:dyDescent="0.45">
      <c r="B202">
        <f t="shared" si="7"/>
        <v>195</v>
      </c>
      <c r="D202">
        <f t="shared" si="6"/>
        <v>398.40000000000003</v>
      </c>
    </row>
    <row r="203" spans="2:4" x14ac:dyDescent="0.45">
      <c r="B203">
        <f t="shared" si="7"/>
        <v>196</v>
      </c>
      <c r="D203">
        <f t="shared" si="6"/>
        <v>400.32</v>
      </c>
    </row>
    <row r="204" spans="2:4" x14ac:dyDescent="0.45">
      <c r="B204">
        <f t="shared" si="7"/>
        <v>197</v>
      </c>
      <c r="D204">
        <f t="shared" si="6"/>
        <v>402.23999999999995</v>
      </c>
    </row>
    <row r="205" spans="2:4" x14ac:dyDescent="0.45">
      <c r="B205">
        <f t="shared" si="7"/>
        <v>198</v>
      </c>
      <c r="D205">
        <f t="shared" si="6"/>
        <v>404.15999999999997</v>
      </c>
    </row>
    <row r="206" spans="2:4" x14ac:dyDescent="0.45">
      <c r="B206">
        <f t="shared" si="7"/>
        <v>199</v>
      </c>
      <c r="D206">
        <f t="shared" si="6"/>
        <v>406.08000000000004</v>
      </c>
    </row>
    <row r="207" spans="2:4" x14ac:dyDescent="0.45">
      <c r="B207">
        <f t="shared" si="7"/>
        <v>200</v>
      </c>
      <c r="D207">
        <f t="shared" si="6"/>
        <v>408</v>
      </c>
    </row>
    <row r="208" spans="2:4" x14ac:dyDescent="0.45">
      <c r="B208">
        <f t="shared" si="7"/>
        <v>201</v>
      </c>
      <c r="D208">
        <f t="shared" si="6"/>
        <v>409.92000000000007</v>
      </c>
    </row>
    <row r="209" spans="2:4" x14ac:dyDescent="0.45">
      <c r="B209">
        <f t="shared" si="7"/>
        <v>202</v>
      </c>
      <c r="D209">
        <f t="shared" si="6"/>
        <v>411.84000000000003</v>
      </c>
    </row>
    <row r="210" spans="2:4" x14ac:dyDescent="0.45">
      <c r="B210">
        <f t="shared" si="7"/>
        <v>203</v>
      </c>
      <c r="D210">
        <f t="shared" si="6"/>
        <v>413.76000000000005</v>
      </c>
    </row>
    <row r="211" spans="2:4" x14ac:dyDescent="0.45">
      <c r="B211">
        <f t="shared" si="7"/>
        <v>204</v>
      </c>
      <c r="D211">
        <f t="shared" si="6"/>
        <v>415.68</v>
      </c>
    </row>
    <row r="212" spans="2:4" x14ac:dyDescent="0.45">
      <c r="B212">
        <f t="shared" si="7"/>
        <v>205</v>
      </c>
      <c r="D212">
        <f t="shared" si="6"/>
        <v>417.59999999999997</v>
      </c>
    </row>
    <row r="213" spans="2:4" x14ac:dyDescent="0.45">
      <c r="B213">
        <f t="shared" si="7"/>
        <v>206</v>
      </c>
      <c r="D213">
        <f t="shared" si="6"/>
        <v>419.52</v>
      </c>
    </row>
    <row r="214" spans="2:4" x14ac:dyDescent="0.45">
      <c r="B214">
        <f t="shared" si="7"/>
        <v>207</v>
      </c>
      <c r="D214">
        <f t="shared" si="6"/>
        <v>421.43999999999994</v>
      </c>
    </row>
    <row r="215" spans="2:4" x14ac:dyDescent="0.45">
      <c r="B215">
        <f t="shared" si="7"/>
        <v>208</v>
      </c>
      <c r="D215">
        <f t="shared" si="6"/>
        <v>423.36</v>
      </c>
    </row>
    <row r="216" spans="2:4" x14ac:dyDescent="0.45">
      <c r="B216">
        <f t="shared" si="7"/>
        <v>209</v>
      </c>
      <c r="D216">
        <f t="shared" si="6"/>
        <v>425.28</v>
      </c>
    </row>
    <row r="217" spans="2:4" x14ac:dyDescent="0.45">
      <c r="B217">
        <f t="shared" si="7"/>
        <v>210</v>
      </c>
      <c r="D217">
        <f t="shared" si="6"/>
        <v>427.20000000000005</v>
      </c>
    </row>
    <row r="218" spans="2:4" x14ac:dyDescent="0.45">
      <c r="B218">
        <f t="shared" si="7"/>
        <v>211</v>
      </c>
      <c r="D218">
        <f t="shared" si="6"/>
        <v>429.12</v>
      </c>
    </row>
    <row r="219" spans="2:4" x14ac:dyDescent="0.45">
      <c r="B219">
        <f t="shared" si="7"/>
        <v>212</v>
      </c>
      <c r="D219">
        <f t="shared" si="6"/>
        <v>431.04</v>
      </c>
    </row>
    <row r="220" spans="2:4" x14ac:dyDescent="0.45">
      <c r="B220">
        <f t="shared" si="7"/>
        <v>213</v>
      </c>
      <c r="D220">
        <f t="shared" si="6"/>
        <v>432.96</v>
      </c>
    </row>
    <row r="221" spans="2:4" x14ac:dyDescent="0.45">
      <c r="B221">
        <f t="shared" si="7"/>
        <v>214</v>
      </c>
      <c r="D221">
        <f t="shared" si="6"/>
        <v>434.88</v>
      </c>
    </row>
    <row r="222" spans="2:4" x14ac:dyDescent="0.45">
      <c r="B222">
        <f t="shared" si="7"/>
        <v>215</v>
      </c>
      <c r="D222">
        <f t="shared" si="6"/>
        <v>436.79999999999995</v>
      </c>
    </row>
    <row r="223" spans="2:4" x14ac:dyDescent="0.45">
      <c r="B223">
        <f t="shared" si="7"/>
        <v>216</v>
      </c>
      <c r="D223">
        <f t="shared" si="6"/>
        <v>438.72</v>
      </c>
    </row>
    <row r="224" spans="2:4" x14ac:dyDescent="0.45">
      <c r="B224">
        <f t="shared" si="7"/>
        <v>217</v>
      </c>
      <c r="D224">
        <f t="shared" si="6"/>
        <v>440.64</v>
      </c>
    </row>
    <row r="225" spans="2:4" x14ac:dyDescent="0.45">
      <c r="B225">
        <f t="shared" si="7"/>
        <v>218</v>
      </c>
      <c r="D225">
        <f t="shared" si="6"/>
        <v>442.56000000000006</v>
      </c>
    </row>
    <row r="226" spans="2:4" x14ac:dyDescent="0.45">
      <c r="B226">
        <f t="shared" si="7"/>
        <v>219</v>
      </c>
      <c r="D226">
        <f t="shared" si="6"/>
        <v>444.48</v>
      </c>
    </row>
    <row r="227" spans="2:4" x14ac:dyDescent="0.45">
      <c r="B227">
        <f t="shared" si="7"/>
        <v>220</v>
      </c>
      <c r="D227">
        <f t="shared" si="6"/>
        <v>446.40000000000003</v>
      </c>
    </row>
    <row r="228" spans="2:4" x14ac:dyDescent="0.45">
      <c r="B228">
        <f t="shared" si="7"/>
        <v>221</v>
      </c>
      <c r="D228">
        <f t="shared" si="6"/>
        <v>448.32</v>
      </c>
    </row>
    <row r="229" spans="2:4" x14ac:dyDescent="0.45">
      <c r="B229">
        <f t="shared" si="7"/>
        <v>222</v>
      </c>
      <c r="D229">
        <f t="shared" si="6"/>
        <v>450.24</v>
      </c>
    </row>
    <row r="230" spans="2:4" x14ac:dyDescent="0.45">
      <c r="B230">
        <f t="shared" si="7"/>
        <v>223</v>
      </c>
      <c r="D230">
        <f t="shared" si="6"/>
        <v>452.15999999999997</v>
      </c>
    </row>
    <row r="231" spans="2:4" x14ac:dyDescent="0.45">
      <c r="B231">
        <f t="shared" si="7"/>
        <v>224</v>
      </c>
      <c r="D231">
        <f t="shared" si="6"/>
        <v>454.08000000000004</v>
      </c>
    </row>
    <row r="232" spans="2:4" x14ac:dyDescent="0.45">
      <c r="B232">
        <f t="shared" si="7"/>
        <v>225</v>
      </c>
      <c r="D232">
        <f t="shared" si="6"/>
        <v>456</v>
      </c>
    </row>
    <row r="233" spans="2:4" x14ac:dyDescent="0.45">
      <c r="B233">
        <f t="shared" si="7"/>
        <v>226</v>
      </c>
      <c r="D233">
        <f t="shared" si="6"/>
        <v>457.92000000000007</v>
      </c>
    </row>
    <row r="234" spans="2:4" x14ac:dyDescent="0.45">
      <c r="B234">
        <f t="shared" si="7"/>
        <v>227</v>
      </c>
      <c r="D234">
        <f t="shared" si="6"/>
        <v>459.84000000000003</v>
      </c>
    </row>
    <row r="235" spans="2:4" x14ac:dyDescent="0.45">
      <c r="B235">
        <f t="shared" si="7"/>
        <v>228</v>
      </c>
      <c r="D235">
        <f t="shared" si="6"/>
        <v>461.76000000000005</v>
      </c>
    </row>
    <row r="236" spans="2:4" x14ac:dyDescent="0.45">
      <c r="B236">
        <f t="shared" si="7"/>
        <v>229</v>
      </c>
      <c r="D236">
        <f t="shared" si="6"/>
        <v>463.68</v>
      </c>
    </row>
    <row r="237" spans="2:4" x14ac:dyDescent="0.45">
      <c r="B237">
        <f t="shared" si="7"/>
        <v>230</v>
      </c>
      <c r="D237">
        <f t="shared" si="6"/>
        <v>465.6</v>
      </c>
    </row>
    <row r="238" spans="2:4" x14ac:dyDescent="0.45">
      <c r="B238">
        <f t="shared" si="7"/>
        <v>231</v>
      </c>
      <c r="D238">
        <f t="shared" si="6"/>
        <v>467.52</v>
      </c>
    </row>
    <row r="239" spans="2:4" x14ac:dyDescent="0.45">
      <c r="B239">
        <f t="shared" si="7"/>
        <v>232</v>
      </c>
      <c r="D239">
        <f t="shared" si="6"/>
        <v>469.43999999999994</v>
      </c>
    </row>
    <row r="240" spans="2:4" x14ac:dyDescent="0.45">
      <c r="B240">
        <f t="shared" si="7"/>
        <v>233</v>
      </c>
      <c r="D240">
        <f t="shared" si="6"/>
        <v>471.36</v>
      </c>
    </row>
    <row r="241" spans="2:4" x14ac:dyDescent="0.45">
      <c r="B241">
        <f t="shared" si="7"/>
        <v>234</v>
      </c>
      <c r="D241">
        <f t="shared" si="6"/>
        <v>473.28</v>
      </c>
    </row>
    <row r="242" spans="2:4" x14ac:dyDescent="0.45">
      <c r="B242">
        <f t="shared" si="7"/>
        <v>235</v>
      </c>
      <c r="D242">
        <f t="shared" si="6"/>
        <v>475.20000000000005</v>
      </c>
    </row>
    <row r="243" spans="2:4" x14ac:dyDescent="0.45">
      <c r="B243">
        <f t="shared" si="7"/>
        <v>236</v>
      </c>
      <c r="D243">
        <f t="shared" si="6"/>
        <v>477.12</v>
      </c>
    </row>
    <row r="244" spans="2:4" x14ac:dyDescent="0.45">
      <c r="B244">
        <f t="shared" si="7"/>
        <v>237</v>
      </c>
      <c r="D244">
        <f t="shared" si="6"/>
        <v>479.04</v>
      </c>
    </row>
    <row r="245" spans="2:4" x14ac:dyDescent="0.45">
      <c r="B245">
        <f t="shared" si="7"/>
        <v>238</v>
      </c>
      <c r="D245">
        <f t="shared" si="6"/>
        <v>480.96</v>
      </c>
    </row>
    <row r="246" spans="2:4" x14ac:dyDescent="0.45">
      <c r="B246">
        <f t="shared" si="7"/>
        <v>239</v>
      </c>
      <c r="D246">
        <f t="shared" si="6"/>
        <v>482.88</v>
      </c>
    </row>
    <row r="247" spans="2:4" x14ac:dyDescent="0.45">
      <c r="B247">
        <f t="shared" si="7"/>
        <v>240</v>
      </c>
      <c r="D247">
        <f t="shared" si="6"/>
        <v>484.79999999999995</v>
      </c>
    </row>
    <row r="248" spans="2:4" x14ac:dyDescent="0.45">
      <c r="B248">
        <f t="shared" si="7"/>
        <v>241</v>
      </c>
      <c r="D248">
        <f t="shared" si="6"/>
        <v>486.72</v>
      </c>
    </row>
    <row r="249" spans="2:4" x14ac:dyDescent="0.45">
      <c r="B249">
        <f t="shared" si="7"/>
        <v>242</v>
      </c>
      <c r="D249">
        <f t="shared" si="6"/>
        <v>488.64</v>
      </c>
    </row>
    <row r="250" spans="2:4" x14ac:dyDescent="0.45">
      <c r="B250">
        <f t="shared" si="7"/>
        <v>243</v>
      </c>
      <c r="D250">
        <f t="shared" si="6"/>
        <v>490.56000000000006</v>
      </c>
    </row>
    <row r="251" spans="2:4" x14ac:dyDescent="0.45">
      <c r="B251">
        <f t="shared" si="7"/>
        <v>244</v>
      </c>
      <c r="D251">
        <f t="shared" si="6"/>
        <v>492.48</v>
      </c>
    </row>
    <row r="252" spans="2:4" x14ac:dyDescent="0.45">
      <c r="B252">
        <f t="shared" si="7"/>
        <v>245</v>
      </c>
      <c r="D252">
        <f t="shared" si="6"/>
        <v>494.40000000000003</v>
      </c>
    </row>
    <row r="253" spans="2:4" x14ac:dyDescent="0.45">
      <c r="B253">
        <f t="shared" si="7"/>
        <v>246</v>
      </c>
      <c r="D253">
        <f t="shared" si="6"/>
        <v>496.32</v>
      </c>
    </row>
    <row r="254" spans="2:4" x14ac:dyDescent="0.45">
      <c r="B254">
        <f t="shared" si="7"/>
        <v>247</v>
      </c>
      <c r="D254">
        <f t="shared" si="6"/>
        <v>498.24</v>
      </c>
    </row>
    <row r="255" spans="2:4" x14ac:dyDescent="0.45">
      <c r="B255">
        <f t="shared" si="7"/>
        <v>248</v>
      </c>
      <c r="D255">
        <f t="shared" si="6"/>
        <v>500.15999999999997</v>
      </c>
    </row>
    <row r="256" spans="2:4" x14ac:dyDescent="0.45">
      <c r="B256">
        <f t="shared" si="7"/>
        <v>249</v>
      </c>
      <c r="D256">
        <f t="shared" si="6"/>
        <v>502.08000000000004</v>
      </c>
    </row>
    <row r="257" spans="2:4" x14ac:dyDescent="0.45">
      <c r="B257">
        <f t="shared" si="7"/>
        <v>250</v>
      </c>
      <c r="D257">
        <f t="shared" si="6"/>
        <v>504</v>
      </c>
    </row>
    <row r="258" spans="2:4" x14ac:dyDescent="0.45">
      <c r="B258">
        <f t="shared" si="7"/>
        <v>251</v>
      </c>
      <c r="D258">
        <f t="shared" si="6"/>
        <v>505.92000000000007</v>
      </c>
    </row>
    <row r="259" spans="2:4" x14ac:dyDescent="0.45">
      <c r="B259">
        <f t="shared" si="7"/>
        <v>252</v>
      </c>
      <c r="D259">
        <f t="shared" si="6"/>
        <v>507.84000000000003</v>
      </c>
    </row>
    <row r="260" spans="2:4" x14ac:dyDescent="0.45">
      <c r="B260">
        <f t="shared" si="7"/>
        <v>253</v>
      </c>
      <c r="D260">
        <f t="shared" si="6"/>
        <v>509.76000000000005</v>
      </c>
    </row>
    <row r="261" spans="2:4" x14ac:dyDescent="0.45">
      <c r="B261">
        <f t="shared" si="7"/>
        <v>254</v>
      </c>
      <c r="D261">
        <f t="shared" si="6"/>
        <v>511.68</v>
      </c>
    </row>
    <row r="262" spans="2:4" x14ac:dyDescent="0.45">
      <c r="B262">
        <f t="shared" si="7"/>
        <v>255</v>
      </c>
      <c r="D262">
        <f t="shared" si="6"/>
        <v>513.6</v>
      </c>
    </row>
    <row r="263" spans="2:4" x14ac:dyDescent="0.45">
      <c r="B263">
        <f t="shared" si="7"/>
        <v>256</v>
      </c>
      <c r="D263">
        <f t="shared" si="6"/>
        <v>515.52</v>
      </c>
    </row>
    <row r="264" spans="2:4" x14ac:dyDescent="0.45">
      <c r="B264">
        <f t="shared" si="7"/>
        <v>257</v>
      </c>
      <c r="D264">
        <f t="shared" ref="D264:D327" si="8">$C$2*(1+$C$3*B264)</f>
        <v>517.43999999999994</v>
      </c>
    </row>
    <row r="265" spans="2:4" x14ac:dyDescent="0.45">
      <c r="B265">
        <f t="shared" ref="B265:B311" si="9">B264+1</f>
        <v>258</v>
      </c>
      <c r="D265">
        <f t="shared" si="8"/>
        <v>519.36</v>
      </c>
    </row>
    <row r="266" spans="2:4" x14ac:dyDescent="0.45">
      <c r="B266">
        <f t="shared" si="9"/>
        <v>259</v>
      </c>
      <c r="D266">
        <f t="shared" si="8"/>
        <v>521.28</v>
      </c>
    </row>
    <row r="267" spans="2:4" x14ac:dyDescent="0.45">
      <c r="B267">
        <f t="shared" si="9"/>
        <v>260</v>
      </c>
      <c r="D267">
        <f t="shared" si="8"/>
        <v>523.20000000000005</v>
      </c>
    </row>
    <row r="268" spans="2:4" x14ac:dyDescent="0.45">
      <c r="B268">
        <f t="shared" si="9"/>
        <v>261</v>
      </c>
      <c r="D268">
        <f t="shared" si="8"/>
        <v>525.12</v>
      </c>
    </row>
    <row r="269" spans="2:4" x14ac:dyDescent="0.45">
      <c r="B269">
        <f t="shared" si="9"/>
        <v>262</v>
      </c>
      <c r="D269">
        <f t="shared" si="8"/>
        <v>527.04</v>
      </c>
    </row>
    <row r="270" spans="2:4" x14ac:dyDescent="0.45">
      <c r="B270">
        <f t="shared" si="9"/>
        <v>263</v>
      </c>
      <c r="D270">
        <f t="shared" si="8"/>
        <v>528.96</v>
      </c>
    </row>
    <row r="271" spans="2:4" x14ac:dyDescent="0.45">
      <c r="B271">
        <f t="shared" si="9"/>
        <v>264</v>
      </c>
      <c r="D271">
        <f t="shared" si="8"/>
        <v>530.88</v>
      </c>
    </row>
    <row r="272" spans="2:4" x14ac:dyDescent="0.45">
      <c r="B272">
        <f t="shared" si="9"/>
        <v>265</v>
      </c>
      <c r="D272">
        <f t="shared" si="8"/>
        <v>532.79999999999995</v>
      </c>
    </row>
    <row r="273" spans="2:4" x14ac:dyDescent="0.45">
      <c r="B273">
        <f t="shared" si="9"/>
        <v>266</v>
      </c>
      <c r="D273">
        <f t="shared" si="8"/>
        <v>534.72</v>
      </c>
    </row>
    <row r="274" spans="2:4" x14ac:dyDescent="0.45">
      <c r="B274">
        <f t="shared" si="9"/>
        <v>267</v>
      </c>
      <c r="D274">
        <f t="shared" si="8"/>
        <v>536.64</v>
      </c>
    </row>
    <row r="275" spans="2:4" x14ac:dyDescent="0.45">
      <c r="B275">
        <f t="shared" si="9"/>
        <v>268</v>
      </c>
      <c r="D275">
        <f t="shared" si="8"/>
        <v>538.56000000000006</v>
      </c>
    </row>
    <row r="276" spans="2:4" x14ac:dyDescent="0.45">
      <c r="B276">
        <f t="shared" si="9"/>
        <v>269</v>
      </c>
      <c r="D276">
        <f t="shared" si="8"/>
        <v>540.48</v>
      </c>
    </row>
    <row r="277" spans="2:4" x14ac:dyDescent="0.45">
      <c r="B277">
        <f t="shared" si="9"/>
        <v>270</v>
      </c>
      <c r="D277">
        <f t="shared" si="8"/>
        <v>542.40000000000009</v>
      </c>
    </row>
    <row r="278" spans="2:4" x14ac:dyDescent="0.45">
      <c r="B278">
        <f t="shared" si="9"/>
        <v>271</v>
      </c>
      <c r="D278">
        <f t="shared" si="8"/>
        <v>544.31999999999994</v>
      </c>
    </row>
    <row r="279" spans="2:4" x14ac:dyDescent="0.45">
      <c r="B279">
        <f t="shared" si="9"/>
        <v>272</v>
      </c>
      <c r="D279">
        <f t="shared" si="8"/>
        <v>546.24</v>
      </c>
    </row>
    <row r="280" spans="2:4" x14ac:dyDescent="0.45">
      <c r="B280">
        <f t="shared" si="9"/>
        <v>273</v>
      </c>
      <c r="D280">
        <f t="shared" si="8"/>
        <v>548.16</v>
      </c>
    </row>
    <row r="281" spans="2:4" x14ac:dyDescent="0.45">
      <c r="B281">
        <f t="shared" si="9"/>
        <v>274</v>
      </c>
      <c r="D281">
        <f t="shared" si="8"/>
        <v>550.08000000000004</v>
      </c>
    </row>
    <row r="282" spans="2:4" x14ac:dyDescent="0.45">
      <c r="B282">
        <f t="shared" si="9"/>
        <v>275</v>
      </c>
      <c r="D282">
        <f t="shared" si="8"/>
        <v>552</v>
      </c>
    </row>
    <row r="283" spans="2:4" x14ac:dyDescent="0.45">
      <c r="B283">
        <f t="shared" si="9"/>
        <v>276</v>
      </c>
      <c r="D283">
        <f t="shared" si="8"/>
        <v>553.92000000000007</v>
      </c>
    </row>
    <row r="284" spans="2:4" x14ac:dyDescent="0.45">
      <c r="B284">
        <f t="shared" si="9"/>
        <v>277</v>
      </c>
      <c r="D284">
        <f t="shared" si="8"/>
        <v>555.84</v>
      </c>
    </row>
    <row r="285" spans="2:4" x14ac:dyDescent="0.45">
      <c r="B285">
        <f t="shared" si="9"/>
        <v>278</v>
      </c>
      <c r="D285">
        <f t="shared" si="8"/>
        <v>557.76</v>
      </c>
    </row>
    <row r="286" spans="2:4" x14ac:dyDescent="0.45">
      <c r="B286">
        <f t="shared" si="9"/>
        <v>279</v>
      </c>
      <c r="D286">
        <f t="shared" si="8"/>
        <v>559.68000000000006</v>
      </c>
    </row>
    <row r="287" spans="2:4" x14ac:dyDescent="0.45">
      <c r="B287">
        <f t="shared" si="9"/>
        <v>280</v>
      </c>
      <c r="D287">
        <f t="shared" si="8"/>
        <v>561.6</v>
      </c>
    </row>
    <row r="288" spans="2:4" x14ac:dyDescent="0.45">
      <c r="B288">
        <f t="shared" si="9"/>
        <v>281</v>
      </c>
      <c r="D288">
        <f t="shared" si="8"/>
        <v>563.52</v>
      </c>
    </row>
    <row r="289" spans="2:4" x14ac:dyDescent="0.45">
      <c r="B289">
        <f t="shared" si="9"/>
        <v>282</v>
      </c>
      <c r="D289">
        <f t="shared" si="8"/>
        <v>565.43999999999994</v>
      </c>
    </row>
    <row r="290" spans="2:4" x14ac:dyDescent="0.45">
      <c r="B290">
        <f t="shared" si="9"/>
        <v>283</v>
      </c>
      <c r="D290">
        <f t="shared" si="8"/>
        <v>567.36</v>
      </c>
    </row>
    <row r="291" spans="2:4" x14ac:dyDescent="0.45">
      <c r="B291">
        <f t="shared" si="9"/>
        <v>284</v>
      </c>
      <c r="D291">
        <f t="shared" si="8"/>
        <v>569.28</v>
      </c>
    </row>
    <row r="292" spans="2:4" x14ac:dyDescent="0.45">
      <c r="B292">
        <f t="shared" si="9"/>
        <v>285</v>
      </c>
      <c r="D292">
        <f t="shared" si="8"/>
        <v>571.20000000000005</v>
      </c>
    </row>
    <row r="293" spans="2:4" x14ac:dyDescent="0.45">
      <c r="B293">
        <f t="shared" si="9"/>
        <v>286</v>
      </c>
      <c r="D293">
        <f t="shared" si="8"/>
        <v>573.12</v>
      </c>
    </row>
    <row r="294" spans="2:4" x14ac:dyDescent="0.45">
      <c r="B294">
        <f t="shared" si="9"/>
        <v>287</v>
      </c>
      <c r="D294">
        <f t="shared" si="8"/>
        <v>575.04</v>
      </c>
    </row>
    <row r="295" spans="2:4" x14ac:dyDescent="0.45">
      <c r="B295">
        <f t="shared" si="9"/>
        <v>288</v>
      </c>
      <c r="D295">
        <f t="shared" si="8"/>
        <v>576.96</v>
      </c>
    </row>
    <row r="296" spans="2:4" x14ac:dyDescent="0.45">
      <c r="B296">
        <f t="shared" si="9"/>
        <v>289</v>
      </c>
      <c r="D296">
        <f t="shared" si="8"/>
        <v>578.88</v>
      </c>
    </row>
    <row r="297" spans="2:4" x14ac:dyDescent="0.45">
      <c r="B297">
        <f t="shared" si="9"/>
        <v>290</v>
      </c>
      <c r="D297">
        <f t="shared" si="8"/>
        <v>580.79999999999995</v>
      </c>
    </row>
    <row r="298" spans="2:4" x14ac:dyDescent="0.45">
      <c r="B298">
        <f t="shared" si="9"/>
        <v>291</v>
      </c>
      <c r="D298">
        <f t="shared" si="8"/>
        <v>582.72</v>
      </c>
    </row>
    <row r="299" spans="2:4" x14ac:dyDescent="0.45">
      <c r="B299">
        <f t="shared" si="9"/>
        <v>292</v>
      </c>
      <c r="D299">
        <f t="shared" si="8"/>
        <v>584.64</v>
      </c>
    </row>
    <row r="300" spans="2:4" x14ac:dyDescent="0.45">
      <c r="B300">
        <f t="shared" si="9"/>
        <v>293</v>
      </c>
      <c r="D300">
        <f t="shared" si="8"/>
        <v>586.56000000000006</v>
      </c>
    </row>
    <row r="301" spans="2:4" x14ac:dyDescent="0.45">
      <c r="B301">
        <f t="shared" si="9"/>
        <v>294</v>
      </c>
      <c r="D301">
        <f t="shared" si="8"/>
        <v>588.48</v>
      </c>
    </row>
    <row r="302" spans="2:4" x14ac:dyDescent="0.45">
      <c r="B302">
        <f t="shared" si="9"/>
        <v>295</v>
      </c>
      <c r="D302">
        <f t="shared" si="8"/>
        <v>590.40000000000009</v>
      </c>
    </row>
    <row r="303" spans="2:4" x14ac:dyDescent="0.45">
      <c r="B303">
        <f t="shared" si="9"/>
        <v>296</v>
      </c>
      <c r="D303">
        <f t="shared" si="8"/>
        <v>592.31999999999994</v>
      </c>
    </row>
    <row r="304" spans="2:4" x14ac:dyDescent="0.45">
      <c r="B304">
        <f t="shared" si="9"/>
        <v>297</v>
      </c>
      <c r="D304">
        <f t="shared" si="8"/>
        <v>594.24</v>
      </c>
    </row>
    <row r="305" spans="2:4" x14ac:dyDescent="0.45">
      <c r="B305">
        <f t="shared" si="9"/>
        <v>298</v>
      </c>
      <c r="D305">
        <f t="shared" si="8"/>
        <v>596.16</v>
      </c>
    </row>
    <row r="306" spans="2:4" x14ac:dyDescent="0.45">
      <c r="B306">
        <f t="shared" si="9"/>
        <v>299</v>
      </c>
      <c r="D306">
        <f t="shared" si="8"/>
        <v>598.08000000000004</v>
      </c>
    </row>
    <row r="307" spans="2:4" x14ac:dyDescent="0.45">
      <c r="B307">
        <f t="shared" si="9"/>
        <v>300</v>
      </c>
      <c r="D307">
        <f t="shared" si="8"/>
        <v>600</v>
      </c>
    </row>
    <row r="308" spans="2:4" x14ac:dyDescent="0.45">
      <c r="B308">
        <f t="shared" si="9"/>
        <v>301</v>
      </c>
      <c r="D308">
        <f t="shared" si="8"/>
        <v>601.92000000000007</v>
      </c>
    </row>
    <row r="309" spans="2:4" x14ac:dyDescent="0.45">
      <c r="B309">
        <f t="shared" si="9"/>
        <v>302</v>
      </c>
      <c r="D309">
        <f t="shared" si="8"/>
        <v>603.84</v>
      </c>
    </row>
    <row r="310" spans="2:4" x14ac:dyDescent="0.45">
      <c r="B310">
        <f t="shared" si="9"/>
        <v>303</v>
      </c>
      <c r="D310">
        <f t="shared" si="8"/>
        <v>605.76</v>
      </c>
    </row>
    <row r="311" spans="2:4" x14ac:dyDescent="0.45">
      <c r="B311">
        <f t="shared" si="9"/>
        <v>304</v>
      </c>
      <c r="D311">
        <f t="shared" si="8"/>
        <v>607.68000000000006</v>
      </c>
    </row>
    <row r="312" spans="2:4" x14ac:dyDescent="0.45">
      <c r="B312">
        <f>B311+1</f>
        <v>305</v>
      </c>
      <c r="D312">
        <f t="shared" si="8"/>
        <v>609.6</v>
      </c>
    </row>
    <row r="313" spans="2:4" x14ac:dyDescent="0.45">
      <c r="B313">
        <f t="shared" ref="B313:B376" si="10">B312+1</f>
        <v>306</v>
      </c>
      <c r="D313">
        <f t="shared" si="8"/>
        <v>611.52</v>
      </c>
    </row>
    <row r="314" spans="2:4" x14ac:dyDescent="0.45">
      <c r="B314">
        <f t="shared" si="10"/>
        <v>307</v>
      </c>
      <c r="D314">
        <f t="shared" si="8"/>
        <v>613.44000000000005</v>
      </c>
    </row>
    <row r="315" spans="2:4" x14ac:dyDescent="0.45">
      <c r="B315">
        <f t="shared" si="10"/>
        <v>308</v>
      </c>
      <c r="D315">
        <f t="shared" si="8"/>
        <v>615.36</v>
      </c>
    </row>
    <row r="316" spans="2:4" x14ac:dyDescent="0.45">
      <c r="B316">
        <f t="shared" si="10"/>
        <v>309</v>
      </c>
      <c r="D316">
        <f t="shared" si="8"/>
        <v>617.28</v>
      </c>
    </row>
    <row r="317" spans="2:4" x14ac:dyDescent="0.45">
      <c r="B317">
        <f t="shared" si="10"/>
        <v>310</v>
      </c>
      <c r="D317">
        <f t="shared" si="8"/>
        <v>619.20000000000005</v>
      </c>
    </row>
    <row r="318" spans="2:4" x14ac:dyDescent="0.45">
      <c r="B318">
        <f t="shared" si="10"/>
        <v>311</v>
      </c>
      <c r="D318">
        <f t="shared" si="8"/>
        <v>621.12</v>
      </c>
    </row>
    <row r="319" spans="2:4" x14ac:dyDescent="0.45">
      <c r="B319">
        <f t="shared" si="10"/>
        <v>312</v>
      </c>
      <c r="D319">
        <f t="shared" si="8"/>
        <v>623.04</v>
      </c>
    </row>
    <row r="320" spans="2:4" x14ac:dyDescent="0.45">
      <c r="B320">
        <f t="shared" si="10"/>
        <v>313</v>
      </c>
      <c r="D320">
        <f t="shared" si="8"/>
        <v>624.96</v>
      </c>
    </row>
    <row r="321" spans="2:4" x14ac:dyDescent="0.45">
      <c r="B321">
        <f t="shared" si="10"/>
        <v>314</v>
      </c>
      <c r="D321">
        <f t="shared" si="8"/>
        <v>626.88</v>
      </c>
    </row>
    <row r="322" spans="2:4" x14ac:dyDescent="0.45">
      <c r="B322">
        <f t="shared" si="10"/>
        <v>315</v>
      </c>
      <c r="D322">
        <f t="shared" si="8"/>
        <v>628.79999999999995</v>
      </c>
    </row>
    <row r="323" spans="2:4" x14ac:dyDescent="0.45">
      <c r="B323">
        <f t="shared" si="10"/>
        <v>316</v>
      </c>
      <c r="D323">
        <f t="shared" si="8"/>
        <v>630.72</v>
      </c>
    </row>
    <row r="324" spans="2:4" x14ac:dyDescent="0.45">
      <c r="B324">
        <f t="shared" si="10"/>
        <v>317</v>
      </c>
      <c r="D324">
        <f t="shared" si="8"/>
        <v>632.64</v>
      </c>
    </row>
    <row r="325" spans="2:4" x14ac:dyDescent="0.45">
      <c r="B325">
        <f t="shared" si="10"/>
        <v>318</v>
      </c>
      <c r="D325">
        <f t="shared" si="8"/>
        <v>634.56000000000006</v>
      </c>
    </row>
    <row r="326" spans="2:4" x14ac:dyDescent="0.45">
      <c r="B326">
        <f t="shared" si="10"/>
        <v>319</v>
      </c>
      <c r="D326">
        <f t="shared" si="8"/>
        <v>636.48</v>
      </c>
    </row>
    <row r="327" spans="2:4" x14ac:dyDescent="0.45">
      <c r="B327">
        <f t="shared" si="10"/>
        <v>320</v>
      </c>
      <c r="D327">
        <f t="shared" si="8"/>
        <v>638.40000000000009</v>
      </c>
    </row>
    <row r="328" spans="2:4" x14ac:dyDescent="0.45">
      <c r="B328">
        <f t="shared" si="10"/>
        <v>321</v>
      </c>
      <c r="D328">
        <f t="shared" ref="D328:D390" si="11">$C$2*(1+$C$3*B328)</f>
        <v>640.31999999999994</v>
      </c>
    </row>
    <row r="329" spans="2:4" x14ac:dyDescent="0.45">
      <c r="B329">
        <f t="shared" si="10"/>
        <v>322</v>
      </c>
      <c r="D329">
        <f t="shared" si="11"/>
        <v>642.24</v>
      </c>
    </row>
    <row r="330" spans="2:4" x14ac:dyDescent="0.45">
      <c r="B330">
        <f t="shared" si="10"/>
        <v>323</v>
      </c>
      <c r="D330">
        <f t="shared" si="11"/>
        <v>644.16</v>
      </c>
    </row>
    <row r="331" spans="2:4" x14ac:dyDescent="0.45">
      <c r="B331">
        <f t="shared" si="10"/>
        <v>324</v>
      </c>
      <c r="D331">
        <f t="shared" si="11"/>
        <v>646.08000000000004</v>
      </c>
    </row>
    <row r="332" spans="2:4" x14ac:dyDescent="0.45">
      <c r="B332">
        <f t="shared" si="10"/>
        <v>325</v>
      </c>
      <c r="D332">
        <f t="shared" si="11"/>
        <v>648</v>
      </c>
    </row>
    <row r="333" spans="2:4" x14ac:dyDescent="0.45">
      <c r="B333">
        <f t="shared" si="10"/>
        <v>326</v>
      </c>
      <c r="D333">
        <f t="shared" si="11"/>
        <v>649.92000000000007</v>
      </c>
    </row>
    <row r="334" spans="2:4" x14ac:dyDescent="0.45">
      <c r="B334">
        <f t="shared" si="10"/>
        <v>327</v>
      </c>
      <c r="D334">
        <f t="shared" si="11"/>
        <v>651.84</v>
      </c>
    </row>
    <row r="335" spans="2:4" x14ac:dyDescent="0.45">
      <c r="B335">
        <f t="shared" si="10"/>
        <v>328</v>
      </c>
      <c r="D335">
        <f t="shared" si="11"/>
        <v>653.76</v>
      </c>
    </row>
    <row r="336" spans="2:4" x14ac:dyDescent="0.45">
      <c r="B336">
        <f t="shared" si="10"/>
        <v>329</v>
      </c>
      <c r="D336">
        <f t="shared" si="11"/>
        <v>655.68000000000006</v>
      </c>
    </row>
    <row r="337" spans="2:4" x14ac:dyDescent="0.45">
      <c r="B337">
        <f t="shared" si="10"/>
        <v>330</v>
      </c>
      <c r="D337">
        <f t="shared" si="11"/>
        <v>657.6</v>
      </c>
    </row>
    <row r="338" spans="2:4" x14ac:dyDescent="0.45">
      <c r="B338">
        <f t="shared" si="10"/>
        <v>331</v>
      </c>
      <c r="D338">
        <f t="shared" si="11"/>
        <v>659.52</v>
      </c>
    </row>
    <row r="339" spans="2:4" x14ac:dyDescent="0.45">
      <c r="B339">
        <f t="shared" si="10"/>
        <v>332</v>
      </c>
      <c r="D339">
        <f t="shared" si="11"/>
        <v>661.44</v>
      </c>
    </row>
    <row r="340" spans="2:4" x14ac:dyDescent="0.45">
      <c r="B340">
        <f t="shared" si="10"/>
        <v>333</v>
      </c>
      <c r="D340">
        <f t="shared" si="11"/>
        <v>663.36</v>
      </c>
    </row>
    <row r="341" spans="2:4" x14ac:dyDescent="0.45">
      <c r="B341">
        <f t="shared" si="10"/>
        <v>334</v>
      </c>
      <c r="D341">
        <f t="shared" si="11"/>
        <v>665.28</v>
      </c>
    </row>
    <row r="342" spans="2:4" x14ac:dyDescent="0.45">
      <c r="B342">
        <f t="shared" si="10"/>
        <v>335</v>
      </c>
      <c r="D342">
        <f t="shared" si="11"/>
        <v>667.2</v>
      </c>
    </row>
    <row r="343" spans="2:4" x14ac:dyDescent="0.45">
      <c r="B343">
        <f t="shared" si="10"/>
        <v>336</v>
      </c>
      <c r="D343">
        <f t="shared" si="11"/>
        <v>669.12</v>
      </c>
    </row>
    <row r="344" spans="2:4" x14ac:dyDescent="0.45">
      <c r="B344">
        <f t="shared" si="10"/>
        <v>337</v>
      </c>
      <c r="D344">
        <f t="shared" si="11"/>
        <v>671.04</v>
      </c>
    </row>
    <row r="345" spans="2:4" x14ac:dyDescent="0.45">
      <c r="B345">
        <f t="shared" si="10"/>
        <v>338</v>
      </c>
      <c r="D345">
        <f t="shared" si="11"/>
        <v>672.96</v>
      </c>
    </row>
    <row r="346" spans="2:4" x14ac:dyDescent="0.45">
      <c r="B346">
        <f t="shared" si="10"/>
        <v>339</v>
      </c>
      <c r="D346">
        <f t="shared" si="11"/>
        <v>674.88</v>
      </c>
    </row>
    <row r="347" spans="2:4" x14ac:dyDescent="0.45">
      <c r="B347">
        <f t="shared" si="10"/>
        <v>340</v>
      </c>
      <c r="D347">
        <f t="shared" si="11"/>
        <v>676.8</v>
      </c>
    </row>
    <row r="348" spans="2:4" x14ac:dyDescent="0.45">
      <c r="B348">
        <f t="shared" si="10"/>
        <v>341</v>
      </c>
      <c r="D348">
        <f t="shared" si="11"/>
        <v>678.72</v>
      </c>
    </row>
    <row r="349" spans="2:4" x14ac:dyDescent="0.45">
      <c r="B349">
        <f t="shared" si="10"/>
        <v>342</v>
      </c>
      <c r="D349">
        <f t="shared" si="11"/>
        <v>680.64</v>
      </c>
    </row>
    <row r="350" spans="2:4" x14ac:dyDescent="0.45">
      <c r="B350">
        <f t="shared" si="10"/>
        <v>343</v>
      </c>
      <c r="D350">
        <f t="shared" si="11"/>
        <v>682.56000000000006</v>
      </c>
    </row>
    <row r="351" spans="2:4" x14ac:dyDescent="0.45">
      <c r="B351">
        <f t="shared" si="10"/>
        <v>344</v>
      </c>
      <c r="D351">
        <f t="shared" si="11"/>
        <v>684.48</v>
      </c>
    </row>
    <row r="352" spans="2:4" x14ac:dyDescent="0.45">
      <c r="B352">
        <f t="shared" si="10"/>
        <v>345</v>
      </c>
      <c r="D352">
        <f t="shared" si="11"/>
        <v>686.40000000000009</v>
      </c>
    </row>
    <row r="353" spans="2:4" x14ac:dyDescent="0.45">
      <c r="B353">
        <f t="shared" si="10"/>
        <v>346</v>
      </c>
      <c r="D353">
        <f t="shared" si="11"/>
        <v>688.31999999999994</v>
      </c>
    </row>
    <row r="354" spans="2:4" x14ac:dyDescent="0.45">
      <c r="B354">
        <f t="shared" si="10"/>
        <v>347</v>
      </c>
      <c r="D354">
        <f t="shared" si="11"/>
        <v>690.24</v>
      </c>
    </row>
    <row r="355" spans="2:4" x14ac:dyDescent="0.45">
      <c r="B355">
        <f t="shared" si="10"/>
        <v>348</v>
      </c>
      <c r="D355">
        <f t="shared" si="11"/>
        <v>692.16</v>
      </c>
    </row>
    <row r="356" spans="2:4" x14ac:dyDescent="0.45">
      <c r="B356">
        <f t="shared" si="10"/>
        <v>349</v>
      </c>
      <c r="D356">
        <f t="shared" si="11"/>
        <v>694.08</v>
      </c>
    </row>
    <row r="357" spans="2:4" x14ac:dyDescent="0.45">
      <c r="B357">
        <f t="shared" si="10"/>
        <v>350</v>
      </c>
      <c r="D357">
        <f t="shared" si="11"/>
        <v>696</v>
      </c>
    </row>
    <row r="358" spans="2:4" x14ac:dyDescent="0.45">
      <c r="B358">
        <f t="shared" si="10"/>
        <v>351</v>
      </c>
      <c r="D358">
        <f t="shared" si="11"/>
        <v>697.92000000000007</v>
      </c>
    </row>
    <row r="359" spans="2:4" x14ac:dyDescent="0.45">
      <c r="B359">
        <f t="shared" si="10"/>
        <v>352</v>
      </c>
      <c r="D359">
        <f t="shared" si="11"/>
        <v>699.84</v>
      </c>
    </row>
    <row r="360" spans="2:4" x14ac:dyDescent="0.45">
      <c r="B360">
        <f t="shared" si="10"/>
        <v>353</v>
      </c>
      <c r="D360">
        <f t="shared" si="11"/>
        <v>701.76</v>
      </c>
    </row>
    <row r="361" spans="2:4" x14ac:dyDescent="0.45">
      <c r="B361">
        <f t="shared" si="10"/>
        <v>354</v>
      </c>
      <c r="D361">
        <f t="shared" si="11"/>
        <v>703.68000000000006</v>
      </c>
    </row>
    <row r="362" spans="2:4" x14ac:dyDescent="0.45">
      <c r="B362">
        <f t="shared" si="10"/>
        <v>355</v>
      </c>
      <c r="D362">
        <f t="shared" si="11"/>
        <v>705.6</v>
      </c>
    </row>
    <row r="363" spans="2:4" x14ac:dyDescent="0.45">
      <c r="B363">
        <f t="shared" si="10"/>
        <v>356</v>
      </c>
      <c r="D363">
        <f t="shared" si="11"/>
        <v>707.52</v>
      </c>
    </row>
    <row r="364" spans="2:4" x14ac:dyDescent="0.45">
      <c r="B364">
        <f t="shared" si="10"/>
        <v>357</v>
      </c>
      <c r="D364">
        <f t="shared" si="11"/>
        <v>709.44</v>
      </c>
    </row>
    <row r="365" spans="2:4" x14ac:dyDescent="0.45">
      <c r="B365">
        <f t="shared" si="10"/>
        <v>358</v>
      </c>
      <c r="D365">
        <f t="shared" si="11"/>
        <v>711.36</v>
      </c>
    </row>
    <row r="366" spans="2:4" x14ac:dyDescent="0.45">
      <c r="B366">
        <f t="shared" si="10"/>
        <v>359</v>
      </c>
      <c r="D366">
        <f t="shared" si="11"/>
        <v>713.28</v>
      </c>
    </row>
    <row r="367" spans="2:4" x14ac:dyDescent="0.45">
      <c r="B367">
        <f t="shared" si="10"/>
        <v>360</v>
      </c>
      <c r="D367">
        <f t="shared" si="11"/>
        <v>715.2</v>
      </c>
    </row>
    <row r="368" spans="2:4" x14ac:dyDescent="0.45">
      <c r="B368">
        <f t="shared" si="10"/>
        <v>361</v>
      </c>
      <c r="D368">
        <f t="shared" si="11"/>
        <v>717.12</v>
      </c>
    </row>
    <row r="369" spans="2:4" x14ac:dyDescent="0.45">
      <c r="B369">
        <f t="shared" si="10"/>
        <v>362</v>
      </c>
      <c r="D369">
        <f t="shared" si="11"/>
        <v>719.04</v>
      </c>
    </row>
    <row r="370" spans="2:4" x14ac:dyDescent="0.45">
      <c r="B370">
        <f t="shared" si="10"/>
        <v>363</v>
      </c>
      <c r="D370">
        <f t="shared" si="11"/>
        <v>720.96</v>
      </c>
    </row>
    <row r="371" spans="2:4" x14ac:dyDescent="0.45">
      <c r="B371">
        <f t="shared" si="10"/>
        <v>364</v>
      </c>
      <c r="D371">
        <f t="shared" si="11"/>
        <v>722.88</v>
      </c>
    </row>
    <row r="372" spans="2:4" x14ac:dyDescent="0.45">
      <c r="B372">
        <f t="shared" si="10"/>
        <v>365</v>
      </c>
      <c r="D372">
        <f t="shared" si="11"/>
        <v>724.8</v>
      </c>
    </row>
    <row r="373" spans="2:4" x14ac:dyDescent="0.45">
      <c r="B373">
        <f t="shared" si="10"/>
        <v>366</v>
      </c>
      <c r="D373">
        <f t="shared" si="11"/>
        <v>726.72</v>
      </c>
    </row>
    <row r="374" spans="2:4" x14ac:dyDescent="0.45">
      <c r="B374">
        <f t="shared" si="10"/>
        <v>367</v>
      </c>
      <c r="D374">
        <f t="shared" si="11"/>
        <v>728.64</v>
      </c>
    </row>
    <row r="375" spans="2:4" x14ac:dyDescent="0.45">
      <c r="B375">
        <f t="shared" si="10"/>
        <v>368</v>
      </c>
      <c r="D375">
        <f t="shared" si="11"/>
        <v>730.56000000000006</v>
      </c>
    </row>
    <row r="376" spans="2:4" x14ac:dyDescent="0.45">
      <c r="B376">
        <f t="shared" si="10"/>
        <v>369</v>
      </c>
      <c r="D376">
        <f t="shared" si="11"/>
        <v>732.48</v>
      </c>
    </row>
    <row r="377" spans="2:4" x14ac:dyDescent="0.45">
      <c r="B377">
        <f t="shared" ref="B377:B390" si="12">B376+1</f>
        <v>370</v>
      </c>
      <c r="D377">
        <f t="shared" si="11"/>
        <v>734.40000000000009</v>
      </c>
    </row>
    <row r="378" spans="2:4" x14ac:dyDescent="0.45">
      <c r="B378">
        <f t="shared" si="12"/>
        <v>371</v>
      </c>
      <c r="D378">
        <f t="shared" si="11"/>
        <v>736.31999999999994</v>
      </c>
    </row>
    <row r="379" spans="2:4" x14ac:dyDescent="0.45">
      <c r="B379">
        <f t="shared" si="12"/>
        <v>372</v>
      </c>
      <c r="D379">
        <f t="shared" si="11"/>
        <v>738.24</v>
      </c>
    </row>
    <row r="380" spans="2:4" x14ac:dyDescent="0.45">
      <c r="B380">
        <f t="shared" si="12"/>
        <v>373</v>
      </c>
      <c r="D380">
        <f t="shared" si="11"/>
        <v>740.16</v>
      </c>
    </row>
    <row r="381" spans="2:4" x14ac:dyDescent="0.45">
      <c r="B381">
        <f t="shared" si="12"/>
        <v>374</v>
      </c>
      <c r="D381">
        <f t="shared" si="11"/>
        <v>742.08</v>
      </c>
    </row>
    <row r="382" spans="2:4" x14ac:dyDescent="0.45">
      <c r="B382">
        <f t="shared" si="12"/>
        <v>375</v>
      </c>
      <c r="D382">
        <f t="shared" si="11"/>
        <v>744</v>
      </c>
    </row>
    <row r="383" spans="2:4" x14ac:dyDescent="0.45">
      <c r="B383">
        <f t="shared" si="12"/>
        <v>376</v>
      </c>
      <c r="D383">
        <f t="shared" si="11"/>
        <v>745.92000000000007</v>
      </c>
    </row>
    <row r="384" spans="2:4" x14ac:dyDescent="0.45">
      <c r="B384">
        <f t="shared" si="12"/>
        <v>377</v>
      </c>
      <c r="D384">
        <f t="shared" si="11"/>
        <v>747.84</v>
      </c>
    </row>
    <row r="385" spans="2:4" x14ac:dyDescent="0.45">
      <c r="B385">
        <f t="shared" si="12"/>
        <v>378</v>
      </c>
      <c r="D385">
        <f t="shared" si="11"/>
        <v>749.76</v>
      </c>
    </row>
    <row r="386" spans="2:4" x14ac:dyDescent="0.45">
      <c r="B386">
        <f t="shared" si="12"/>
        <v>379</v>
      </c>
      <c r="D386">
        <f t="shared" si="11"/>
        <v>751.68000000000006</v>
      </c>
    </row>
    <row r="387" spans="2:4" x14ac:dyDescent="0.45">
      <c r="B387">
        <f t="shared" si="12"/>
        <v>380</v>
      </c>
      <c r="D387">
        <f t="shared" si="11"/>
        <v>753.6</v>
      </c>
    </row>
    <row r="388" spans="2:4" x14ac:dyDescent="0.45">
      <c r="B388">
        <f t="shared" si="12"/>
        <v>381</v>
      </c>
      <c r="D388">
        <f t="shared" si="11"/>
        <v>755.52</v>
      </c>
    </row>
    <row r="389" spans="2:4" x14ac:dyDescent="0.45">
      <c r="B389">
        <f t="shared" si="12"/>
        <v>382</v>
      </c>
      <c r="D389">
        <f t="shared" si="11"/>
        <v>757.44</v>
      </c>
    </row>
    <row r="390" spans="2:4" x14ac:dyDescent="0.45">
      <c r="B390">
        <f t="shared" si="12"/>
        <v>383</v>
      </c>
      <c r="D390">
        <f t="shared" si="11"/>
        <v>759.36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9"/>
  <sheetViews>
    <sheetView topLeftCell="A17" workbookViewId="0">
      <selection activeCell="J27" sqref="J27"/>
    </sheetView>
  </sheetViews>
  <sheetFormatPr defaultRowHeight="14.25" x14ac:dyDescent="0.45"/>
  <cols>
    <col min="3" max="3" width="25.265625" customWidth="1"/>
    <col min="4" max="4" width="17.19921875" customWidth="1"/>
    <col min="5" max="5" width="3.73046875" customWidth="1"/>
    <col min="6" max="6" width="13.265625" customWidth="1"/>
  </cols>
  <sheetData>
    <row r="1" spans="1:8" x14ac:dyDescent="0.45">
      <c r="A1" t="s">
        <v>4</v>
      </c>
      <c r="E1">
        <v>24</v>
      </c>
    </row>
    <row r="2" spans="1:8" x14ac:dyDescent="0.45">
      <c r="A2" t="s">
        <v>5</v>
      </c>
      <c r="E2" s="12">
        <v>0.08</v>
      </c>
      <c r="F2" t="s">
        <v>6</v>
      </c>
      <c r="G2">
        <v>1</v>
      </c>
      <c r="H2" t="s">
        <v>7</v>
      </c>
    </row>
    <row r="5" spans="1:8" ht="15.75" x14ac:dyDescent="0.55000000000000004">
      <c r="B5" t="s">
        <v>31</v>
      </c>
      <c r="C5" s="10"/>
      <c r="D5" s="10" t="s">
        <v>21</v>
      </c>
      <c r="F5" s="10" t="s">
        <v>23</v>
      </c>
    </row>
    <row r="6" spans="1:8" x14ac:dyDescent="0.45">
      <c r="B6">
        <v>0</v>
      </c>
      <c r="D6">
        <f>$E$1</f>
        <v>24</v>
      </c>
      <c r="F6">
        <f>D6*(1+$E$2)^B6</f>
        <v>24</v>
      </c>
    </row>
    <row r="7" spans="1:8" x14ac:dyDescent="0.45">
      <c r="B7">
        <f>B6+1</f>
        <v>1</v>
      </c>
      <c r="F7" s="17">
        <f>$D$6*(1+$E$2)^B7</f>
        <v>25.92</v>
      </c>
    </row>
    <row r="8" spans="1:8" x14ac:dyDescent="0.45">
      <c r="B8">
        <f t="shared" ref="B8:B71" si="0">B7+1</f>
        <v>2</v>
      </c>
      <c r="F8" s="17">
        <f t="shared" ref="F8:F71" si="1">$D$6*(1+$E$2)^B8</f>
        <v>27.993600000000001</v>
      </c>
    </row>
    <row r="9" spans="1:8" x14ac:dyDescent="0.45">
      <c r="B9">
        <f t="shared" si="0"/>
        <v>3</v>
      </c>
      <c r="F9" s="17">
        <f t="shared" si="1"/>
        <v>30.233088000000002</v>
      </c>
    </row>
    <row r="10" spans="1:8" x14ac:dyDescent="0.45">
      <c r="B10">
        <f t="shared" si="0"/>
        <v>4</v>
      </c>
      <c r="F10" s="17">
        <f t="shared" si="1"/>
        <v>32.651735040000005</v>
      </c>
    </row>
    <row r="11" spans="1:8" x14ac:dyDescent="0.45">
      <c r="B11">
        <f t="shared" si="0"/>
        <v>5</v>
      </c>
      <c r="F11" s="17">
        <f t="shared" si="1"/>
        <v>35.26387384320001</v>
      </c>
    </row>
    <row r="12" spans="1:8" x14ac:dyDescent="0.45">
      <c r="B12">
        <f t="shared" si="0"/>
        <v>6</v>
      </c>
      <c r="F12" s="17">
        <f t="shared" si="1"/>
        <v>38.084983750656015</v>
      </c>
    </row>
    <row r="13" spans="1:8" x14ac:dyDescent="0.45">
      <c r="B13">
        <f t="shared" si="0"/>
        <v>7</v>
      </c>
      <c r="F13" s="17">
        <f t="shared" si="1"/>
        <v>41.131782450708499</v>
      </c>
    </row>
    <row r="14" spans="1:8" x14ac:dyDescent="0.45">
      <c r="B14">
        <f t="shared" si="0"/>
        <v>8</v>
      </c>
      <c r="F14" s="17">
        <f t="shared" si="1"/>
        <v>44.422325046765174</v>
      </c>
    </row>
    <row r="15" spans="1:8" x14ac:dyDescent="0.45">
      <c r="B15">
        <f t="shared" si="0"/>
        <v>9</v>
      </c>
      <c r="F15" s="17">
        <f t="shared" si="1"/>
        <v>47.97611105050639</v>
      </c>
    </row>
    <row r="16" spans="1:8" x14ac:dyDescent="0.45">
      <c r="B16">
        <f t="shared" si="0"/>
        <v>10</v>
      </c>
      <c r="F16" s="17">
        <f t="shared" si="1"/>
        <v>51.814199934546906</v>
      </c>
    </row>
    <row r="17" spans="2:6" x14ac:dyDescent="0.45">
      <c r="B17">
        <f t="shared" si="0"/>
        <v>11</v>
      </c>
      <c r="F17" s="17">
        <f t="shared" si="1"/>
        <v>55.959335929310654</v>
      </c>
    </row>
    <row r="18" spans="2:6" x14ac:dyDescent="0.45">
      <c r="B18">
        <f t="shared" si="0"/>
        <v>12</v>
      </c>
      <c r="F18" s="17">
        <f t="shared" si="1"/>
        <v>60.436082803655516</v>
      </c>
    </row>
    <row r="19" spans="2:6" x14ac:dyDescent="0.45">
      <c r="B19">
        <f t="shared" si="0"/>
        <v>13</v>
      </c>
      <c r="F19" s="17">
        <f t="shared" si="1"/>
        <v>65.270969427947961</v>
      </c>
    </row>
    <row r="20" spans="2:6" x14ac:dyDescent="0.45">
      <c r="B20">
        <f t="shared" si="0"/>
        <v>14</v>
      </c>
      <c r="F20" s="17">
        <f t="shared" si="1"/>
        <v>70.4926469821838</v>
      </c>
    </row>
    <row r="21" spans="2:6" x14ac:dyDescent="0.45">
      <c r="B21">
        <f t="shared" si="0"/>
        <v>15</v>
      </c>
      <c r="F21" s="17">
        <f t="shared" si="1"/>
        <v>76.132058740758509</v>
      </c>
    </row>
    <row r="22" spans="2:6" x14ac:dyDescent="0.45">
      <c r="B22">
        <f t="shared" si="0"/>
        <v>16</v>
      </c>
      <c r="F22" s="17">
        <f t="shared" si="1"/>
        <v>82.222623440019191</v>
      </c>
    </row>
    <row r="23" spans="2:6" x14ac:dyDescent="0.45">
      <c r="B23">
        <f t="shared" si="0"/>
        <v>17</v>
      </c>
      <c r="F23" s="17">
        <f t="shared" si="1"/>
        <v>88.800433315220729</v>
      </c>
    </row>
    <row r="24" spans="2:6" x14ac:dyDescent="0.45">
      <c r="B24">
        <f t="shared" si="0"/>
        <v>18</v>
      </c>
      <c r="F24" s="17">
        <f t="shared" si="1"/>
        <v>95.904467980438397</v>
      </c>
    </row>
    <row r="25" spans="2:6" x14ac:dyDescent="0.45">
      <c r="B25">
        <f t="shared" si="0"/>
        <v>19</v>
      </c>
      <c r="F25" s="17">
        <f t="shared" si="1"/>
        <v>103.57682541887348</v>
      </c>
    </row>
    <row r="26" spans="2:6" x14ac:dyDescent="0.45">
      <c r="B26">
        <f t="shared" si="0"/>
        <v>20</v>
      </c>
      <c r="F26" s="17">
        <f t="shared" si="1"/>
        <v>111.86297145238336</v>
      </c>
    </row>
    <row r="27" spans="2:6" x14ac:dyDescent="0.45">
      <c r="B27">
        <f t="shared" si="0"/>
        <v>21</v>
      </c>
      <c r="F27" s="17">
        <f t="shared" si="1"/>
        <v>120.81200916857404</v>
      </c>
    </row>
    <row r="28" spans="2:6" x14ac:dyDescent="0.45">
      <c r="B28">
        <f t="shared" si="0"/>
        <v>22</v>
      </c>
      <c r="F28" s="17">
        <f t="shared" si="1"/>
        <v>130.47696990205998</v>
      </c>
    </row>
    <row r="29" spans="2:6" x14ac:dyDescent="0.45">
      <c r="B29">
        <f t="shared" si="0"/>
        <v>23</v>
      </c>
      <c r="F29" s="17">
        <f t="shared" si="1"/>
        <v>140.91512749422478</v>
      </c>
    </row>
    <row r="30" spans="2:6" x14ac:dyDescent="0.45">
      <c r="B30">
        <f t="shared" si="0"/>
        <v>24</v>
      </c>
      <c r="F30" s="17">
        <f t="shared" si="1"/>
        <v>152.18833769376275</v>
      </c>
    </row>
    <row r="31" spans="2:6" x14ac:dyDescent="0.45">
      <c r="B31">
        <f t="shared" si="0"/>
        <v>25</v>
      </c>
      <c r="F31" s="17">
        <f t="shared" si="1"/>
        <v>164.36340470926379</v>
      </c>
    </row>
    <row r="32" spans="2:6" x14ac:dyDescent="0.45">
      <c r="B32">
        <f t="shared" si="0"/>
        <v>26</v>
      </c>
      <c r="F32" s="17">
        <f t="shared" si="1"/>
        <v>177.51247708600488</v>
      </c>
    </row>
    <row r="33" spans="2:6" x14ac:dyDescent="0.45">
      <c r="B33">
        <f t="shared" si="0"/>
        <v>27</v>
      </c>
      <c r="F33" s="17">
        <f t="shared" si="1"/>
        <v>191.71347525288527</v>
      </c>
    </row>
    <row r="34" spans="2:6" x14ac:dyDescent="0.45">
      <c r="B34">
        <f t="shared" si="0"/>
        <v>28</v>
      </c>
      <c r="F34" s="17">
        <f t="shared" si="1"/>
        <v>207.05055327311612</v>
      </c>
    </row>
    <row r="35" spans="2:6" x14ac:dyDescent="0.45">
      <c r="B35">
        <f t="shared" si="0"/>
        <v>29</v>
      </c>
      <c r="F35" s="17">
        <f t="shared" si="1"/>
        <v>223.61459753496541</v>
      </c>
    </row>
    <row r="36" spans="2:6" x14ac:dyDescent="0.45">
      <c r="B36">
        <f t="shared" si="0"/>
        <v>30</v>
      </c>
      <c r="F36" s="17">
        <f t="shared" si="1"/>
        <v>241.50376533776267</v>
      </c>
    </row>
    <row r="37" spans="2:6" x14ac:dyDescent="0.45">
      <c r="B37">
        <f t="shared" si="0"/>
        <v>31</v>
      </c>
      <c r="F37" s="17">
        <f t="shared" si="1"/>
        <v>260.82406656478372</v>
      </c>
    </row>
    <row r="38" spans="2:6" x14ac:dyDescent="0.45">
      <c r="B38">
        <f t="shared" si="0"/>
        <v>32</v>
      </c>
      <c r="F38" s="17">
        <f t="shared" si="1"/>
        <v>281.68999188996645</v>
      </c>
    </row>
    <row r="39" spans="2:6" x14ac:dyDescent="0.45">
      <c r="B39">
        <f t="shared" si="0"/>
        <v>33</v>
      </c>
      <c r="F39" s="17">
        <f t="shared" si="1"/>
        <v>304.22519124116377</v>
      </c>
    </row>
    <row r="40" spans="2:6" x14ac:dyDescent="0.45">
      <c r="B40">
        <f t="shared" si="0"/>
        <v>34</v>
      </c>
      <c r="F40" s="17">
        <f t="shared" si="1"/>
        <v>328.56320654045686</v>
      </c>
    </row>
    <row r="41" spans="2:6" x14ac:dyDescent="0.45">
      <c r="B41">
        <f t="shared" si="0"/>
        <v>35</v>
      </c>
      <c r="F41" s="17">
        <f t="shared" si="1"/>
        <v>354.84826306369342</v>
      </c>
    </row>
    <row r="42" spans="2:6" x14ac:dyDescent="0.45">
      <c r="B42">
        <f t="shared" si="0"/>
        <v>36</v>
      </c>
      <c r="F42" s="17">
        <f t="shared" si="1"/>
        <v>383.23612410878894</v>
      </c>
    </row>
    <row r="43" spans="2:6" x14ac:dyDescent="0.45">
      <c r="B43">
        <f t="shared" si="0"/>
        <v>37</v>
      </c>
      <c r="F43" s="17">
        <f t="shared" si="1"/>
        <v>413.89501403749205</v>
      </c>
    </row>
    <row r="44" spans="2:6" x14ac:dyDescent="0.45">
      <c r="B44">
        <f t="shared" si="0"/>
        <v>38</v>
      </c>
      <c r="F44" s="17">
        <f t="shared" si="1"/>
        <v>447.00661516049149</v>
      </c>
    </row>
    <row r="45" spans="2:6" x14ac:dyDescent="0.45">
      <c r="B45">
        <f t="shared" si="0"/>
        <v>39</v>
      </c>
      <c r="F45" s="17">
        <f t="shared" si="1"/>
        <v>482.76714437333078</v>
      </c>
    </row>
    <row r="46" spans="2:6" x14ac:dyDescent="0.45">
      <c r="B46">
        <f t="shared" si="0"/>
        <v>40</v>
      </c>
      <c r="F46" s="17">
        <f t="shared" si="1"/>
        <v>521.38851592319725</v>
      </c>
    </row>
    <row r="47" spans="2:6" x14ac:dyDescent="0.45">
      <c r="B47">
        <f t="shared" si="0"/>
        <v>41</v>
      </c>
      <c r="F47" s="17">
        <f t="shared" si="1"/>
        <v>563.09959719705307</v>
      </c>
    </row>
    <row r="48" spans="2:6" x14ac:dyDescent="0.45">
      <c r="B48">
        <f t="shared" si="0"/>
        <v>42</v>
      </c>
      <c r="F48" s="17">
        <f t="shared" si="1"/>
        <v>608.14756497281735</v>
      </c>
    </row>
    <row r="49" spans="2:6" x14ac:dyDescent="0.45">
      <c r="B49">
        <f t="shared" si="0"/>
        <v>43</v>
      </c>
      <c r="F49" s="17">
        <f t="shared" si="1"/>
        <v>656.79937017064276</v>
      </c>
    </row>
    <row r="50" spans="2:6" x14ac:dyDescent="0.45">
      <c r="B50">
        <f t="shared" si="0"/>
        <v>44</v>
      </c>
      <c r="F50" s="17">
        <f t="shared" si="1"/>
        <v>709.34331978429429</v>
      </c>
    </row>
    <row r="51" spans="2:6" x14ac:dyDescent="0.45">
      <c r="B51">
        <f t="shared" si="0"/>
        <v>45</v>
      </c>
      <c r="F51" s="17">
        <f t="shared" si="1"/>
        <v>766.09078536703771</v>
      </c>
    </row>
    <row r="52" spans="2:6" x14ac:dyDescent="0.45">
      <c r="B52">
        <f t="shared" si="0"/>
        <v>46</v>
      </c>
      <c r="F52" s="17">
        <f t="shared" si="1"/>
        <v>827.37804819640087</v>
      </c>
    </row>
    <row r="53" spans="2:6" x14ac:dyDescent="0.45">
      <c r="B53">
        <f t="shared" si="0"/>
        <v>47</v>
      </c>
      <c r="F53" s="17">
        <f t="shared" si="1"/>
        <v>893.56829205211307</v>
      </c>
    </row>
    <row r="54" spans="2:6" x14ac:dyDescent="0.45">
      <c r="B54">
        <f t="shared" si="0"/>
        <v>48</v>
      </c>
      <c r="F54" s="17">
        <f t="shared" si="1"/>
        <v>965.053755416282</v>
      </c>
    </row>
    <row r="55" spans="2:6" x14ac:dyDescent="0.45">
      <c r="B55">
        <f t="shared" si="0"/>
        <v>49</v>
      </c>
      <c r="F55" s="17">
        <f t="shared" si="1"/>
        <v>1042.2580558495847</v>
      </c>
    </row>
    <row r="56" spans="2:6" x14ac:dyDescent="0.45">
      <c r="B56">
        <f t="shared" si="0"/>
        <v>50</v>
      </c>
      <c r="F56" s="17">
        <f t="shared" si="1"/>
        <v>1125.6387003175514</v>
      </c>
    </row>
    <row r="57" spans="2:6" x14ac:dyDescent="0.45">
      <c r="B57">
        <f t="shared" si="0"/>
        <v>51</v>
      </c>
      <c r="F57" s="17">
        <f t="shared" si="1"/>
        <v>1215.6897963429558</v>
      </c>
    </row>
    <row r="58" spans="2:6" x14ac:dyDescent="0.45">
      <c r="B58">
        <f t="shared" si="0"/>
        <v>52</v>
      </c>
      <c r="F58" s="17">
        <f t="shared" si="1"/>
        <v>1312.9449800503921</v>
      </c>
    </row>
    <row r="59" spans="2:6" x14ac:dyDescent="0.45">
      <c r="B59">
        <f t="shared" si="0"/>
        <v>53</v>
      </c>
      <c r="F59" s="17">
        <f t="shared" si="1"/>
        <v>1417.9805784544235</v>
      </c>
    </row>
    <row r="60" spans="2:6" x14ac:dyDescent="0.45">
      <c r="B60">
        <f t="shared" si="0"/>
        <v>54</v>
      </c>
      <c r="F60" s="17">
        <f t="shared" si="1"/>
        <v>1531.4190247307777</v>
      </c>
    </row>
    <row r="61" spans="2:6" x14ac:dyDescent="0.45">
      <c r="B61">
        <f t="shared" si="0"/>
        <v>55</v>
      </c>
      <c r="F61" s="17">
        <f t="shared" si="1"/>
        <v>1653.9325467092399</v>
      </c>
    </row>
    <row r="62" spans="2:6" x14ac:dyDescent="0.45">
      <c r="B62">
        <f t="shared" si="0"/>
        <v>56</v>
      </c>
      <c r="F62" s="17">
        <f t="shared" si="1"/>
        <v>1786.2471504459791</v>
      </c>
    </row>
    <row r="63" spans="2:6" x14ac:dyDescent="0.45">
      <c r="B63">
        <f t="shared" si="0"/>
        <v>57</v>
      </c>
      <c r="F63" s="17">
        <f t="shared" si="1"/>
        <v>1929.1469224816578</v>
      </c>
    </row>
    <row r="64" spans="2:6" x14ac:dyDescent="0.45">
      <c r="B64">
        <f t="shared" si="0"/>
        <v>58</v>
      </c>
      <c r="F64" s="17">
        <f t="shared" si="1"/>
        <v>2083.4786762801905</v>
      </c>
    </row>
    <row r="65" spans="2:6" x14ac:dyDescent="0.45">
      <c r="B65">
        <f t="shared" si="0"/>
        <v>59</v>
      </c>
      <c r="F65" s="17">
        <f t="shared" si="1"/>
        <v>2250.1569703826053</v>
      </c>
    </row>
    <row r="66" spans="2:6" x14ac:dyDescent="0.45">
      <c r="B66">
        <f t="shared" si="0"/>
        <v>60</v>
      </c>
      <c r="F66" s="17">
        <f t="shared" si="1"/>
        <v>2430.1695280132139</v>
      </c>
    </row>
    <row r="67" spans="2:6" x14ac:dyDescent="0.45">
      <c r="B67">
        <f t="shared" si="0"/>
        <v>61</v>
      </c>
      <c r="F67" s="17">
        <f t="shared" si="1"/>
        <v>2624.5830902542712</v>
      </c>
    </row>
    <row r="68" spans="2:6" x14ac:dyDescent="0.45">
      <c r="B68">
        <f t="shared" si="0"/>
        <v>62</v>
      </c>
      <c r="F68" s="17">
        <f t="shared" si="1"/>
        <v>2834.5497374746133</v>
      </c>
    </row>
    <row r="69" spans="2:6" x14ac:dyDescent="0.45">
      <c r="B69">
        <f t="shared" si="0"/>
        <v>63</v>
      </c>
      <c r="F69" s="17">
        <f t="shared" si="1"/>
        <v>3061.3137164725831</v>
      </c>
    </row>
    <row r="70" spans="2:6" x14ac:dyDescent="0.45">
      <c r="B70">
        <f t="shared" si="0"/>
        <v>64</v>
      </c>
      <c r="F70" s="17">
        <f t="shared" si="1"/>
        <v>3306.2188137903895</v>
      </c>
    </row>
    <row r="71" spans="2:6" x14ac:dyDescent="0.45">
      <c r="B71">
        <f t="shared" si="0"/>
        <v>65</v>
      </c>
      <c r="F71" s="17">
        <f t="shared" si="1"/>
        <v>3570.7163188936211</v>
      </c>
    </row>
    <row r="72" spans="2:6" x14ac:dyDescent="0.45">
      <c r="B72">
        <f t="shared" ref="B72:B135" si="2">B71+1</f>
        <v>66</v>
      </c>
      <c r="F72" s="17">
        <f t="shared" ref="F72:F135" si="3">$D$6*(1+$E$2)^B72</f>
        <v>3856.3736244051106</v>
      </c>
    </row>
    <row r="73" spans="2:6" x14ac:dyDescent="0.45">
      <c r="B73">
        <f t="shared" si="2"/>
        <v>67</v>
      </c>
      <c r="F73" s="17">
        <f t="shared" si="3"/>
        <v>4164.8835143575197</v>
      </c>
    </row>
    <row r="74" spans="2:6" x14ac:dyDescent="0.45">
      <c r="B74">
        <f t="shared" si="2"/>
        <v>68</v>
      </c>
      <c r="F74" s="17">
        <f t="shared" si="3"/>
        <v>4498.0741955061221</v>
      </c>
    </row>
    <row r="75" spans="2:6" x14ac:dyDescent="0.45">
      <c r="B75">
        <f t="shared" si="2"/>
        <v>69</v>
      </c>
      <c r="F75" s="17">
        <f t="shared" si="3"/>
        <v>4857.9201311466113</v>
      </c>
    </row>
    <row r="76" spans="2:6" x14ac:dyDescent="0.45">
      <c r="B76">
        <f t="shared" si="2"/>
        <v>70</v>
      </c>
      <c r="F76" s="17">
        <f t="shared" si="3"/>
        <v>5246.5537416383413</v>
      </c>
    </row>
    <row r="77" spans="2:6" x14ac:dyDescent="0.45">
      <c r="B77">
        <f t="shared" si="2"/>
        <v>71</v>
      </c>
      <c r="F77" s="17">
        <f t="shared" si="3"/>
        <v>5666.2780409694087</v>
      </c>
    </row>
    <row r="78" spans="2:6" x14ac:dyDescent="0.45">
      <c r="B78">
        <f t="shared" si="2"/>
        <v>72</v>
      </c>
      <c r="F78" s="17">
        <f t="shared" si="3"/>
        <v>6119.580284246962</v>
      </c>
    </row>
    <row r="79" spans="2:6" x14ac:dyDescent="0.45">
      <c r="B79">
        <f t="shared" si="2"/>
        <v>73</v>
      </c>
      <c r="F79" s="17">
        <f t="shared" si="3"/>
        <v>6609.1467069867194</v>
      </c>
    </row>
    <row r="80" spans="2:6" x14ac:dyDescent="0.45">
      <c r="B80">
        <f t="shared" si="2"/>
        <v>74</v>
      </c>
      <c r="F80" s="17">
        <f t="shared" si="3"/>
        <v>7137.8784435456573</v>
      </c>
    </row>
    <row r="81" spans="2:6" x14ac:dyDescent="0.45">
      <c r="B81">
        <f t="shared" si="2"/>
        <v>75</v>
      </c>
      <c r="F81" s="17">
        <f t="shared" si="3"/>
        <v>7708.9087190293103</v>
      </c>
    </row>
    <row r="82" spans="2:6" x14ac:dyDescent="0.45">
      <c r="B82">
        <f t="shared" si="2"/>
        <v>76</v>
      </c>
      <c r="F82" s="17">
        <f t="shared" si="3"/>
        <v>8325.621416551654</v>
      </c>
    </row>
    <row r="83" spans="2:6" x14ac:dyDescent="0.45">
      <c r="B83">
        <f t="shared" si="2"/>
        <v>77</v>
      </c>
      <c r="F83" s="17">
        <f t="shared" si="3"/>
        <v>8991.6711298757873</v>
      </c>
    </row>
    <row r="84" spans="2:6" x14ac:dyDescent="0.45">
      <c r="B84">
        <f t="shared" si="2"/>
        <v>78</v>
      </c>
      <c r="F84" s="17">
        <f t="shared" si="3"/>
        <v>9711.0048202658509</v>
      </c>
    </row>
    <row r="85" spans="2:6" x14ac:dyDescent="0.45">
      <c r="B85">
        <f t="shared" si="2"/>
        <v>79</v>
      </c>
      <c r="F85" s="17">
        <f t="shared" si="3"/>
        <v>10487.885205887122</v>
      </c>
    </row>
    <row r="86" spans="2:6" x14ac:dyDescent="0.45">
      <c r="B86">
        <f t="shared" si="2"/>
        <v>80</v>
      </c>
      <c r="F86" s="17">
        <f t="shared" si="3"/>
        <v>11326.916022358089</v>
      </c>
    </row>
    <row r="87" spans="2:6" x14ac:dyDescent="0.45">
      <c r="B87">
        <f t="shared" si="2"/>
        <v>81</v>
      </c>
      <c r="F87" s="17">
        <f t="shared" si="3"/>
        <v>12233.069304146737</v>
      </c>
    </row>
    <row r="88" spans="2:6" x14ac:dyDescent="0.45">
      <c r="B88">
        <f t="shared" si="2"/>
        <v>82</v>
      </c>
      <c r="F88" s="17">
        <f t="shared" si="3"/>
        <v>13211.714848478478</v>
      </c>
    </row>
    <row r="89" spans="2:6" x14ac:dyDescent="0.45">
      <c r="B89">
        <f t="shared" si="2"/>
        <v>83</v>
      </c>
      <c r="F89" s="17">
        <f t="shared" si="3"/>
        <v>14268.652036356758</v>
      </c>
    </row>
    <row r="90" spans="2:6" x14ac:dyDescent="0.45">
      <c r="B90">
        <f t="shared" si="2"/>
        <v>84</v>
      </c>
      <c r="F90" s="17">
        <f t="shared" si="3"/>
        <v>15410.144199265298</v>
      </c>
    </row>
    <row r="91" spans="2:6" x14ac:dyDescent="0.45">
      <c r="B91">
        <f t="shared" si="2"/>
        <v>85</v>
      </c>
      <c r="F91" s="17">
        <f t="shared" si="3"/>
        <v>16642.955735206524</v>
      </c>
    </row>
    <row r="92" spans="2:6" x14ac:dyDescent="0.45">
      <c r="B92">
        <f t="shared" si="2"/>
        <v>86</v>
      </c>
      <c r="F92" s="17">
        <f t="shared" si="3"/>
        <v>17974.392194023043</v>
      </c>
    </row>
    <row r="93" spans="2:6" x14ac:dyDescent="0.45">
      <c r="B93">
        <f t="shared" si="2"/>
        <v>87</v>
      </c>
      <c r="F93" s="17">
        <f t="shared" si="3"/>
        <v>19412.34356954489</v>
      </c>
    </row>
    <row r="94" spans="2:6" x14ac:dyDescent="0.45">
      <c r="B94">
        <f t="shared" si="2"/>
        <v>88</v>
      </c>
      <c r="F94" s="17">
        <f t="shared" si="3"/>
        <v>20965.331055108483</v>
      </c>
    </row>
    <row r="95" spans="2:6" x14ac:dyDescent="0.45">
      <c r="B95">
        <f t="shared" si="2"/>
        <v>89</v>
      </c>
      <c r="F95" s="17">
        <f t="shared" si="3"/>
        <v>22642.557539517162</v>
      </c>
    </row>
    <row r="96" spans="2:6" x14ac:dyDescent="0.45">
      <c r="B96">
        <f t="shared" si="2"/>
        <v>90</v>
      </c>
      <c r="F96" s="17">
        <f t="shared" si="3"/>
        <v>24453.962142678534</v>
      </c>
    </row>
    <row r="97" spans="2:6" x14ac:dyDescent="0.45">
      <c r="B97">
        <f t="shared" si="2"/>
        <v>91</v>
      </c>
      <c r="F97" s="17">
        <f t="shared" si="3"/>
        <v>26410.279114092817</v>
      </c>
    </row>
    <row r="98" spans="2:6" x14ac:dyDescent="0.45">
      <c r="B98">
        <f t="shared" si="2"/>
        <v>92</v>
      </c>
      <c r="F98" s="17">
        <f t="shared" si="3"/>
        <v>28523.101443220243</v>
      </c>
    </row>
    <row r="99" spans="2:6" x14ac:dyDescent="0.45">
      <c r="B99">
        <f t="shared" si="2"/>
        <v>93</v>
      </c>
      <c r="F99" s="17">
        <f t="shared" si="3"/>
        <v>30804.949558677865</v>
      </c>
    </row>
    <row r="100" spans="2:6" x14ac:dyDescent="0.45">
      <c r="B100">
        <f t="shared" si="2"/>
        <v>94</v>
      </c>
      <c r="F100" s="17">
        <f t="shared" si="3"/>
        <v>33269.345523372103</v>
      </c>
    </row>
    <row r="101" spans="2:6" x14ac:dyDescent="0.45">
      <c r="B101">
        <f t="shared" si="2"/>
        <v>95</v>
      </c>
      <c r="F101" s="17">
        <f t="shared" si="3"/>
        <v>35930.893165241869</v>
      </c>
    </row>
    <row r="102" spans="2:6" x14ac:dyDescent="0.45">
      <c r="B102">
        <f t="shared" si="2"/>
        <v>96</v>
      </c>
      <c r="F102" s="17">
        <f t="shared" si="3"/>
        <v>38805.364618461223</v>
      </c>
    </row>
    <row r="103" spans="2:6" x14ac:dyDescent="0.45">
      <c r="B103">
        <f t="shared" si="2"/>
        <v>97</v>
      </c>
      <c r="F103" s="17">
        <f t="shared" si="3"/>
        <v>41909.793787938121</v>
      </c>
    </row>
    <row r="104" spans="2:6" x14ac:dyDescent="0.45">
      <c r="B104">
        <f t="shared" si="2"/>
        <v>98</v>
      </c>
      <c r="F104" s="17">
        <f t="shared" si="3"/>
        <v>45262.577290973168</v>
      </c>
    </row>
    <row r="105" spans="2:6" x14ac:dyDescent="0.45">
      <c r="B105">
        <f t="shared" si="2"/>
        <v>99</v>
      </c>
      <c r="F105" s="17">
        <f t="shared" si="3"/>
        <v>48883.583474251027</v>
      </c>
    </row>
    <row r="106" spans="2:6" x14ac:dyDescent="0.45">
      <c r="B106">
        <f t="shared" si="2"/>
        <v>100</v>
      </c>
      <c r="F106" s="17">
        <f t="shared" si="3"/>
        <v>52794.270152191122</v>
      </c>
    </row>
    <row r="107" spans="2:6" x14ac:dyDescent="0.45">
      <c r="B107">
        <f t="shared" si="2"/>
        <v>101</v>
      </c>
      <c r="F107" s="17">
        <f t="shared" si="3"/>
        <v>57017.811764366401</v>
      </c>
    </row>
    <row r="108" spans="2:6" x14ac:dyDescent="0.45">
      <c r="B108">
        <f t="shared" si="2"/>
        <v>102</v>
      </c>
      <c r="F108" s="17">
        <f t="shared" si="3"/>
        <v>61579.236705515723</v>
      </c>
    </row>
    <row r="109" spans="2:6" x14ac:dyDescent="0.45">
      <c r="B109">
        <f t="shared" si="2"/>
        <v>103</v>
      </c>
      <c r="F109" s="17">
        <f t="shared" si="3"/>
        <v>66505.575641956981</v>
      </c>
    </row>
    <row r="110" spans="2:6" x14ac:dyDescent="0.45">
      <c r="B110">
        <f t="shared" si="2"/>
        <v>104</v>
      </c>
      <c r="F110" s="17">
        <f t="shared" si="3"/>
        <v>71826.021693313553</v>
      </c>
    </row>
    <row r="111" spans="2:6" x14ac:dyDescent="0.45">
      <c r="B111">
        <f t="shared" si="2"/>
        <v>105</v>
      </c>
      <c r="F111" s="17">
        <f t="shared" si="3"/>
        <v>77572.103428778631</v>
      </c>
    </row>
    <row r="112" spans="2:6" x14ac:dyDescent="0.45">
      <c r="B112">
        <f t="shared" si="2"/>
        <v>106</v>
      </c>
      <c r="F112" s="17">
        <f t="shared" si="3"/>
        <v>83777.87170308092</v>
      </c>
    </row>
    <row r="113" spans="2:6" x14ac:dyDescent="0.45">
      <c r="B113">
        <f t="shared" si="2"/>
        <v>107</v>
      </c>
      <c r="F113" s="17">
        <f t="shared" si="3"/>
        <v>90480.101439327394</v>
      </c>
    </row>
    <row r="114" spans="2:6" x14ac:dyDescent="0.45">
      <c r="B114">
        <f t="shared" si="2"/>
        <v>108</v>
      </c>
      <c r="F114" s="17">
        <f t="shared" si="3"/>
        <v>97718.509554473596</v>
      </c>
    </row>
    <row r="115" spans="2:6" x14ac:dyDescent="0.45">
      <c r="B115">
        <f t="shared" si="2"/>
        <v>109</v>
      </c>
      <c r="F115" s="17">
        <f t="shared" si="3"/>
        <v>105535.99031883148</v>
      </c>
    </row>
    <row r="116" spans="2:6" x14ac:dyDescent="0.45">
      <c r="B116">
        <f t="shared" si="2"/>
        <v>110</v>
      </c>
      <c r="F116" s="17">
        <f t="shared" si="3"/>
        <v>113978.86954433803</v>
      </c>
    </row>
    <row r="117" spans="2:6" x14ac:dyDescent="0.45">
      <c r="B117">
        <f t="shared" si="2"/>
        <v>111</v>
      </c>
      <c r="F117" s="17">
        <f t="shared" si="3"/>
        <v>123097.17910788508</v>
      </c>
    </row>
    <row r="118" spans="2:6" x14ac:dyDescent="0.45">
      <c r="B118">
        <f t="shared" si="2"/>
        <v>112</v>
      </c>
      <c r="F118" s="17">
        <f t="shared" si="3"/>
        <v>132944.95343651588</v>
      </c>
    </row>
    <row r="119" spans="2:6" x14ac:dyDescent="0.45">
      <c r="B119">
        <f t="shared" si="2"/>
        <v>113</v>
      </c>
      <c r="F119" s="17">
        <f t="shared" si="3"/>
        <v>143580.54971143714</v>
      </c>
    </row>
    <row r="120" spans="2:6" x14ac:dyDescent="0.45">
      <c r="B120">
        <f t="shared" si="2"/>
        <v>114</v>
      </c>
      <c r="F120" s="17">
        <f t="shared" si="3"/>
        <v>155066.99368835211</v>
      </c>
    </row>
    <row r="121" spans="2:6" x14ac:dyDescent="0.45">
      <c r="B121">
        <f t="shared" si="2"/>
        <v>115</v>
      </c>
      <c r="F121" s="17">
        <f t="shared" si="3"/>
        <v>167472.35318342032</v>
      </c>
    </row>
    <row r="122" spans="2:6" x14ac:dyDescent="0.45">
      <c r="B122">
        <f t="shared" si="2"/>
        <v>116</v>
      </c>
      <c r="F122" s="17">
        <f t="shared" si="3"/>
        <v>180870.14143809394</v>
      </c>
    </row>
    <row r="123" spans="2:6" x14ac:dyDescent="0.45">
      <c r="B123">
        <f t="shared" si="2"/>
        <v>117</v>
      </c>
      <c r="F123" s="17">
        <f t="shared" si="3"/>
        <v>195339.75275314145</v>
      </c>
    </row>
    <row r="124" spans="2:6" x14ac:dyDescent="0.45">
      <c r="B124">
        <f t="shared" si="2"/>
        <v>118</v>
      </c>
      <c r="F124" s="17">
        <f t="shared" si="3"/>
        <v>210966.93297339277</v>
      </c>
    </row>
    <row r="125" spans="2:6" x14ac:dyDescent="0.45">
      <c r="B125">
        <f t="shared" si="2"/>
        <v>119</v>
      </c>
      <c r="F125" s="17">
        <f t="shared" si="3"/>
        <v>227844.28761126424</v>
      </c>
    </row>
    <row r="126" spans="2:6" x14ac:dyDescent="0.45">
      <c r="B126">
        <f t="shared" si="2"/>
        <v>120</v>
      </c>
      <c r="F126" s="17">
        <f t="shared" si="3"/>
        <v>246071.83062016539</v>
      </c>
    </row>
    <row r="127" spans="2:6" x14ac:dyDescent="0.45">
      <c r="B127">
        <f t="shared" si="2"/>
        <v>121</v>
      </c>
      <c r="F127" s="17">
        <f t="shared" si="3"/>
        <v>265757.57706977864</v>
      </c>
    </row>
    <row r="128" spans="2:6" x14ac:dyDescent="0.45">
      <c r="B128">
        <f t="shared" si="2"/>
        <v>122</v>
      </c>
      <c r="F128" s="17">
        <f t="shared" si="3"/>
        <v>287018.18323536095</v>
      </c>
    </row>
    <row r="129" spans="2:6" x14ac:dyDescent="0.45">
      <c r="B129">
        <f t="shared" si="2"/>
        <v>123</v>
      </c>
      <c r="F129" s="17">
        <f t="shared" si="3"/>
        <v>309979.6378941898</v>
      </c>
    </row>
    <row r="130" spans="2:6" x14ac:dyDescent="0.45">
      <c r="B130">
        <f t="shared" si="2"/>
        <v>124</v>
      </c>
      <c r="F130" s="17">
        <f t="shared" si="3"/>
        <v>334778.00892572501</v>
      </c>
    </row>
    <row r="131" spans="2:6" x14ac:dyDescent="0.45">
      <c r="B131">
        <f t="shared" si="2"/>
        <v>125</v>
      </c>
      <c r="F131" s="17">
        <f t="shared" si="3"/>
        <v>361560.24963978305</v>
      </c>
    </row>
    <row r="132" spans="2:6" x14ac:dyDescent="0.45">
      <c r="B132">
        <f t="shared" si="2"/>
        <v>126</v>
      </c>
      <c r="F132" s="17">
        <f t="shared" si="3"/>
        <v>390485.06961096573</v>
      </c>
    </row>
    <row r="133" spans="2:6" x14ac:dyDescent="0.45">
      <c r="B133">
        <f t="shared" si="2"/>
        <v>127</v>
      </c>
      <c r="F133" s="17">
        <f t="shared" si="3"/>
        <v>421723.87517984305</v>
      </c>
    </row>
    <row r="134" spans="2:6" x14ac:dyDescent="0.45">
      <c r="B134">
        <f t="shared" si="2"/>
        <v>128</v>
      </c>
      <c r="F134" s="17">
        <f t="shared" si="3"/>
        <v>455461.7851942305</v>
      </c>
    </row>
    <row r="135" spans="2:6" x14ac:dyDescent="0.45">
      <c r="B135">
        <f t="shared" si="2"/>
        <v>129</v>
      </c>
      <c r="F135" s="17">
        <f t="shared" si="3"/>
        <v>491898.72800976899</v>
      </c>
    </row>
    <row r="136" spans="2:6" x14ac:dyDescent="0.45">
      <c r="B136">
        <f t="shared" ref="B136:B199" si="4">B135+1</f>
        <v>130</v>
      </c>
      <c r="F136" s="17">
        <f t="shared" ref="F136:F199" si="5">$D$6*(1+$E$2)^B136</f>
        <v>531250.6262505505</v>
      </c>
    </row>
    <row r="137" spans="2:6" x14ac:dyDescent="0.45">
      <c r="B137">
        <f t="shared" si="4"/>
        <v>131</v>
      </c>
      <c r="F137" s="17">
        <f t="shared" si="5"/>
        <v>573750.67635059461</v>
      </c>
    </row>
    <row r="138" spans="2:6" x14ac:dyDescent="0.45">
      <c r="B138">
        <f t="shared" si="4"/>
        <v>132</v>
      </c>
      <c r="F138" s="17">
        <f t="shared" si="5"/>
        <v>619650.73045864224</v>
      </c>
    </row>
    <row r="139" spans="2:6" x14ac:dyDescent="0.45">
      <c r="B139">
        <f t="shared" si="4"/>
        <v>133</v>
      </c>
      <c r="F139" s="17">
        <f t="shared" si="5"/>
        <v>669222.78889533365</v>
      </c>
    </row>
    <row r="140" spans="2:6" x14ac:dyDescent="0.45">
      <c r="B140">
        <f t="shared" si="4"/>
        <v>134</v>
      </c>
      <c r="F140" s="17">
        <f t="shared" si="5"/>
        <v>722760.61200696044</v>
      </c>
    </row>
    <row r="141" spans="2:6" x14ac:dyDescent="0.45">
      <c r="B141">
        <f t="shared" si="4"/>
        <v>135</v>
      </c>
      <c r="F141" s="17">
        <f t="shared" si="5"/>
        <v>780581.46096751723</v>
      </c>
    </row>
    <row r="142" spans="2:6" x14ac:dyDescent="0.45">
      <c r="B142">
        <f t="shared" si="4"/>
        <v>136</v>
      </c>
      <c r="F142" s="17">
        <f t="shared" si="5"/>
        <v>843027.97784491861</v>
      </c>
    </row>
    <row r="143" spans="2:6" x14ac:dyDescent="0.45">
      <c r="B143">
        <f t="shared" si="4"/>
        <v>137</v>
      </c>
      <c r="F143" s="17">
        <f t="shared" si="5"/>
        <v>910470.21607251209</v>
      </c>
    </row>
    <row r="144" spans="2:6" x14ac:dyDescent="0.45">
      <c r="B144">
        <f t="shared" si="4"/>
        <v>138</v>
      </c>
      <c r="F144" s="17">
        <f t="shared" si="5"/>
        <v>983307.83335831319</v>
      </c>
    </row>
    <row r="145" spans="2:6" x14ac:dyDescent="0.45">
      <c r="B145">
        <f t="shared" si="4"/>
        <v>139</v>
      </c>
      <c r="F145" s="17">
        <f t="shared" si="5"/>
        <v>1061972.4600269783</v>
      </c>
    </row>
    <row r="146" spans="2:6" x14ac:dyDescent="0.45">
      <c r="B146">
        <f t="shared" si="4"/>
        <v>140</v>
      </c>
      <c r="F146" s="17">
        <f t="shared" si="5"/>
        <v>1146930.2568291365</v>
      </c>
    </row>
    <row r="147" spans="2:6" x14ac:dyDescent="0.45">
      <c r="B147">
        <f t="shared" si="4"/>
        <v>141</v>
      </c>
      <c r="F147" s="17">
        <f t="shared" si="5"/>
        <v>1238684.6773754675</v>
      </c>
    </row>
    <row r="148" spans="2:6" x14ac:dyDescent="0.45">
      <c r="B148">
        <f t="shared" si="4"/>
        <v>142</v>
      </c>
      <c r="F148" s="17">
        <f t="shared" si="5"/>
        <v>1337779.4515655052</v>
      </c>
    </row>
    <row r="149" spans="2:6" x14ac:dyDescent="0.45">
      <c r="B149">
        <f t="shared" si="4"/>
        <v>143</v>
      </c>
      <c r="F149" s="17">
        <f t="shared" si="5"/>
        <v>1444801.8076907457</v>
      </c>
    </row>
    <row r="150" spans="2:6" x14ac:dyDescent="0.45">
      <c r="B150">
        <f t="shared" si="4"/>
        <v>144</v>
      </c>
      <c r="F150" s="17">
        <f t="shared" si="5"/>
        <v>1560385.9523060054</v>
      </c>
    </row>
    <row r="151" spans="2:6" x14ac:dyDescent="0.45">
      <c r="B151">
        <f t="shared" si="4"/>
        <v>145</v>
      </c>
      <c r="F151" s="17">
        <f t="shared" si="5"/>
        <v>1685216.8284904857</v>
      </c>
    </row>
    <row r="152" spans="2:6" x14ac:dyDescent="0.45">
      <c r="B152">
        <f t="shared" si="4"/>
        <v>146</v>
      </c>
      <c r="F152" s="17">
        <f t="shared" si="5"/>
        <v>1820034.1747697247</v>
      </c>
    </row>
    <row r="153" spans="2:6" x14ac:dyDescent="0.45">
      <c r="B153">
        <f t="shared" si="4"/>
        <v>147</v>
      </c>
      <c r="F153" s="17">
        <f t="shared" si="5"/>
        <v>1965636.9087513029</v>
      </c>
    </row>
    <row r="154" spans="2:6" x14ac:dyDescent="0.45">
      <c r="B154">
        <f t="shared" si="4"/>
        <v>148</v>
      </c>
      <c r="F154" s="17">
        <f t="shared" si="5"/>
        <v>2122887.861451407</v>
      </c>
    </row>
    <row r="155" spans="2:6" x14ac:dyDescent="0.45">
      <c r="B155">
        <f t="shared" si="4"/>
        <v>149</v>
      </c>
      <c r="F155" s="17">
        <f t="shared" si="5"/>
        <v>2292718.8903675196</v>
      </c>
    </row>
    <row r="156" spans="2:6" x14ac:dyDescent="0.45">
      <c r="B156">
        <f t="shared" si="4"/>
        <v>150</v>
      </c>
      <c r="F156" s="17">
        <f t="shared" si="5"/>
        <v>2476136.4015969215</v>
      </c>
    </row>
    <row r="157" spans="2:6" x14ac:dyDescent="0.45">
      <c r="B157">
        <f t="shared" si="4"/>
        <v>151</v>
      </c>
      <c r="F157" s="17">
        <f t="shared" si="5"/>
        <v>2674227.3137246757</v>
      </c>
    </row>
    <row r="158" spans="2:6" x14ac:dyDescent="0.45">
      <c r="B158">
        <f t="shared" si="4"/>
        <v>152</v>
      </c>
      <c r="F158" s="17">
        <f t="shared" si="5"/>
        <v>2888165.4988226495</v>
      </c>
    </row>
    <row r="159" spans="2:6" x14ac:dyDescent="0.45">
      <c r="B159">
        <f t="shared" si="4"/>
        <v>153</v>
      </c>
      <c r="F159" s="17">
        <f t="shared" si="5"/>
        <v>3119218.7387284618</v>
      </c>
    </row>
    <row r="160" spans="2:6" x14ac:dyDescent="0.45">
      <c r="B160">
        <f t="shared" si="4"/>
        <v>154</v>
      </c>
      <c r="F160" s="17">
        <f t="shared" si="5"/>
        <v>3368756.2378267385</v>
      </c>
    </row>
    <row r="161" spans="2:6" x14ac:dyDescent="0.45">
      <c r="B161">
        <f t="shared" si="4"/>
        <v>155</v>
      </c>
      <c r="F161" s="17">
        <f t="shared" si="5"/>
        <v>3638256.7368528778</v>
      </c>
    </row>
    <row r="162" spans="2:6" x14ac:dyDescent="0.45">
      <c r="B162">
        <f t="shared" si="4"/>
        <v>156</v>
      </c>
      <c r="F162" s="17">
        <f t="shared" si="5"/>
        <v>3929317.2758011082</v>
      </c>
    </row>
    <row r="163" spans="2:6" x14ac:dyDescent="0.45">
      <c r="B163">
        <f t="shared" si="4"/>
        <v>157</v>
      </c>
      <c r="F163" s="17">
        <f t="shared" si="5"/>
        <v>4243662.6578651965</v>
      </c>
    </row>
    <row r="164" spans="2:6" x14ac:dyDescent="0.45">
      <c r="B164">
        <f t="shared" si="4"/>
        <v>158</v>
      </c>
      <c r="F164" s="17">
        <f t="shared" si="5"/>
        <v>4583155.670494413</v>
      </c>
    </row>
    <row r="165" spans="2:6" x14ac:dyDescent="0.45">
      <c r="B165">
        <f t="shared" si="4"/>
        <v>159</v>
      </c>
      <c r="F165" s="17">
        <f t="shared" si="5"/>
        <v>4949808.1241339669</v>
      </c>
    </row>
    <row r="166" spans="2:6" x14ac:dyDescent="0.45">
      <c r="B166">
        <f t="shared" si="4"/>
        <v>160</v>
      </c>
      <c r="F166" s="17">
        <f t="shared" si="5"/>
        <v>5345792.7740646843</v>
      </c>
    </row>
    <row r="167" spans="2:6" x14ac:dyDescent="0.45">
      <c r="B167">
        <f t="shared" si="4"/>
        <v>161</v>
      </c>
      <c r="F167" s="17">
        <f t="shared" si="5"/>
        <v>5773456.1959898593</v>
      </c>
    </row>
    <row r="168" spans="2:6" x14ac:dyDescent="0.45">
      <c r="B168">
        <f t="shared" si="4"/>
        <v>162</v>
      </c>
      <c r="F168" s="17">
        <f t="shared" si="5"/>
        <v>6235332.6916690478</v>
      </c>
    </row>
    <row r="169" spans="2:6" x14ac:dyDescent="0.45">
      <c r="B169">
        <f t="shared" si="4"/>
        <v>163</v>
      </c>
      <c r="F169" s="17">
        <f t="shared" si="5"/>
        <v>6734159.3070025723</v>
      </c>
    </row>
    <row r="170" spans="2:6" x14ac:dyDescent="0.45">
      <c r="B170">
        <f t="shared" si="4"/>
        <v>164</v>
      </c>
      <c r="F170" s="17">
        <f t="shared" si="5"/>
        <v>7272892.0515627796</v>
      </c>
    </row>
    <row r="171" spans="2:6" x14ac:dyDescent="0.45">
      <c r="B171">
        <f t="shared" si="4"/>
        <v>165</v>
      </c>
      <c r="F171" s="17">
        <f t="shared" si="5"/>
        <v>7854723.4156878013</v>
      </c>
    </row>
    <row r="172" spans="2:6" x14ac:dyDescent="0.45">
      <c r="B172">
        <f t="shared" si="4"/>
        <v>166</v>
      </c>
      <c r="F172" s="17">
        <f t="shared" si="5"/>
        <v>8483101.2889428269</v>
      </c>
    </row>
    <row r="173" spans="2:6" x14ac:dyDescent="0.45">
      <c r="B173">
        <f t="shared" si="4"/>
        <v>167</v>
      </c>
      <c r="F173" s="17">
        <f t="shared" si="5"/>
        <v>9161749.3920582533</v>
      </c>
    </row>
    <row r="174" spans="2:6" x14ac:dyDescent="0.45">
      <c r="B174">
        <f t="shared" si="4"/>
        <v>168</v>
      </c>
      <c r="F174" s="17">
        <f t="shared" si="5"/>
        <v>9894689.3434229139</v>
      </c>
    </row>
    <row r="175" spans="2:6" x14ac:dyDescent="0.45">
      <c r="B175">
        <f t="shared" si="4"/>
        <v>169</v>
      </c>
      <c r="F175" s="17">
        <f t="shared" si="5"/>
        <v>10686264.490896748</v>
      </c>
    </row>
    <row r="176" spans="2:6" x14ac:dyDescent="0.45">
      <c r="B176">
        <f t="shared" si="4"/>
        <v>170</v>
      </c>
      <c r="F176" s="17">
        <f t="shared" si="5"/>
        <v>11541165.650168486</v>
      </c>
    </row>
    <row r="177" spans="2:6" x14ac:dyDescent="0.45">
      <c r="B177">
        <f t="shared" si="4"/>
        <v>171</v>
      </c>
      <c r="F177" s="17">
        <f t="shared" si="5"/>
        <v>12464458.902181966</v>
      </c>
    </row>
    <row r="178" spans="2:6" x14ac:dyDescent="0.45">
      <c r="B178">
        <f t="shared" si="4"/>
        <v>172</v>
      </c>
      <c r="F178" s="17">
        <f t="shared" si="5"/>
        <v>13461615.614356525</v>
      </c>
    </row>
    <row r="179" spans="2:6" x14ac:dyDescent="0.45">
      <c r="B179">
        <f t="shared" si="4"/>
        <v>173</v>
      </c>
      <c r="F179" s="17">
        <f t="shared" si="5"/>
        <v>14538544.863505047</v>
      </c>
    </row>
    <row r="180" spans="2:6" x14ac:dyDescent="0.45">
      <c r="B180">
        <f t="shared" si="4"/>
        <v>174</v>
      </c>
      <c r="F180" s="17">
        <f t="shared" si="5"/>
        <v>15701628.452585451</v>
      </c>
    </row>
    <row r="181" spans="2:6" x14ac:dyDescent="0.45">
      <c r="B181">
        <f t="shared" si="4"/>
        <v>175</v>
      </c>
      <c r="F181" s="17">
        <f t="shared" si="5"/>
        <v>16957758.728792291</v>
      </c>
    </row>
    <row r="182" spans="2:6" x14ac:dyDescent="0.45">
      <c r="B182">
        <f t="shared" si="4"/>
        <v>176</v>
      </c>
      <c r="F182" s="17">
        <f t="shared" si="5"/>
        <v>18314379.42709567</v>
      </c>
    </row>
    <row r="183" spans="2:6" x14ac:dyDescent="0.45">
      <c r="B183">
        <f t="shared" si="4"/>
        <v>177</v>
      </c>
      <c r="F183" s="17">
        <f t="shared" si="5"/>
        <v>19779529.781263329</v>
      </c>
    </row>
    <row r="184" spans="2:6" x14ac:dyDescent="0.45">
      <c r="B184">
        <f t="shared" si="4"/>
        <v>178</v>
      </c>
      <c r="F184" s="17">
        <f t="shared" si="5"/>
        <v>21361892.163764395</v>
      </c>
    </row>
    <row r="185" spans="2:6" x14ac:dyDescent="0.45">
      <c r="B185">
        <f t="shared" si="4"/>
        <v>179</v>
      </c>
      <c r="F185" s="17">
        <f t="shared" si="5"/>
        <v>23070843.536865551</v>
      </c>
    </row>
    <row r="186" spans="2:6" x14ac:dyDescent="0.45">
      <c r="B186">
        <f t="shared" si="4"/>
        <v>180</v>
      </c>
      <c r="F186" s="17">
        <f t="shared" si="5"/>
        <v>24916511.019814793</v>
      </c>
    </row>
    <row r="187" spans="2:6" x14ac:dyDescent="0.45">
      <c r="B187">
        <f t="shared" si="4"/>
        <v>181</v>
      </c>
      <c r="F187" s="17">
        <f t="shared" si="5"/>
        <v>26909831.901399974</v>
      </c>
    </row>
    <row r="188" spans="2:6" x14ac:dyDescent="0.45">
      <c r="B188">
        <f t="shared" si="4"/>
        <v>182</v>
      </c>
      <c r="F188" s="17">
        <f t="shared" si="5"/>
        <v>29062618.453511983</v>
      </c>
    </row>
    <row r="189" spans="2:6" x14ac:dyDescent="0.45">
      <c r="B189">
        <f t="shared" si="4"/>
        <v>183</v>
      </c>
      <c r="F189" s="17">
        <f t="shared" si="5"/>
        <v>31387627.929792937</v>
      </c>
    </row>
    <row r="190" spans="2:6" x14ac:dyDescent="0.45">
      <c r="B190">
        <f t="shared" si="4"/>
        <v>184</v>
      </c>
      <c r="F190" s="17">
        <f t="shared" si="5"/>
        <v>33898638.164176375</v>
      </c>
    </row>
    <row r="191" spans="2:6" x14ac:dyDescent="0.45">
      <c r="B191">
        <f t="shared" si="4"/>
        <v>185</v>
      </c>
      <c r="F191" s="17">
        <f t="shared" si="5"/>
        <v>36610529.217310488</v>
      </c>
    </row>
    <row r="192" spans="2:6" x14ac:dyDescent="0.45">
      <c r="B192">
        <f t="shared" si="4"/>
        <v>186</v>
      </c>
      <c r="F192" s="17">
        <f t="shared" si="5"/>
        <v>39539371.554695323</v>
      </c>
    </row>
    <row r="193" spans="2:6" x14ac:dyDescent="0.45">
      <c r="B193">
        <f t="shared" si="4"/>
        <v>187</v>
      </c>
      <c r="F193" s="17">
        <f t="shared" si="5"/>
        <v>42702521.279070951</v>
      </c>
    </row>
    <row r="194" spans="2:6" x14ac:dyDescent="0.45">
      <c r="B194">
        <f t="shared" si="4"/>
        <v>188</v>
      </c>
      <c r="F194" s="17">
        <f t="shared" si="5"/>
        <v>46118722.98139663</v>
      </c>
    </row>
    <row r="195" spans="2:6" x14ac:dyDescent="0.45">
      <c r="B195">
        <f t="shared" si="4"/>
        <v>189</v>
      </c>
      <c r="F195" s="17">
        <f t="shared" si="5"/>
        <v>49808220.819908358</v>
      </c>
    </row>
    <row r="196" spans="2:6" x14ac:dyDescent="0.45">
      <c r="B196">
        <f t="shared" si="4"/>
        <v>190</v>
      </c>
      <c r="F196" s="17">
        <f t="shared" si="5"/>
        <v>53792878.485501036</v>
      </c>
    </row>
    <row r="197" spans="2:6" x14ac:dyDescent="0.45">
      <c r="B197">
        <f t="shared" si="4"/>
        <v>191</v>
      </c>
      <c r="F197" s="17">
        <f t="shared" si="5"/>
        <v>58096308.764341131</v>
      </c>
    </row>
    <row r="198" spans="2:6" x14ac:dyDescent="0.45">
      <c r="B198">
        <f t="shared" si="4"/>
        <v>192</v>
      </c>
      <c r="F198" s="17">
        <f t="shared" si="5"/>
        <v>62744013.465488419</v>
      </c>
    </row>
    <row r="199" spans="2:6" x14ac:dyDescent="0.45">
      <c r="B199">
        <f t="shared" si="4"/>
        <v>193</v>
      </c>
      <c r="F199" s="17">
        <f t="shared" si="5"/>
        <v>67763534.5427275</v>
      </c>
    </row>
    <row r="200" spans="2:6" x14ac:dyDescent="0.45">
      <c r="B200">
        <f t="shared" ref="B200:B263" si="6">B199+1</f>
        <v>194</v>
      </c>
      <c r="F200" s="17">
        <f t="shared" ref="F200:F263" si="7">$D$6*(1+$E$2)^B200</f>
        <v>73184617.306145698</v>
      </c>
    </row>
    <row r="201" spans="2:6" x14ac:dyDescent="0.45">
      <c r="B201">
        <f t="shared" si="6"/>
        <v>195</v>
      </c>
      <c r="F201" s="17">
        <f t="shared" si="7"/>
        <v>79039386.690637365</v>
      </c>
    </row>
    <row r="202" spans="2:6" x14ac:dyDescent="0.45">
      <c r="B202">
        <f t="shared" si="6"/>
        <v>196</v>
      </c>
      <c r="F202" s="17">
        <f t="shared" si="7"/>
        <v>85362537.625888348</v>
      </c>
    </row>
    <row r="203" spans="2:6" x14ac:dyDescent="0.45">
      <c r="B203">
        <f t="shared" si="6"/>
        <v>197</v>
      </c>
      <c r="F203" s="17">
        <f t="shared" si="7"/>
        <v>92191540.635959417</v>
      </c>
    </row>
    <row r="204" spans="2:6" x14ac:dyDescent="0.45">
      <c r="B204">
        <f t="shared" si="6"/>
        <v>198</v>
      </c>
      <c r="F204" s="17">
        <f t="shared" si="7"/>
        <v>99566863.886836201</v>
      </c>
    </row>
    <row r="205" spans="2:6" x14ac:dyDescent="0.45">
      <c r="B205">
        <f t="shared" si="6"/>
        <v>199</v>
      </c>
      <c r="F205" s="17">
        <f t="shared" si="7"/>
        <v>107532212.99778309</v>
      </c>
    </row>
    <row r="206" spans="2:6" x14ac:dyDescent="0.45">
      <c r="B206">
        <f t="shared" si="6"/>
        <v>200</v>
      </c>
      <c r="F206" s="17">
        <f t="shared" si="7"/>
        <v>116134790.03760575</v>
      </c>
    </row>
    <row r="207" spans="2:6" x14ac:dyDescent="0.45">
      <c r="B207">
        <f t="shared" si="6"/>
        <v>201</v>
      </c>
      <c r="F207" s="17">
        <f t="shared" si="7"/>
        <v>125425573.24061424</v>
      </c>
    </row>
    <row r="208" spans="2:6" x14ac:dyDescent="0.45">
      <c r="B208">
        <f t="shared" si="6"/>
        <v>202</v>
      </c>
      <c r="F208" s="17">
        <f t="shared" si="7"/>
        <v>135459619.09986335</v>
      </c>
    </row>
    <row r="209" spans="2:6" x14ac:dyDescent="0.45">
      <c r="B209">
        <f t="shared" si="6"/>
        <v>203</v>
      </c>
      <c r="F209" s="17">
        <f t="shared" si="7"/>
        <v>146296388.62785244</v>
      </c>
    </row>
    <row r="210" spans="2:6" x14ac:dyDescent="0.45">
      <c r="B210">
        <f t="shared" si="6"/>
        <v>204</v>
      </c>
      <c r="F210" s="17">
        <f t="shared" si="7"/>
        <v>158000099.71808061</v>
      </c>
    </row>
    <row r="211" spans="2:6" x14ac:dyDescent="0.45">
      <c r="B211">
        <f t="shared" si="6"/>
        <v>205</v>
      </c>
      <c r="F211" s="17">
        <f t="shared" si="7"/>
        <v>170640107.69552705</v>
      </c>
    </row>
    <row r="212" spans="2:6" x14ac:dyDescent="0.45">
      <c r="B212">
        <f t="shared" si="6"/>
        <v>206</v>
      </c>
      <c r="F212" s="17">
        <f t="shared" si="7"/>
        <v>184291316.31116927</v>
      </c>
    </row>
    <row r="213" spans="2:6" x14ac:dyDescent="0.45">
      <c r="B213">
        <f t="shared" si="6"/>
        <v>207</v>
      </c>
      <c r="F213" s="17">
        <f t="shared" si="7"/>
        <v>199034621.61606282</v>
      </c>
    </row>
    <row r="214" spans="2:6" x14ac:dyDescent="0.45">
      <c r="B214">
        <f t="shared" si="6"/>
        <v>208</v>
      </c>
      <c r="F214" s="17">
        <f t="shared" si="7"/>
        <v>214957391.34534782</v>
      </c>
    </row>
    <row r="215" spans="2:6" x14ac:dyDescent="0.45">
      <c r="B215">
        <f t="shared" si="6"/>
        <v>209</v>
      </c>
      <c r="F215" s="17">
        <f t="shared" si="7"/>
        <v>232153982.65297568</v>
      </c>
    </row>
    <row r="216" spans="2:6" x14ac:dyDescent="0.45">
      <c r="B216">
        <f t="shared" si="6"/>
        <v>210</v>
      </c>
      <c r="F216" s="17">
        <f t="shared" si="7"/>
        <v>250726301.26521376</v>
      </c>
    </row>
    <row r="217" spans="2:6" x14ac:dyDescent="0.45">
      <c r="B217">
        <f t="shared" si="6"/>
        <v>211</v>
      </c>
      <c r="F217" s="17">
        <f t="shared" si="7"/>
        <v>270784405.36643088</v>
      </c>
    </row>
    <row r="218" spans="2:6" x14ac:dyDescent="0.45">
      <c r="B218">
        <f t="shared" si="6"/>
        <v>212</v>
      </c>
      <c r="F218" s="17">
        <f t="shared" si="7"/>
        <v>292447157.79574537</v>
      </c>
    </row>
    <row r="219" spans="2:6" x14ac:dyDescent="0.45">
      <c r="B219">
        <f t="shared" si="6"/>
        <v>213</v>
      </c>
      <c r="F219" s="17">
        <f t="shared" si="7"/>
        <v>315842930.41940498</v>
      </c>
    </row>
    <row r="220" spans="2:6" x14ac:dyDescent="0.45">
      <c r="B220">
        <f t="shared" si="6"/>
        <v>214</v>
      </c>
      <c r="F220" s="17">
        <f t="shared" si="7"/>
        <v>341110364.85295743</v>
      </c>
    </row>
    <row r="221" spans="2:6" x14ac:dyDescent="0.45">
      <c r="B221">
        <f t="shared" si="6"/>
        <v>215</v>
      </c>
      <c r="F221" s="17">
        <f t="shared" si="7"/>
        <v>368399194.04119408</v>
      </c>
    </row>
    <row r="222" spans="2:6" x14ac:dyDescent="0.45">
      <c r="B222">
        <f t="shared" si="6"/>
        <v>216</v>
      </c>
      <c r="F222" s="17">
        <f t="shared" si="7"/>
        <v>397871129.5644896</v>
      </c>
    </row>
    <row r="223" spans="2:6" x14ac:dyDescent="0.45">
      <c r="B223">
        <f t="shared" si="6"/>
        <v>217</v>
      </c>
      <c r="F223" s="17">
        <f t="shared" si="7"/>
        <v>429700819.92964876</v>
      </c>
    </row>
    <row r="224" spans="2:6" x14ac:dyDescent="0.45">
      <c r="B224">
        <f t="shared" si="6"/>
        <v>218</v>
      </c>
      <c r="F224" s="17">
        <f t="shared" si="7"/>
        <v>464076885.52402067</v>
      </c>
    </row>
    <row r="225" spans="2:6" x14ac:dyDescent="0.45">
      <c r="B225">
        <f t="shared" si="6"/>
        <v>219</v>
      </c>
      <c r="F225" s="17">
        <f t="shared" si="7"/>
        <v>501203036.36594236</v>
      </c>
    </row>
    <row r="226" spans="2:6" x14ac:dyDescent="0.45">
      <c r="B226">
        <f t="shared" si="6"/>
        <v>220</v>
      </c>
      <c r="F226" s="17">
        <f t="shared" si="7"/>
        <v>541299279.27521777</v>
      </c>
    </row>
    <row r="227" spans="2:6" x14ac:dyDescent="0.45">
      <c r="B227">
        <f t="shared" si="6"/>
        <v>221</v>
      </c>
      <c r="F227" s="17">
        <f t="shared" si="7"/>
        <v>584603221.61723518</v>
      </c>
    </row>
    <row r="228" spans="2:6" x14ac:dyDescent="0.45">
      <c r="B228">
        <f t="shared" si="6"/>
        <v>222</v>
      </c>
      <c r="F228" s="17">
        <f t="shared" si="7"/>
        <v>631371479.34661412</v>
      </c>
    </row>
    <row r="229" spans="2:6" x14ac:dyDescent="0.45">
      <c r="B229">
        <f t="shared" si="6"/>
        <v>223</v>
      </c>
      <c r="F229" s="17">
        <f t="shared" si="7"/>
        <v>681881197.69434333</v>
      </c>
    </row>
    <row r="230" spans="2:6" x14ac:dyDescent="0.45">
      <c r="B230">
        <f t="shared" si="6"/>
        <v>224</v>
      </c>
      <c r="F230" s="17">
        <f t="shared" si="7"/>
        <v>736431693.50989079</v>
      </c>
    </row>
    <row r="231" spans="2:6" x14ac:dyDescent="0.45">
      <c r="B231">
        <f t="shared" si="6"/>
        <v>225</v>
      </c>
      <c r="F231" s="17">
        <f t="shared" si="7"/>
        <v>795346228.99068201</v>
      </c>
    </row>
    <row r="232" spans="2:6" x14ac:dyDescent="0.45">
      <c r="B232">
        <f t="shared" si="6"/>
        <v>226</v>
      </c>
      <c r="F232" s="17">
        <f t="shared" si="7"/>
        <v>858973927.30993652</v>
      </c>
    </row>
    <row r="233" spans="2:6" x14ac:dyDescent="0.45">
      <c r="B233">
        <f t="shared" si="6"/>
        <v>227</v>
      </c>
      <c r="F233" s="17">
        <f t="shared" si="7"/>
        <v>927691841.49473166</v>
      </c>
    </row>
    <row r="234" spans="2:6" x14ac:dyDescent="0.45">
      <c r="B234">
        <f t="shared" si="6"/>
        <v>228</v>
      </c>
      <c r="F234" s="17">
        <f t="shared" si="7"/>
        <v>1001907188.8143103</v>
      </c>
    </row>
    <row r="235" spans="2:6" x14ac:dyDescent="0.45">
      <c r="B235">
        <f t="shared" si="6"/>
        <v>229</v>
      </c>
      <c r="F235" s="17">
        <f t="shared" si="7"/>
        <v>1082059763.9194551</v>
      </c>
    </row>
    <row r="236" spans="2:6" x14ac:dyDescent="0.45">
      <c r="B236">
        <f t="shared" si="6"/>
        <v>230</v>
      </c>
      <c r="F236" s="17">
        <f t="shared" si="7"/>
        <v>1168624545.0330117</v>
      </c>
    </row>
    <row r="237" spans="2:6" x14ac:dyDescent="0.45">
      <c r="B237">
        <f t="shared" si="6"/>
        <v>231</v>
      </c>
      <c r="F237" s="17">
        <f t="shared" si="7"/>
        <v>1262114508.6356525</v>
      </c>
    </row>
    <row r="238" spans="2:6" x14ac:dyDescent="0.45">
      <c r="B238">
        <f t="shared" si="6"/>
        <v>232</v>
      </c>
      <c r="F238" s="17">
        <f t="shared" si="7"/>
        <v>1363083669.3265047</v>
      </c>
    </row>
    <row r="239" spans="2:6" x14ac:dyDescent="0.45">
      <c r="B239">
        <f t="shared" si="6"/>
        <v>233</v>
      </c>
      <c r="F239" s="17">
        <f t="shared" si="7"/>
        <v>1472130362.8726254</v>
      </c>
    </row>
    <row r="240" spans="2:6" x14ac:dyDescent="0.45">
      <c r="B240">
        <f t="shared" si="6"/>
        <v>234</v>
      </c>
      <c r="F240" s="17">
        <f t="shared" si="7"/>
        <v>1589900791.9024353</v>
      </c>
    </row>
    <row r="241" spans="2:6" x14ac:dyDescent="0.45">
      <c r="B241">
        <f t="shared" si="6"/>
        <v>235</v>
      </c>
      <c r="F241" s="17">
        <f t="shared" si="7"/>
        <v>1717092855.2546301</v>
      </c>
    </row>
    <row r="242" spans="2:6" x14ac:dyDescent="0.45">
      <c r="B242">
        <f t="shared" si="6"/>
        <v>236</v>
      </c>
      <c r="F242" s="17">
        <f t="shared" si="7"/>
        <v>1854460283.6750007</v>
      </c>
    </row>
    <row r="243" spans="2:6" x14ac:dyDescent="0.45">
      <c r="B243">
        <f t="shared" si="6"/>
        <v>237</v>
      </c>
      <c r="F243" s="17">
        <f t="shared" si="7"/>
        <v>2002817106.3690009</v>
      </c>
    </row>
    <row r="244" spans="2:6" x14ac:dyDescent="0.45">
      <c r="B244">
        <f t="shared" si="6"/>
        <v>238</v>
      </c>
      <c r="F244" s="17">
        <f t="shared" si="7"/>
        <v>2163042474.878521</v>
      </c>
    </row>
    <row r="245" spans="2:6" x14ac:dyDescent="0.45">
      <c r="B245">
        <f t="shared" si="6"/>
        <v>239</v>
      </c>
      <c r="F245" s="17">
        <f t="shared" si="7"/>
        <v>2336085872.868803</v>
      </c>
    </row>
    <row r="246" spans="2:6" x14ac:dyDescent="0.45">
      <c r="B246">
        <f t="shared" si="6"/>
        <v>240</v>
      </c>
      <c r="F246" s="17">
        <f t="shared" si="7"/>
        <v>2522972742.6983075</v>
      </c>
    </row>
    <row r="247" spans="2:6" x14ac:dyDescent="0.45">
      <c r="B247">
        <f t="shared" si="6"/>
        <v>241</v>
      </c>
      <c r="F247" s="17">
        <f t="shared" si="7"/>
        <v>2724810562.114172</v>
      </c>
    </row>
    <row r="248" spans="2:6" x14ac:dyDescent="0.45">
      <c r="B248">
        <f t="shared" si="6"/>
        <v>242</v>
      </c>
      <c r="F248" s="17">
        <f t="shared" si="7"/>
        <v>2942795407.0833058</v>
      </c>
    </row>
    <row r="249" spans="2:6" x14ac:dyDescent="0.45">
      <c r="B249">
        <f t="shared" si="6"/>
        <v>243</v>
      </c>
      <c r="F249" s="17">
        <f t="shared" si="7"/>
        <v>3178219039.649971</v>
      </c>
    </row>
    <row r="250" spans="2:6" x14ac:dyDescent="0.45">
      <c r="B250">
        <f t="shared" si="6"/>
        <v>244</v>
      </c>
      <c r="F250" s="17">
        <f t="shared" si="7"/>
        <v>3432476562.8219681</v>
      </c>
    </row>
    <row r="251" spans="2:6" x14ac:dyDescent="0.45">
      <c r="B251">
        <f t="shared" si="6"/>
        <v>245</v>
      </c>
      <c r="F251" s="17">
        <f t="shared" si="7"/>
        <v>3707074687.8477259</v>
      </c>
    </row>
    <row r="252" spans="2:6" x14ac:dyDescent="0.45">
      <c r="B252">
        <f t="shared" si="6"/>
        <v>246</v>
      </c>
      <c r="F252" s="17">
        <f t="shared" si="7"/>
        <v>4003640662.8755445</v>
      </c>
    </row>
    <row r="253" spans="2:6" x14ac:dyDescent="0.45">
      <c r="B253">
        <f t="shared" si="6"/>
        <v>247</v>
      </c>
      <c r="F253" s="17">
        <f t="shared" si="7"/>
        <v>4323931915.9055882</v>
      </c>
    </row>
    <row r="254" spans="2:6" x14ac:dyDescent="0.45">
      <c r="B254">
        <f t="shared" si="6"/>
        <v>248</v>
      </c>
      <c r="F254" s="17">
        <f t="shared" si="7"/>
        <v>4669846469.1780357</v>
      </c>
    </row>
    <row r="255" spans="2:6" x14ac:dyDescent="0.45">
      <c r="B255">
        <f t="shared" si="6"/>
        <v>249</v>
      </c>
      <c r="F255" s="17">
        <f t="shared" si="7"/>
        <v>5043434186.7122784</v>
      </c>
    </row>
    <row r="256" spans="2:6" x14ac:dyDescent="0.45">
      <c r="B256">
        <f t="shared" si="6"/>
        <v>250</v>
      </c>
      <c r="F256" s="17">
        <f t="shared" si="7"/>
        <v>5446908921.6492605</v>
      </c>
    </row>
    <row r="257" spans="2:6" x14ac:dyDescent="0.45">
      <c r="B257">
        <f t="shared" si="6"/>
        <v>251</v>
      </c>
      <c r="F257" s="17">
        <f t="shared" si="7"/>
        <v>5882661635.3812017</v>
      </c>
    </row>
    <row r="258" spans="2:6" x14ac:dyDescent="0.45">
      <c r="B258">
        <f t="shared" si="6"/>
        <v>252</v>
      </c>
      <c r="F258" s="17">
        <f t="shared" si="7"/>
        <v>6353274566.2116985</v>
      </c>
    </row>
    <row r="259" spans="2:6" x14ac:dyDescent="0.45">
      <c r="B259">
        <f t="shared" si="6"/>
        <v>253</v>
      </c>
      <c r="F259" s="17">
        <f t="shared" si="7"/>
        <v>6861536531.5086336</v>
      </c>
    </row>
    <row r="260" spans="2:6" x14ac:dyDescent="0.45">
      <c r="B260">
        <f t="shared" si="6"/>
        <v>254</v>
      </c>
      <c r="F260" s="17">
        <f t="shared" si="7"/>
        <v>7410459454.0293255</v>
      </c>
    </row>
    <row r="261" spans="2:6" x14ac:dyDescent="0.45">
      <c r="B261">
        <f t="shared" si="6"/>
        <v>255</v>
      </c>
      <c r="F261" s="17">
        <f t="shared" si="7"/>
        <v>8003296210.351675</v>
      </c>
    </row>
    <row r="262" spans="2:6" x14ac:dyDescent="0.45">
      <c r="B262">
        <f t="shared" si="6"/>
        <v>256</v>
      </c>
      <c r="F262" s="17">
        <f t="shared" si="7"/>
        <v>8643559907.1798077</v>
      </c>
    </row>
    <row r="263" spans="2:6" x14ac:dyDescent="0.45">
      <c r="B263">
        <f t="shared" si="6"/>
        <v>257</v>
      </c>
      <c r="F263" s="17">
        <f t="shared" si="7"/>
        <v>9335044699.7541924</v>
      </c>
    </row>
    <row r="264" spans="2:6" x14ac:dyDescent="0.45">
      <c r="B264">
        <f t="shared" ref="B264:B310" si="8">B263+1</f>
        <v>258</v>
      </c>
      <c r="F264" s="17">
        <f t="shared" ref="F264:F327" si="9">$D$6*(1+$E$2)^B264</f>
        <v>10081848275.734528</v>
      </c>
    </row>
    <row r="265" spans="2:6" x14ac:dyDescent="0.45">
      <c r="B265">
        <f t="shared" si="8"/>
        <v>259</v>
      </c>
      <c r="F265" s="17">
        <f t="shared" si="9"/>
        <v>10888396137.793291</v>
      </c>
    </row>
    <row r="266" spans="2:6" x14ac:dyDescent="0.45">
      <c r="B266">
        <f t="shared" si="8"/>
        <v>260</v>
      </c>
      <c r="F266" s="17">
        <f t="shared" si="9"/>
        <v>11759467828.816755</v>
      </c>
    </row>
    <row r="267" spans="2:6" x14ac:dyDescent="0.45">
      <c r="B267">
        <f t="shared" si="8"/>
        <v>261</v>
      </c>
      <c r="F267" s="17">
        <f t="shared" si="9"/>
        <v>12700225255.122097</v>
      </c>
    </row>
    <row r="268" spans="2:6" x14ac:dyDescent="0.45">
      <c r="B268">
        <f t="shared" si="8"/>
        <v>262</v>
      </c>
      <c r="F268" s="17">
        <f t="shared" si="9"/>
        <v>13716243275.531864</v>
      </c>
    </row>
    <row r="269" spans="2:6" x14ac:dyDescent="0.45">
      <c r="B269">
        <f t="shared" si="8"/>
        <v>263</v>
      </c>
      <c r="F269" s="17">
        <f t="shared" si="9"/>
        <v>14813542737.574417</v>
      </c>
    </row>
    <row r="270" spans="2:6" x14ac:dyDescent="0.45">
      <c r="B270">
        <f t="shared" si="8"/>
        <v>264</v>
      </c>
      <c r="F270" s="17">
        <f t="shared" si="9"/>
        <v>15998626156.580368</v>
      </c>
    </row>
    <row r="271" spans="2:6" x14ac:dyDescent="0.45">
      <c r="B271">
        <f t="shared" si="8"/>
        <v>265</v>
      </c>
      <c r="F271" s="17">
        <f t="shared" si="9"/>
        <v>17278516249.106796</v>
      </c>
    </row>
    <row r="272" spans="2:6" x14ac:dyDescent="0.45">
      <c r="B272">
        <f t="shared" si="8"/>
        <v>266</v>
      </c>
      <c r="F272" s="17">
        <f t="shared" si="9"/>
        <v>18660797549.035343</v>
      </c>
    </row>
    <row r="273" spans="2:6" x14ac:dyDescent="0.45">
      <c r="B273">
        <f t="shared" si="8"/>
        <v>267</v>
      </c>
      <c r="F273" s="17">
        <f t="shared" si="9"/>
        <v>20153661352.958168</v>
      </c>
    </row>
    <row r="274" spans="2:6" x14ac:dyDescent="0.45">
      <c r="B274">
        <f t="shared" si="8"/>
        <v>268</v>
      </c>
      <c r="F274" s="17">
        <f t="shared" si="9"/>
        <v>21765954261.194828</v>
      </c>
    </row>
    <row r="275" spans="2:6" x14ac:dyDescent="0.45">
      <c r="B275">
        <f t="shared" si="8"/>
        <v>269</v>
      </c>
      <c r="F275" s="17">
        <f t="shared" si="9"/>
        <v>23507230602.090416</v>
      </c>
    </row>
    <row r="276" spans="2:6" x14ac:dyDescent="0.45">
      <c r="B276">
        <f t="shared" si="8"/>
        <v>270</v>
      </c>
      <c r="F276" s="17">
        <f t="shared" si="9"/>
        <v>25387809050.257652</v>
      </c>
    </row>
    <row r="277" spans="2:6" x14ac:dyDescent="0.45">
      <c r="B277">
        <f t="shared" si="8"/>
        <v>271</v>
      </c>
      <c r="F277" s="17">
        <f t="shared" si="9"/>
        <v>27418833774.278263</v>
      </c>
    </row>
    <row r="278" spans="2:6" x14ac:dyDescent="0.45">
      <c r="B278">
        <f t="shared" si="8"/>
        <v>272</v>
      </c>
      <c r="F278" s="17">
        <f t="shared" si="9"/>
        <v>29612340476.220528</v>
      </c>
    </row>
    <row r="279" spans="2:6" x14ac:dyDescent="0.45">
      <c r="B279">
        <f t="shared" si="8"/>
        <v>273</v>
      </c>
      <c r="F279" s="17">
        <f t="shared" si="9"/>
        <v>31981327714.318165</v>
      </c>
    </row>
    <row r="280" spans="2:6" x14ac:dyDescent="0.45">
      <c r="B280">
        <f t="shared" si="8"/>
        <v>274</v>
      </c>
      <c r="F280" s="17">
        <f t="shared" si="9"/>
        <v>34539833931.463623</v>
      </c>
    </row>
    <row r="281" spans="2:6" x14ac:dyDescent="0.45">
      <c r="B281">
        <f t="shared" si="8"/>
        <v>275</v>
      </c>
      <c r="F281" s="17">
        <f t="shared" si="9"/>
        <v>37303020645.980721</v>
      </c>
    </row>
    <row r="282" spans="2:6" x14ac:dyDescent="0.45">
      <c r="B282">
        <f t="shared" si="8"/>
        <v>276</v>
      </c>
      <c r="F282" s="17">
        <f t="shared" si="9"/>
        <v>40287262297.659172</v>
      </c>
    </row>
    <row r="283" spans="2:6" x14ac:dyDescent="0.45">
      <c r="B283">
        <f t="shared" si="8"/>
        <v>277</v>
      </c>
      <c r="F283" s="17">
        <f t="shared" si="9"/>
        <v>43510243281.471909</v>
      </c>
    </row>
    <row r="284" spans="2:6" x14ac:dyDescent="0.45">
      <c r="B284">
        <f t="shared" si="8"/>
        <v>278</v>
      </c>
      <c r="F284" s="17">
        <f t="shared" si="9"/>
        <v>46991062743.98967</v>
      </c>
    </row>
    <row r="285" spans="2:6" x14ac:dyDescent="0.45">
      <c r="B285">
        <f t="shared" si="8"/>
        <v>279</v>
      </c>
      <c r="F285" s="17">
        <f t="shared" si="9"/>
        <v>50750347763.508842</v>
      </c>
    </row>
    <row r="286" spans="2:6" x14ac:dyDescent="0.45">
      <c r="B286">
        <f t="shared" si="8"/>
        <v>280</v>
      </c>
      <c r="F286" s="17">
        <f t="shared" si="9"/>
        <v>54810375584.589546</v>
      </c>
    </row>
    <row r="287" spans="2:6" x14ac:dyDescent="0.45">
      <c r="B287">
        <f t="shared" si="8"/>
        <v>281</v>
      </c>
      <c r="F287" s="17">
        <f t="shared" si="9"/>
        <v>59195205631.35672</v>
      </c>
    </row>
    <row r="288" spans="2:6" x14ac:dyDescent="0.45">
      <c r="B288">
        <f t="shared" si="8"/>
        <v>282</v>
      </c>
      <c r="F288" s="17">
        <f t="shared" si="9"/>
        <v>63930822081.86525</v>
      </c>
    </row>
    <row r="289" spans="2:6" x14ac:dyDescent="0.45">
      <c r="B289">
        <f t="shared" si="8"/>
        <v>283</v>
      </c>
      <c r="F289" s="17">
        <f t="shared" si="9"/>
        <v>69045287848.414474</v>
      </c>
    </row>
    <row r="290" spans="2:6" x14ac:dyDescent="0.45">
      <c r="B290">
        <f t="shared" si="8"/>
        <v>284</v>
      </c>
      <c r="F290" s="17">
        <f t="shared" si="9"/>
        <v>74568910876.287628</v>
      </c>
    </row>
    <row r="291" spans="2:6" x14ac:dyDescent="0.45">
      <c r="B291">
        <f t="shared" si="8"/>
        <v>285</v>
      </c>
      <c r="F291" s="17">
        <f t="shared" si="9"/>
        <v>80534423746.390656</v>
      </c>
    </row>
    <row r="292" spans="2:6" x14ac:dyDescent="0.45">
      <c r="B292">
        <f t="shared" si="8"/>
        <v>286</v>
      </c>
      <c r="F292" s="17">
        <f t="shared" si="9"/>
        <v>86977177646.101913</v>
      </c>
    </row>
    <row r="293" spans="2:6" x14ac:dyDescent="0.45">
      <c r="B293">
        <f t="shared" si="8"/>
        <v>287</v>
      </c>
      <c r="F293" s="17">
        <f t="shared" si="9"/>
        <v>93935351857.790085</v>
      </c>
    </row>
    <row r="294" spans="2:6" x14ac:dyDescent="0.45">
      <c r="B294">
        <f t="shared" si="8"/>
        <v>288</v>
      </c>
      <c r="F294" s="17">
        <f t="shared" si="9"/>
        <v>101450180006.41328</v>
      </c>
    </row>
    <row r="295" spans="2:6" x14ac:dyDescent="0.45">
      <c r="B295">
        <f t="shared" si="8"/>
        <v>289</v>
      </c>
      <c r="F295" s="17">
        <f t="shared" si="9"/>
        <v>109566194406.92636</v>
      </c>
    </row>
    <row r="296" spans="2:6" x14ac:dyDescent="0.45">
      <c r="B296">
        <f t="shared" si="8"/>
        <v>290</v>
      </c>
      <c r="F296" s="17">
        <f t="shared" si="9"/>
        <v>118331489959.48045</v>
      </c>
    </row>
    <row r="297" spans="2:6" x14ac:dyDescent="0.45">
      <c r="B297">
        <f t="shared" si="8"/>
        <v>291</v>
      </c>
      <c r="F297" s="17">
        <f t="shared" si="9"/>
        <v>127798009156.23892</v>
      </c>
    </row>
    <row r="298" spans="2:6" x14ac:dyDescent="0.45">
      <c r="B298">
        <f t="shared" si="8"/>
        <v>292</v>
      </c>
      <c r="F298" s="17">
        <f t="shared" si="9"/>
        <v>138021849888.73804</v>
      </c>
    </row>
    <row r="299" spans="2:6" x14ac:dyDescent="0.45">
      <c r="B299">
        <f t="shared" si="8"/>
        <v>293</v>
      </c>
      <c r="F299" s="17">
        <f t="shared" si="9"/>
        <v>149063597879.8371</v>
      </c>
    </row>
    <row r="300" spans="2:6" x14ac:dyDescent="0.45">
      <c r="B300">
        <f t="shared" si="8"/>
        <v>294</v>
      </c>
      <c r="F300" s="17">
        <f t="shared" si="9"/>
        <v>160988685710.22406</v>
      </c>
    </row>
    <row r="301" spans="2:6" x14ac:dyDescent="0.45">
      <c r="B301">
        <f t="shared" si="8"/>
        <v>295</v>
      </c>
      <c r="F301" s="17">
        <f t="shared" si="9"/>
        <v>173867780567.04199</v>
      </c>
    </row>
    <row r="302" spans="2:6" x14ac:dyDescent="0.45">
      <c r="B302">
        <f t="shared" si="8"/>
        <v>296</v>
      </c>
      <c r="F302" s="17">
        <f t="shared" si="9"/>
        <v>187777203012.40536</v>
      </c>
    </row>
    <row r="303" spans="2:6" x14ac:dyDescent="0.45">
      <c r="B303">
        <f t="shared" si="8"/>
        <v>297</v>
      </c>
      <c r="F303" s="17">
        <f t="shared" si="9"/>
        <v>202799379253.39783</v>
      </c>
    </row>
    <row r="304" spans="2:6" x14ac:dyDescent="0.45">
      <c r="B304">
        <f t="shared" si="8"/>
        <v>298</v>
      </c>
      <c r="F304" s="17">
        <f t="shared" si="9"/>
        <v>219023329593.66962</v>
      </c>
    </row>
    <row r="305" spans="2:6" x14ac:dyDescent="0.45">
      <c r="B305">
        <f t="shared" si="8"/>
        <v>299</v>
      </c>
      <c r="F305" s="17">
        <f t="shared" si="9"/>
        <v>236545195961.16321</v>
      </c>
    </row>
    <row r="306" spans="2:6" x14ac:dyDescent="0.45">
      <c r="B306">
        <f t="shared" si="8"/>
        <v>300</v>
      </c>
      <c r="F306" s="17">
        <f t="shared" si="9"/>
        <v>255468811638.0563</v>
      </c>
    </row>
    <row r="307" spans="2:6" x14ac:dyDescent="0.45">
      <c r="B307">
        <f t="shared" si="8"/>
        <v>301</v>
      </c>
      <c r="F307" s="17">
        <f t="shared" si="9"/>
        <v>275906316569.10077</v>
      </c>
    </row>
    <row r="308" spans="2:6" x14ac:dyDescent="0.45">
      <c r="B308">
        <f t="shared" si="8"/>
        <v>302</v>
      </c>
      <c r="F308" s="17">
        <f t="shared" si="9"/>
        <v>297978821894.62891</v>
      </c>
    </row>
    <row r="309" spans="2:6" x14ac:dyDescent="0.45">
      <c r="B309">
        <f t="shared" si="8"/>
        <v>303</v>
      </c>
      <c r="F309" s="17">
        <f t="shared" si="9"/>
        <v>321817127646.19928</v>
      </c>
    </row>
    <row r="310" spans="2:6" x14ac:dyDescent="0.45">
      <c r="B310">
        <f t="shared" si="8"/>
        <v>304</v>
      </c>
      <c r="F310" s="17">
        <f t="shared" si="9"/>
        <v>347562497857.89514</v>
      </c>
    </row>
    <row r="311" spans="2:6" x14ac:dyDescent="0.45">
      <c r="B311">
        <f>B310+1</f>
        <v>305</v>
      </c>
      <c r="F311" s="17">
        <f t="shared" si="9"/>
        <v>375367497686.52673</v>
      </c>
    </row>
    <row r="312" spans="2:6" x14ac:dyDescent="0.45">
      <c r="B312">
        <f t="shared" ref="B312:B375" si="10">B311+1</f>
        <v>306</v>
      </c>
      <c r="F312" s="17">
        <f t="shared" si="9"/>
        <v>405396897501.44897</v>
      </c>
    </row>
    <row r="313" spans="2:6" x14ac:dyDescent="0.45">
      <c r="B313">
        <f t="shared" si="10"/>
        <v>307</v>
      </c>
      <c r="F313" s="17">
        <f t="shared" si="9"/>
        <v>437828649301.56494</v>
      </c>
    </row>
    <row r="314" spans="2:6" x14ac:dyDescent="0.45">
      <c r="B314">
        <f t="shared" si="10"/>
        <v>308</v>
      </c>
      <c r="F314" s="17">
        <f t="shared" si="9"/>
        <v>472854941245.69006</v>
      </c>
    </row>
    <row r="315" spans="2:6" x14ac:dyDescent="0.45">
      <c r="B315">
        <f t="shared" si="10"/>
        <v>309</v>
      </c>
      <c r="F315" s="17">
        <f t="shared" si="9"/>
        <v>510683336545.34528</v>
      </c>
    </row>
    <row r="316" spans="2:6" x14ac:dyDescent="0.45">
      <c r="B316">
        <f t="shared" si="10"/>
        <v>310</v>
      </c>
      <c r="F316" s="17">
        <f t="shared" si="9"/>
        <v>551538003468.97302</v>
      </c>
    </row>
    <row r="317" spans="2:6" x14ac:dyDescent="0.45">
      <c r="B317">
        <f t="shared" si="10"/>
        <v>311</v>
      </c>
      <c r="F317" s="17">
        <f t="shared" si="9"/>
        <v>595661043746.49084</v>
      </c>
    </row>
    <row r="318" spans="2:6" x14ac:dyDescent="0.45">
      <c r="B318">
        <f t="shared" si="10"/>
        <v>312</v>
      </c>
      <c r="F318" s="17">
        <f t="shared" si="9"/>
        <v>643313927246.21021</v>
      </c>
    </row>
    <row r="319" spans="2:6" x14ac:dyDescent="0.45">
      <c r="B319">
        <f t="shared" si="10"/>
        <v>313</v>
      </c>
      <c r="F319" s="17">
        <f t="shared" si="9"/>
        <v>694779041425.90698</v>
      </c>
    </row>
    <row r="320" spans="2:6" x14ac:dyDescent="0.45">
      <c r="B320">
        <f t="shared" si="10"/>
        <v>314</v>
      </c>
      <c r="F320" s="17">
        <f t="shared" si="9"/>
        <v>750361364739.97961</v>
      </c>
    </row>
    <row r="321" spans="2:6" x14ac:dyDescent="0.45">
      <c r="B321">
        <f t="shared" si="10"/>
        <v>315</v>
      </c>
      <c r="F321" s="17">
        <f t="shared" si="9"/>
        <v>810390273919.17798</v>
      </c>
    </row>
    <row r="322" spans="2:6" x14ac:dyDescent="0.45">
      <c r="B322">
        <f t="shared" si="10"/>
        <v>316</v>
      </c>
      <c r="F322" s="17">
        <f t="shared" si="9"/>
        <v>875221495832.71216</v>
      </c>
    </row>
    <row r="323" spans="2:6" x14ac:dyDescent="0.45">
      <c r="B323">
        <f t="shared" si="10"/>
        <v>317</v>
      </c>
      <c r="F323" s="17">
        <f t="shared" si="9"/>
        <v>945239215499.32935</v>
      </c>
    </row>
    <row r="324" spans="2:6" x14ac:dyDescent="0.45">
      <c r="B324">
        <f t="shared" si="10"/>
        <v>318</v>
      </c>
      <c r="F324" s="17">
        <f t="shared" si="9"/>
        <v>1020858352739.2756</v>
      </c>
    </row>
    <row r="325" spans="2:6" x14ac:dyDescent="0.45">
      <c r="B325">
        <f t="shared" si="10"/>
        <v>319</v>
      </c>
      <c r="F325" s="17">
        <f t="shared" si="9"/>
        <v>1102527020958.418</v>
      </c>
    </row>
    <row r="326" spans="2:6" x14ac:dyDescent="0.45">
      <c r="B326">
        <f t="shared" si="10"/>
        <v>320</v>
      </c>
      <c r="F326" s="17">
        <f t="shared" si="9"/>
        <v>1190729182635.0913</v>
      </c>
    </row>
    <row r="327" spans="2:6" x14ac:dyDescent="0.45">
      <c r="B327">
        <f t="shared" si="10"/>
        <v>321</v>
      </c>
      <c r="F327" s="17">
        <f t="shared" si="9"/>
        <v>1285987517245.8989</v>
      </c>
    </row>
    <row r="328" spans="2:6" x14ac:dyDescent="0.45">
      <c r="B328">
        <f t="shared" si="10"/>
        <v>322</v>
      </c>
      <c r="F328" s="17">
        <f t="shared" ref="F328:F389" si="11">$D$6*(1+$E$2)^B328</f>
        <v>1388866518625.5708</v>
      </c>
    </row>
    <row r="329" spans="2:6" x14ac:dyDescent="0.45">
      <c r="B329">
        <f t="shared" si="10"/>
        <v>323</v>
      </c>
      <c r="F329" s="17">
        <f t="shared" si="11"/>
        <v>1499975840115.6165</v>
      </c>
    </row>
    <row r="330" spans="2:6" x14ac:dyDescent="0.45">
      <c r="B330">
        <f t="shared" si="10"/>
        <v>324</v>
      </c>
      <c r="F330" s="17">
        <f t="shared" si="11"/>
        <v>1619973907324.866</v>
      </c>
    </row>
    <row r="331" spans="2:6" x14ac:dyDescent="0.45">
      <c r="B331">
        <f t="shared" si="10"/>
        <v>325</v>
      </c>
      <c r="F331" s="17">
        <f t="shared" si="11"/>
        <v>1749571819910.8555</v>
      </c>
    </row>
    <row r="332" spans="2:6" x14ac:dyDescent="0.45">
      <c r="B332">
        <f t="shared" si="10"/>
        <v>326</v>
      </c>
      <c r="F332" s="17">
        <f t="shared" si="11"/>
        <v>1889537565503.7239</v>
      </c>
    </row>
    <row r="333" spans="2:6" x14ac:dyDescent="0.45">
      <c r="B333">
        <f t="shared" si="10"/>
        <v>327</v>
      </c>
      <c r="F333" s="17">
        <f t="shared" si="11"/>
        <v>2040700570744.0217</v>
      </c>
    </row>
    <row r="334" spans="2:6" x14ac:dyDescent="0.45">
      <c r="B334">
        <f t="shared" si="10"/>
        <v>328</v>
      </c>
      <c r="F334" s="17">
        <f t="shared" si="11"/>
        <v>2203956616403.5439</v>
      </c>
    </row>
    <row r="335" spans="2:6" x14ac:dyDescent="0.45">
      <c r="B335">
        <f t="shared" si="10"/>
        <v>329</v>
      </c>
      <c r="F335" s="17">
        <f t="shared" si="11"/>
        <v>2380273145715.8276</v>
      </c>
    </row>
    <row r="336" spans="2:6" x14ac:dyDescent="0.45">
      <c r="B336">
        <f t="shared" si="10"/>
        <v>330</v>
      </c>
      <c r="F336" s="17">
        <f t="shared" si="11"/>
        <v>2570694997373.0938</v>
      </c>
    </row>
    <row r="337" spans="2:6" x14ac:dyDescent="0.45">
      <c r="B337">
        <f t="shared" si="10"/>
        <v>331</v>
      </c>
      <c r="F337" s="17">
        <f t="shared" si="11"/>
        <v>2776350597162.9414</v>
      </c>
    </row>
    <row r="338" spans="2:6" x14ac:dyDescent="0.45">
      <c r="B338">
        <f t="shared" si="10"/>
        <v>332</v>
      </c>
      <c r="F338" s="17">
        <f t="shared" si="11"/>
        <v>2998458644935.9766</v>
      </c>
    </row>
    <row r="339" spans="2:6" x14ac:dyDescent="0.45">
      <c r="B339">
        <f t="shared" si="10"/>
        <v>333</v>
      </c>
      <c r="F339" s="17">
        <f t="shared" si="11"/>
        <v>3238335336530.8545</v>
      </c>
    </row>
    <row r="340" spans="2:6" x14ac:dyDescent="0.45">
      <c r="B340">
        <f t="shared" si="10"/>
        <v>334</v>
      </c>
      <c r="F340" s="17">
        <f t="shared" si="11"/>
        <v>3497402163453.3237</v>
      </c>
    </row>
    <row r="341" spans="2:6" x14ac:dyDescent="0.45">
      <c r="B341">
        <f t="shared" si="10"/>
        <v>335</v>
      </c>
      <c r="F341" s="17">
        <f t="shared" si="11"/>
        <v>3777194336529.5903</v>
      </c>
    </row>
    <row r="342" spans="2:6" x14ac:dyDescent="0.45">
      <c r="B342">
        <f t="shared" si="10"/>
        <v>336</v>
      </c>
      <c r="F342" s="17">
        <f t="shared" si="11"/>
        <v>4079369883451.957</v>
      </c>
    </row>
    <row r="343" spans="2:6" x14ac:dyDescent="0.45">
      <c r="B343">
        <f t="shared" si="10"/>
        <v>337</v>
      </c>
      <c r="F343" s="17">
        <f t="shared" si="11"/>
        <v>4405719474128.1133</v>
      </c>
    </row>
    <row r="344" spans="2:6" x14ac:dyDescent="0.45">
      <c r="B344">
        <f t="shared" si="10"/>
        <v>338</v>
      </c>
      <c r="F344" s="17">
        <f t="shared" si="11"/>
        <v>4758177032058.3633</v>
      </c>
    </row>
    <row r="345" spans="2:6" x14ac:dyDescent="0.45">
      <c r="B345">
        <f t="shared" si="10"/>
        <v>339</v>
      </c>
      <c r="F345" s="17">
        <f t="shared" si="11"/>
        <v>5138831194623.0332</v>
      </c>
    </row>
    <row r="346" spans="2:6" x14ac:dyDescent="0.45">
      <c r="B346">
        <f t="shared" si="10"/>
        <v>340</v>
      </c>
      <c r="F346" s="17">
        <f t="shared" si="11"/>
        <v>5549937690192.875</v>
      </c>
    </row>
    <row r="347" spans="2:6" x14ac:dyDescent="0.45">
      <c r="B347">
        <f t="shared" si="10"/>
        <v>341</v>
      </c>
      <c r="F347" s="17">
        <f t="shared" si="11"/>
        <v>5993932705408.3057</v>
      </c>
    </row>
    <row r="348" spans="2:6" x14ac:dyDescent="0.45">
      <c r="B348">
        <f t="shared" si="10"/>
        <v>342</v>
      </c>
      <c r="F348" s="17">
        <f t="shared" si="11"/>
        <v>6473447321840.9707</v>
      </c>
    </row>
    <row r="349" spans="2:6" x14ac:dyDescent="0.45">
      <c r="B349">
        <f t="shared" si="10"/>
        <v>343</v>
      </c>
      <c r="F349" s="17">
        <f t="shared" si="11"/>
        <v>6991323107588.248</v>
      </c>
    </row>
    <row r="350" spans="2:6" x14ac:dyDescent="0.45">
      <c r="B350">
        <f t="shared" si="10"/>
        <v>344</v>
      </c>
      <c r="F350" s="17">
        <f t="shared" si="11"/>
        <v>7550628956195.3086</v>
      </c>
    </row>
    <row r="351" spans="2:6" x14ac:dyDescent="0.45">
      <c r="B351">
        <f t="shared" si="10"/>
        <v>345</v>
      </c>
      <c r="F351" s="17">
        <f t="shared" si="11"/>
        <v>8154679272690.9346</v>
      </c>
    </row>
    <row r="352" spans="2:6" x14ac:dyDescent="0.45">
      <c r="B352">
        <f t="shared" si="10"/>
        <v>346</v>
      </c>
      <c r="F352" s="17">
        <f t="shared" si="11"/>
        <v>8807053614506.209</v>
      </c>
    </row>
    <row r="353" spans="2:6" x14ac:dyDescent="0.45">
      <c r="B353">
        <f t="shared" si="10"/>
        <v>347</v>
      </c>
      <c r="F353" s="17">
        <f t="shared" si="11"/>
        <v>9511617903666.7051</v>
      </c>
    </row>
    <row r="354" spans="2:6" x14ac:dyDescent="0.45">
      <c r="B354">
        <f t="shared" si="10"/>
        <v>348</v>
      </c>
      <c r="F354" s="17">
        <f t="shared" si="11"/>
        <v>10272547335960.041</v>
      </c>
    </row>
    <row r="355" spans="2:6" x14ac:dyDescent="0.45">
      <c r="B355">
        <f t="shared" si="10"/>
        <v>349</v>
      </c>
      <c r="F355" s="17">
        <f t="shared" si="11"/>
        <v>11094351122836.846</v>
      </c>
    </row>
    <row r="356" spans="2:6" x14ac:dyDescent="0.45">
      <c r="B356">
        <f t="shared" si="10"/>
        <v>350</v>
      </c>
      <c r="F356" s="17">
        <f t="shared" si="11"/>
        <v>11981899212663.795</v>
      </c>
    </row>
    <row r="357" spans="2:6" x14ac:dyDescent="0.45">
      <c r="B357">
        <f t="shared" si="10"/>
        <v>351</v>
      </c>
      <c r="F357" s="17">
        <f t="shared" si="11"/>
        <v>12940451149676.9</v>
      </c>
    </row>
    <row r="358" spans="2:6" x14ac:dyDescent="0.45">
      <c r="B358">
        <f t="shared" si="10"/>
        <v>352</v>
      </c>
      <c r="F358" s="17">
        <f t="shared" si="11"/>
        <v>13975687241651.055</v>
      </c>
    </row>
    <row r="359" spans="2:6" x14ac:dyDescent="0.45">
      <c r="B359">
        <f t="shared" si="10"/>
        <v>353</v>
      </c>
      <c r="F359" s="17">
        <f t="shared" si="11"/>
        <v>15093742220983.137</v>
      </c>
    </row>
    <row r="360" spans="2:6" x14ac:dyDescent="0.45">
      <c r="B360">
        <f t="shared" si="10"/>
        <v>354</v>
      </c>
      <c r="F360" s="17">
        <f t="shared" si="11"/>
        <v>16301241598661.789</v>
      </c>
    </row>
    <row r="361" spans="2:6" x14ac:dyDescent="0.45">
      <c r="B361">
        <f t="shared" si="10"/>
        <v>355</v>
      </c>
      <c r="F361" s="17">
        <f t="shared" si="11"/>
        <v>17605340926554.734</v>
      </c>
    </row>
    <row r="362" spans="2:6" x14ac:dyDescent="0.45">
      <c r="B362">
        <f t="shared" si="10"/>
        <v>356</v>
      </c>
      <c r="F362" s="17">
        <f t="shared" si="11"/>
        <v>19013768200679.117</v>
      </c>
    </row>
    <row r="363" spans="2:6" x14ac:dyDescent="0.45">
      <c r="B363">
        <f t="shared" si="10"/>
        <v>357</v>
      </c>
      <c r="F363" s="17">
        <f t="shared" si="11"/>
        <v>20534869656733.441</v>
      </c>
    </row>
    <row r="364" spans="2:6" x14ac:dyDescent="0.45">
      <c r="B364">
        <f t="shared" si="10"/>
        <v>358</v>
      </c>
      <c r="F364" s="17">
        <f t="shared" si="11"/>
        <v>22177659229272.125</v>
      </c>
    </row>
    <row r="365" spans="2:6" x14ac:dyDescent="0.45">
      <c r="B365">
        <f t="shared" si="10"/>
        <v>359</v>
      </c>
      <c r="F365" s="17">
        <f t="shared" si="11"/>
        <v>23951871967613.891</v>
      </c>
    </row>
    <row r="366" spans="2:6" x14ac:dyDescent="0.45">
      <c r="B366">
        <f t="shared" si="10"/>
        <v>360</v>
      </c>
      <c r="F366" s="17">
        <f t="shared" si="11"/>
        <v>25868021725023.004</v>
      </c>
    </row>
    <row r="367" spans="2:6" x14ac:dyDescent="0.45">
      <c r="B367">
        <f t="shared" si="10"/>
        <v>361</v>
      </c>
      <c r="F367" s="17">
        <f t="shared" si="11"/>
        <v>27937463463024.844</v>
      </c>
    </row>
    <row r="368" spans="2:6" x14ac:dyDescent="0.45">
      <c r="B368">
        <f t="shared" si="10"/>
        <v>362</v>
      </c>
      <c r="F368" s="17">
        <f t="shared" si="11"/>
        <v>30172460540066.828</v>
      </c>
    </row>
    <row r="369" spans="2:6" x14ac:dyDescent="0.45">
      <c r="B369">
        <f t="shared" si="10"/>
        <v>363</v>
      </c>
      <c r="F369" s="17">
        <f t="shared" si="11"/>
        <v>32586257383272.176</v>
      </c>
    </row>
    <row r="370" spans="2:6" x14ac:dyDescent="0.45">
      <c r="B370">
        <f t="shared" si="10"/>
        <v>364</v>
      </c>
      <c r="F370" s="17">
        <f t="shared" si="11"/>
        <v>35193157973933.961</v>
      </c>
    </row>
    <row r="371" spans="2:6" x14ac:dyDescent="0.45">
      <c r="B371">
        <f t="shared" si="10"/>
        <v>365</v>
      </c>
      <c r="F371" s="17">
        <f t="shared" si="11"/>
        <v>38008610611848.672</v>
      </c>
    </row>
    <row r="372" spans="2:6" x14ac:dyDescent="0.45">
      <c r="B372">
        <f t="shared" si="10"/>
        <v>366</v>
      </c>
      <c r="F372" s="17">
        <f t="shared" si="11"/>
        <v>41049299460796.57</v>
      </c>
    </row>
    <row r="373" spans="2:6" x14ac:dyDescent="0.45">
      <c r="B373">
        <f t="shared" si="10"/>
        <v>367</v>
      </c>
      <c r="F373" s="17">
        <f t="shared" si="11"/>
        <v>44333243417660.305</v>
      </c>
    </row>
    <row r="374" spans="2:6" x14ac:dyDescent="0.45">
      <c r="B374">
        <f t="shared" si="10"/>
        <v>368</v>
      </c>
      <c r="F374" s="17">
        <f t="shared" si="11"/>
        <v>47879902891073.125</v>
      </c>
    </row>
    <row r="375" spans="2:6" x14ac:dyDescent="0.45">
      <c r="B375">
        <f t="shared" si="10"/>
        <v>369</v>
      </c>
      <c r="F375" s="17">
        <f t="shared" si="11"/>
        <v>51710295122358.969</v>
      </c>
    </row>
    <row r="376" spans="2:6" x14ac:dyDescent="0.45">
      <c r="B376">
        <f t="shared" ref="B376:B389" si="12">B375+1</f>
        <v>370</v>
      </c>
      <c r="F376" s="17">
        <f t="shared" si="11"/>
        <v>55847118732147.703</v>
      </c>
    </row>
    <row r="377" spans="2:6" x14ac:dyDescent="0.45">
      <c r="B377">
        <f t="shared" si="12"/>
        <v>371</v>
      </c>
      <c r="F377" s="17">
        <f t="shared" si="11"/>
        <v>60314888230719.531</v>
      </c>
    </row>
    <row r="378" spans="2:6" x14ac:dyDescent="0.45">
      <c r="B378">
        <f t="shared" si="12"/>
        <v>372</v>
      </c>
      <c r="F378" s="17">
        <f t="shared" si="11"/>
        <v>65140079289177.078</v>
      </c>
    </row>
    <row r="379" spans="2:6" x14ac:dyDescent="0.45">
      <c r="B379">
        <f t="shared" si="12"/>
        <v>373</v>
      </c>
      <c r="F379" s="17">
        <f t="shared" si="11"/>
        <v>70351285632311.25</v>
      </c>
    </row>
    <row r="380" spans="2:6" x14ac:dyDescent="0.45">
      <c r="B380">
        <f t="shared" si="12"/>
        <v>374</v>
      </c>
      <c r="F380" s="17">
        <f t="shared" si="11"/>
        <v>75979388482896.156</v>
      </c>
    </row>
    <row r="381" spans="2:6" x14ac:dyDescent="0.45">
      <c r="B381">
        <f t="shared" si="12"/>
        <v>375</v>
      </c>
      <c r="F381" s="17">
        <f t="shared" si="11"/>
        <v>82057739561527.844</v>
      </c>
    </row>
    <row r="382" spans="2:6" x14ac:dyDescent="0.45">
      <c r="B382">
        <f t="shared" si="12"/>
        <v>376</v>
      </c>
      <c r="F382" s="17">
        <f t="shared" si="11"/>
        <v>88622358726450.094</v>
      </c>
    </row>
    <row r="383" spans="2:6" x14ac:dyDescent="0.45">
      <c r="B383">
        <f t="shared" si="12"/>
        <v>377</v>
      </c>
      <c r="F383" s="17">
        <f t="shared" si="11"/>
        <v>95712147424566.109</v>
      </c>
    </row>
    <row r="384" spans="2:6" x14ac:dyDescent="0.45">
      <c r="B384">
        <f t="shared" si="12"/>
        <v>378</v>
      </c>
      <c r="F384" s="17">
        <f t="shared" si="11"/>
        <v>103369119218531.39</v>
      </c>
    </row>
    <row r="385" spans="2:6" x14ac:dyDescent="0.45">
      <c r="B385">
        <f t="shared" si="12"/>
        <v>379</v>
      </c>
      <c r="F385" s="17">
        <f t="shared" si="11"/>
        <v>111638648756013.89</v>
      </c>
    </row>
    <row r="386" spans="2:6" x14ac:dyDescent="0.45">
      <c r="B386">
        <f t="shared" si="12"/>
        <v>380</v>
      </c>
      <c r="F386" s="17">
        <f t="shared" si="11"/>
        <v>120569740656495.03</v>
      </c>
    </row>
    <row r="387" spans="2:6" x14ac:dyDescent="0.45">
      <c r="B387">
        <f t="shared" si="12"/>
        <v>381</v>
      </c>
      <c r="F387" s="17">
        <f t="shared" si="11"/>
        <v>130215319909014.63</v>
      </c>
    </row>
    <row r="388" spans="2:6" x14ac:dyDescent="0.45">
      <c r="B388">
        <f t="shared" si="12"/>
        <v>382</v>
      </c>
      <c r="F388" s="17">
        <f t="shared" si="11"/>
        <v>140632545501735.81</v>
      </c>
    </row>
    <row r="389" spans="2:6" x14ac:dyDescent="0.45">
      <c r="B389">
        <f t="shared" si="12"/>
        <v>383</v>
      </c>
      <c r="F389" s="17">
        <f t="shared" si="11"/>
        <v>151883149141874.72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Monthly</vt:lpstr>
      <vt:lpstr>Bi-weekly</vt:lpstr>
      <vt:lpstr>Yearly</vt:lpstr>
      <vt:lpstr>Plan 1</vt:lpstr>
      <vt:lpstr>Plan 1a</vt:lpstr>
      <vt:lpstr>Plan 2</vt:lpstr>
      <vt:lpstr>Simple Interest</vt:lpstr>
      <vt:lpstr>Compund Interes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2021-01-15T15:02:04Z</dcterms:modified>
</cp:coreProperties>
</file>