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2" i="1" l="1"/>
  <c r="K31" i="1"/>
  <c r="K30" i="1"/>
  <c r="K12" i="1"/>
  <c r="N14" i="1"/>
  <c r="N15" i="1"/>
  <c r="N16" i="1"/>
  <c r="N17" i="1"/>
  <c r="N18" i="1"/>
  <c r="N19" i="1"/>
  <c r="N20" i="1"/>
  <c r="N21" i="1"/>
  <c r="N22" i="1"/>
  <c r="N23" i="1"/>
  <c r="N24" i="1"/>
  <c r="N25" i="1"/>
  <c r="N13" i="1"/>
  <c r="K7" i="1"/>
  <c r="K8" i="1"/>
  <c r="K9" i="1"/>
  <c r="K10" i="1"/>
  <c r="K11" i="1"/>
  <c r="K6" i="1"/>
  <c r="F15" i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14" i="1"/>
  <c r="D8" i="1"/>
  <c r="D9" i="1"/>
  <c r="D10" i="1"/>
  <c r="D11" i="1"/>
  <c r="D12" i="1" s="1"/>
  <c r="D7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6" i="1"/>
  <c r="K13" i="1" l="1"/>
  <c r="N12" i="1"/>
  <c r="P12" i="1" l="1"/>
</calcChain>
</file>

<file path=xl/sharedStrings.xml><?xml version="1.0" encoding="utf-8"?>
<sst xmlns="http://schemas.openxmlformats.org/spreadsheetml/2006/main" count="14" uniqueCount="13">
  <si>
    <t>Exmple 3.27</t>
  </si>
  <si>
    <t>Year</t>
  </si>
  <si>
    <t>Option 1</t>
  </si>
  <si>
    <t>Option 2</t>
  </si>
  <si>
    <t>Interest Rate</t>
  </si>
  <si>
    <t>V7 of Option 2</t>
  </si>
  <si>
    <t>V7 of Option 1</t>
  </si>
  <si>
    <t>NV7</t>
  </si>
  <si>
    <t>Difference</t>
  </si>
  <si>
    <t>METHOD 1</t>
  </si>
  <si>
    <t>METHOD 2</t>
  </si>
  <si>
    <t>NV 7 of Option 1</t>
  </si>
  <si>
    <t>NV 7 of 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</si>
</sst>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2" borderId="0" xfId="0" applyNumberFormat="1" applyFill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abSelected="1" workbookViewId="0">
      <selection activeCell="L42" sqref="L42"/>
    </sheetView>
  </sheetViews>
  <sheetFormatPr defaultRowHeight="15" x14ac:dyDescent="0.25"/>
  <cols>
    <col min="4" max="4" width="12.5703125" bestFit="1" customWidth="1"/>
    <col min="6" max="6" width="12.5703125" bestFit="1" customWidth="1"/>
    <col min="11" max="11" width="14.5703125" customWidth="1"/>
    <col min="14" max="14" width="11.5703125" bestFit="1" customWidth="1"/>
    <col min="16" max="16" width="10" bestFit="1" customWidth="1"/>
  </cols>
  <sheetData>
    <row r="2" spans="1:16" x14ac:dyDescent="0.25">
      <c r="A2" t="s">
        <v>0</v>
      </c>
      <c r="G2" t="s">
        <v>4</v>
      </c>
      <c r="I2" s="5">
        <v>6.6020557057088328E-2</v>
      </c>
    </row>
    <row r="4" spans="1:16" x14ac:dyDescent="0.25">
      <c r="B4" t="s">
        <v>1</v>
      </c>
      <c r="D4" t="s">
        <v>2</v>
      </c>
      <c r="F4" t="s">
        <v>3</v>
      </c>
      <c r="I4" t="s">
        <v>9</v>
      </c>
      <c r="K4" t="s">
        <v>6</v>
      </c>
      <c r="N4" t="s">
        <v>5</v>
      </c>
    </row>
    <row r="5" spans="1:16" x14ac:dyDescent="0.25">
      <c r="B5">
        <v>0</v>
      </c>
    </row>
    <row r="6" spans="1:16" x14ac:dyDescent="0.25">
      <c r="B6">
        <f>B5+1</f>
        <v>1</v>
      </c>
      <c r="D6" s="2">
        <v>100000</v>
      </c>
      <c r="K6" s="2">
        <f>D6*(1+$I$2)^(7-B6)</f>
        <v>146755.19304437703</v>
      </c>
    </row>
    <row r="7" spans="1:16" x14ac:dyDescent="0.25">
      <c r="B7">
        <f t="shared" ref="B7:B25" si="0">B6+1</f>
        <v>2</v>
      </c>
      <c r="D7" s="3">
        <f>D6</f>
        <v>100000</v>
      </c>
      <c r="K7" s="2">
        <f t="shared" ref="K7:K12" si="1">D7*(1+$I$2)^(7-B7)</f>
        <v>137666.38182805499</v>
      </c>
    </row>
    <row r="8" spans="1:16" x14ac:dyDescent="0.25">
      <c r="B8">
        <f t="shared" si="0"/>
        <v>3</v>
      </c>
      <c r="D8" s="3">
        <f t="shared" ref="D8:D12" si="2">D7</f>
        <v>100000</v>
      </c>
      <c r="K8" s="2">
        <f t="shared" si="1"/>
        <v>129140.45692336735</v>
      </c>
    </row>
    <row r="9" spans="1:16" x14ac:dyDescent="0.25">
      <c r="B9">
        <f t="shared" si="0"/>
        <v>4</v>
      </c>
      <c r="D9" s="3">
        <f t="shared" si="2"/>
        <v>100000</v>
      </c>
      <c r="K9" s="2">
        <f t="shared" si="1"/>
        <v>121142.55777569543</v>
      </c>
    </row>
    <row r="10" spans="1:16" x14ac:dyDescent="0.25">
      <c r="B10">
        <f t="shared" si="0"/>
        <v>5</v>
      </c>
      <c r="D10" s="3">
        <f t="shared" si="2"/>
        <v>100000</v>
      </c>
      <c r="K10" s="2">
        <f t="shared" si="1"/>
        <v>113639.98280683052</v>
      </c>
      <c r="P10" t="s">
        <v>8</v>
      </c>
    </row>
    <row r="11" spans="1:16" x14ac:dyDescent="0.25">
      <c r="B11">
        <f t="shared" si="0"/>
        <v>6</v>
      </c>
      <c r="D11" s="3">
        <f t="shared" si="2"/>
        <v>100000</v>
      </c>
      <c r="K11" s="2">
        <f t="shared" si="1"/>
        <v>106602.05570570884</v>
      </c>
    </row>
    <row r="12" spans="1:16" x14ac:dyDescent="0.25">
      <c r="B12">
        <f t="shared" si="0"/>
        <v>7</v>
      </c>
      <c r="D12" s="3">
        <f t="shared" si="2"/>
        <v>100000</v>
      </c>
      <c r="K12" s="2">
        <f t="shared" si="1"/>
        <v>100000</v>
      </c>
      <c r="N12" s="6">
        <f>SUM(N13:N25)</f>
        <v>854946.6280840463</v>
      </c>
      <c r="P12" s="3">
        <f>N12-K13</f>
        <v>1.2107193470001221E-8</v>
      </c>
    </row>
    <row r="13" spans="1:16" x14ac:dyDescent="0.25">
      <c r="B13">
        <f t="shared" si="0"/>
        <v>8</v>
      </c>
      <c r="F13" s="1">
        <v>100000</v>
      </c>
      <c r="I13" t="s">
        <v>7</v>
      </c>
      <c r="K13" s="6">
        <f>SUM(K6:K12)</f>
        <v>854946.62808403419</v>
      </c>
      <c r="N13" s="2">
        <f>F13/(1+$I$2)^(B13-7)</f>
        <v>93806.821395701016</v>
      </c>
    </row>
    <row r="14" spans="1:16" x14ac:dyDescent="0.25">
      <c r="B14">
        <f t="shared" si="0"/>
        <v>9</v>
      </c>
      <c r="F14" s="4">
        <f>F13</f>
        <v>100000</v>
      </c>
      <c r="N14" s="2">
        <f t="shared" ref="N14:N25" si="3">F14/(1+$I$2)^(B14-7)</f>
        <v>87997.197403649494</v>
      </c>
    </row>
    <row r="15" spans="1:16" x14ac:dyDescent="0.25">
      <c r="B15">
        <f t="shared" si="0"/>
        <v>10</v>
      </c>
      <c r="F15" s="4">
        <f t="shared" ref="F15:F25" si="4">F14</f>
        <v>100000</v>
      </c>
      <c r="N15" s="2">
        <f t="shared" si="3"/>
        <v>82547.37380166394</v>
      </c>
    </row>
    <row r="16" spans="1:16" x14ac:dyDescent="0.25">
      <c r="B16">
        <f t="shared" si="0"/>
        <v>11</v>
      </c>
      <c r="F16" s="4">
        <f t="shared" si="4"/>
        <v>100000</v>
      </c>
      <c r="N16" s="2">
        <f t="shared" si="3"/>
        <v>77435.067508968583</v>
      </c>
    </row>
    <row r="17" spans="2:14" x14ac:dyDescent="0.25">
      <c r="B17">
        <f t="shared" si="0"/>
        <v>12</v>
      </c>
      <c r="F17" s="4">
        <f t="shared" si="4"/>
        <v>100000</v>
      </c>
      <c r="N17" s="2">
        <f t="shared" si="3"/>
        <v>72639.375475778666</v>
      </c>
    </row>
    <row r="18" spans="2:14" x14ac:dyDescent="0.25">
      <c r="B18">
        <f t="shared" si="0"/>
        <v>13</v>
      </c>
      <c r="F18" s="4">
        <f t="shared" si="4"/>
        <v>100000</v>
      </c>
      <c r="N18" s="2">
        <f t="shared" si="3"/>
        <v>68140.689215516337</v>
      </c>
    </row>
    <row r="19" spans="2:14" x14ac:dyDescent="0.25">
      <c r="B19">
        <f t="shared" si="0"/>
        <v>14</v>
      </c>
      <c r="F19" s="4">
        <f t="shared" si="4"/>
        <v>100000</v>
      </c>
      <c r="N19" s="2">
        <f t="shared" si="3"/>
        <v>63920.614630199118</v>
      </c>
    </row>
    <row r="20" spans="2:14" x14ac:dyDescent="0.25">
      <c r="B20">
        <f t="shared" si="0"/>
        <v>15</v>
      </c>
      <c r="F20" s="4">
        <f t="shared" si="4"/>
        <v>100000</v>
      </c>
      <c r="N20" s="2">
        <f t="shared" si="3"/>
        <v>59961.896801185212</v>
      </c>
    </row>
    <row r="21" spans="2:14" x14ac:dyDescent="0.25">
      <c r="B21">
        <f t="shared" si="0"/>
        <v>16</v>
      </c>
      <c r="F21" s="4">
        <f t="shared" si="4"/>
        <v>100000</v>
      </c>
      <c r="N21" s="2">
        <f t="shared" si="3"/>
        <v>56248.349437762379</v>
      </c>
    </row>
    <row r="22" spans="2:14" x14ac:dyDescent="0.25">
      <c r="B22">
        <f t="shared" si="0"/>
        <v>17</v>
      </c>
      <c r="F22" s="4">
        <f t="shared" si="4"/>
        <v>100000</v>
      </c>
      <c r="N22" s="2">
        <f t="shared" si="3"/>
        <v>52764.788695111543</v>
      </c>
    </row>
    <row r="23" spans="2:14" x14ac:dyDescent="0.25">
      <c r="B23">
        <f t="shared" si="0"/>
        <v>18</v>
      </c>
      <c r="F23" s="4">
        <f t="shared" si="4"/>
        <v>100000</v>
      </c>
      <c r="N23" s="2">
        <f t="shared" si="3"/>
        <v>49496.971091042324</v>
      </c>
    </row>
    <row r="24" spans="2:14" x14ac:dyDescent="0.25">
      <c r="B24">
        <f t="shared" si="0"/>
        <v>19</v>
      </c>
      <c r="F24" s="4">
        <f t="shared" si="4"/>
        <v>100000</v>
      </c>
      <c r="N24" s="2">
        <f t="shared" si="3"/>
        <v>46431.535267655847</v>
      </c>
    </row>
    <row r="25" spans="2:14" x14ac:dyDescent="0.25">
      <c r="B25">
        <f t="shared" si="0"/>
        <v>20</v>
      </c>
      <c r="F25" s="4">
        <f t="shared" si="4"/>
        <v>100000</v>
      </c>
      <c r="N25" s="2">
        <f t="shared" si="3"/>
        <v>43555.947359811842</v>
      </c>
    </row>
    <row r="28" spans="2:14" x14ac:dyDescent="0.25">
      <c r="I28" t="s">
        <v>10</v>
      </c>
    </row>
    <row r="30" spans="2:14" x14ac:dyDescent="0.25">
      <c r="I30" t="s">
        <v>11</v>
      </c>
      <c r="K30" s="7">
        <f>FV(I2,7,-D6,0,0)</f>
        <v>854946.62808403559</v>
      </c>
    </row>
    <row r="31" spans="2:14" x14ac:dyDescent="0.25">
      <c r="I31" t="s">
        <v>12</v>
      </c>
      <c r="K31" s="7">
        <f>PV(I2,13,-F13,0,0)</f>
        <v>854946.62808404793</v>
      </c>
    </row>
    <row r="32" spans="2:14" x14ac:dyDescent="0.25">
      <c r="I32" t="s">
        <v>8</v>
      </c>
      <c r="K32" s="7">
        <f>K30-K31</f>
        <v>-1.234002411365509E-8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2017-01-18T16:26:39Z</dcterms:modified>
</cp:coreProperties>
</file>