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scape\Downloads\Pictures\"/>
    </mc:Choice>
  </mc:AlternateContent>
  <xr:revisionPtr revIDLastSave="0" documentId="13_ncr:1_{57F5050B-D737-462C-A452-1B067C302F7A}" xr6:coauthVersionLast="28" xr6:coauthVersionMax="28" xr10:uidLastSave="{00000000-0000-0000-0000-000000000000}"/>
  <bookViews>
    <workbookView xWindow="0" yWindow="1200" windowWidth="28800" windowHeight="12195" xr2:uid="{EDE4D52B-8752-41DE-AC7F-A6382B95A0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5" i="1"/>
  <c r="D3" i="1"/>
  <c r="D4" i="1"/>
  <c r="D2" i="1"/>
  <c r="I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C20" i="1" l="1" a="1"/>
  <c r="C22" i="1" s="1"/>
  <c r="D21" i="1" l="1"/>
  <c r="C21" i="1"/>
  <c r="D20" i="1"/>
  <c r="C20" i="1"/>
  <c r="D23" i="1"/>
  <c r="C23" i="1"/>
  <c r="D22" i="1"/>
</calcChain>
</file>

<file path=xl/sharedStrings.xml><?xml version="1.0" encoding="utf-8"?>
<sst xmlns="http://schemas.openxmlformats.org/spreadsheetml/2006/main" count="7" uniqueCount="7">
  <si>
    <t>Voltage</t>
  </si>
  <si>
    <t>Peg</t>
  </si>
  <si>
    <t>Current (mA)</t>
  </si>
  <si>
    <t>Error Voltage:</t>
  </si>
  <si>
    <t>Error Current:</t>
  </si>
  <si>
    <t>Bh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</si>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</sst>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Bh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497828920615647"/>
                  <c:y val="0.414468587283570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5 * 10</a:t>
                    </a:r>
                    <a:r>
                      <a:rPr lang="en-US" baseline="30000"/>
                      <a:t> -6 </a:t>
                    </a:r>
                    <a:r>
                      <a:rPr lang="en-US" baseline="0"/>
                      <a:t>x + 4* 10</a:t>
                    </a:r>
                    <a:r>
                      <a:rPr lang="en-US" baseline="30000"/>
                      <a:t>-5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Sheet1!$I$2:$I$16</c:f>
              <c:numCache>
                <c:formatCode>General</c:formatCode>
                <c:ptCount val="15"/>
                <c:pt idx="0">
                  <c:v>194.60170216420795</c:v>
                </c:pt>
                <c:pt idx="1">
                  <c:v>162.16808513683998</c:v>
                </c:pt>
                <c:pt idx="2">
                  <c:v>140.54567378526133</c:v>
                </c:pt>
                <c:pt idx="3">
                  <c:v>122.80689942401474</c:v>
                </c:pt>
                <c:pt idx="4">
                  <c:v>109.99226644063928</c:v>
                </c:pt>
                <c:pt idx="5">
                  <c:v>238.33743668968719</c:v>
                </c:pt>
                <c:pt idx="6">
                  <c:v>198.61453057473935</c:v>
                </c:pt>
                <c:pt idx="7">
                  <c:v>172.13259316477411</c:v>
                </c:pt>
                <c:pt idx="8">
                  <c:v>150.40712024106475</c:v>
                </c:pt>
                <c:pt idx="9">
                  <c:v>134.71246421591016</c:v>
                </c:pt>
                <c:pt idx="10">
                  <c:v>275.20836646151258</c:v>
                </c:pt>
                <c:pt idx="11">
                  <c:v>229.34030538459382</c:v>
                </c:pt>
                <c:pt idx="12">
                  <c:v>198.76159799998132</c:v>
                </c:pt>
                <c:pt idx="13">
                  <c:v>173.67518271843028</c:v>
                </c:pt>
                <c:pt idx="14">
                  <c:v>155.55255495650712</c:v>
                </c:pt>
              </c:numCache>
            </c:numRef>
          </c:xVal>
          <c:yVal>
            <c:numRef>
              <c:f>Sheet1!$J$2:$J$16</c:f>
              <c:numCache>
                <c:formatCode>General</c:formatCode>
                <c:ptCount val="15"/>
                <c:pt idx="0">
                  <c:v>5.2577289716426408E-4</c:v>
                </c:pt>
                <c:pt idx="1">
                  <c:v>4.2964277790661878E-4</c:v>
                </c:pt>
                <c:pt idx="2">
                  <c:v>3.8059679869353446E-4</c:v>
                </c:pt>
                <c:pt idx="3">
                  <c:v>3.3939817615454362E-4</c:v>
                </c:pt>
                <c:pt idx="4">
                  <c:v>3.0212323195259955E-4</c:v>
                </c:pt>
                <c:pt idx="5">
                  <c:v>6.1209382057929242E-4</c:v>
                </c:pt>
                <c:pt idx="6">
                  <c:v>5.2184921882721742E-4</c:v>
                </c:pt>
                <c:pt idx="7">
                  <c:v>4.492611695918525E-4</c:v>
                </c:pt>
                <c:pt idx="8">
                  <c:v>4.1198622538990843E-4</c:v>
                </c:pt>
                <c:pt idx="9">
                  <c:v>3.7274944201944092E-4</c:v>
                </c:pt>
                <c:pt idx="10">
                  <c:v>7.1018577900546116E-4</c:v>
                </c:pt>
                <c:pt idx="11">
                  <c:v>5.9836094639962884E-4</c:v>
                </c:pt>
                <c:pt idx="12">
                  <c:v>5.1596370132164717E-4</c:v>
                </c:pt>
                <c:pt idx="13">
                  <c:v>4.6103220460299281E-4</c:v>
                </c:pt>
                <c:pt idx="14">
                  <c:v>4.159099037269552E-4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8-4298-8163-58D6F493A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375792"/>
        <c:axId val="691373496"/>
      </c:scatterChart>
      <c:valAx>
        <c:axId val="69137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√(2V)/r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73496"/>
        <c:crosses val="autoZero"/>
        <c:crossBetween val="midCat"/>
      </c:valAx>
      <c:valAx>
        <c:axId val="691373496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</a:t>
                </a:r>
                <a:r>
                  <a:rPr lang="en-CA" baseline="-25000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7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188277</xdr:colOff>
      <xdr:row>6</xdr:row>
      <xdr:rowOff>1111</xdr:rowOff>
    </xdr:from>
    <xdr:to>
      <xdr:col>21</xdr:col>
      <xdr:colOff>446485</xdr:colOff>
      <xdr:row>21</xdr:row>
      <xdr:rowOff>29767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67C5B2-5E47-4A25-BF45-29C698B58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5C72-83CD-43C4-BE4E-1EB1878498F5}">
  <dimension ref="A1:J23"/>
  <sheetViews>
    <sheetView tabSelected="1" zoomScale="130" zoomScaleNormal="130" workbookViewId="0">
      <selection activeCell="C20" sqref="C20:D23"/>
    </sheetView>
  </sheetViews>
  <sheetFormatPr defaultRowHeight="15" x14ac:dyDescent="0.25"/>
  <cols>
    <col min="2" max="2" width="7.7109375" customWidth="1"/>
    <col min="3" max="3" width="14.7109375" customWidth="1"/>
    <col min="5" max="5" width="13" customWidth="1"/>
    <col min="8" max="8" width="11.5703125" bestFit="1" customWidth="1"/>
  </cols>
  <sheetData>
    <row r="1" spans="1:10" x14ac:dyDescent="0.25">
      <c r="A1" t="s">
        <v>0</v>
      </c>
      <c r="B1" t="s">
        <v>2</v>
      </c>
      <c r="C1" t="s">
        <v>1</v>
      </c>
      <c r="E1" t="s">
        <v>3</v>
      </c>
      <c r="F1">
        <v>1</v>
      </c>
      <c r="I1" t="s">
        <v>6</v>
      </c>
      <c r="J1" t="s">
        <v>5</v>
      </c>
    </row>
    <row r="2" spans="1:10" x14ac:dyDescent="0.25">
      <c r="A2">
        <v>20</v>
      </c>
      <c r="B2" s="2">
        <v>2.68</v>
      </c>
      <c r="C2">
        <v>1</v>
      </c>
      <c r="D2" s="1">
        <f>0.065/2</f>
        <v>3.2500000000000001E-2</v>
      </c>
      <c r="E2" t="s">
        <v>4</v>
      </c>
      <c r="F2">
        <v>0.01</v>
      </c>
      <c r="I2" s="2">
        <f>SQRT(2*A2)/D2</f>
        <v>194.60170216420795</v>
      </c>
      <c r="J2" s="2">
        <f>(8*4*PI()*0.0000001*72*B2)/(SQRT(125)*0.33)</f>
        <v>5.2577289716426408E-4</v>
      </c>
    </row>
    <row r="3" spans="1:10" x14ac:dyDescent="0.25">
      <c r="A3">
        <v>20</v>
      </c>
      <c r="B3" s="2">
        <v>2.19</v>
      </c>
      <c r="C3">
        <v>2</v>
      </c>
      <c r="D3" s="1">
        <f>0.078/2</f>
        <v>3.9E-2</v>
      </c>
      <c r="I3" s="2">
        <f t="shared" ref="I3:I16" si="0">SQRT(2*A3)/D3</f>
        <v>162.16808513683998</v>
      </c>
      <c r="J3" s="2">
        <f t="shared" ref="J3:J16" si="1">(8*4*PI()*0.0000001*72*B3)/(SQRT(125)*0.33)</f>
        <v>4.2964277790661878E-4</v>
      </c>
    </row>
    <row r="4" spans="1:10" x14ac:dyDescent="0.25">
      <c r="A4">
        <v>20</v>
      </c>
      <c r="B4" s="2">
        <v>1.94</v>
      </c>
      <c r="C4">
        <v>3</v>
      </c>
      <c r="D4" s="1">
        <f>0.09/2</f>
        <v>4.4999999999999998E-2</v>
      </c>
      <c r="I4" s="2">
        <f t="shared" si="0"/>
        <v>140.54567378526133</v>
      </c>
      <c r="J4" s="2">
        <f t="shared" si="1"/>
        <v>3.8059679869353446E-4</v>
      </c>
    </row>
    <row r="5" spans="1:10" x14ac:dyDescent="0.25">
      <c r="A5">
        <v>20</v>
      </c>
      <c r="B5" s="2">
        <v>1.73</v>
      </c>
      <c r="C5">
        <v>4</v>
      </c>
      <c r="D5" s="1">
        <f>0.103/2</f>
        <v>5.1499999999999997E-2</v>
      </c>
      <c r="I5" s="2">
        <f t="shared" si="0"/>
        <v>122.80689942401474</v>
      </c>
      <c r="J5" s="2">
        <f t="shared" si="1"/>
        <v>3.3939817615454362E-4</v>
      </c>
    </row>
    <row r="6" spans="1:10" x14ac:dyDescent="0.25">
      <c r="A6">
        <v>20</v>
      </c>
      <c r="B6" s="2">
        <v>1.54</v>
      </c>
      <c r="C6">
        <v>5</v>
      </c>
      <c r="D6" s="1">
        <f>0.115/2</f>
        <v>5.7500000000000002E-2</v>
      </c>
      <c r="I6" s="2">
        <f t="shared" si="0"/>
        <v>109.99226644063928</v>
      </c>
      <c r="J6" s="2">
        <f t="shared" si="1"/>
        <v>3.0212323195259955E-4</v>
      </c>
    </row>
    <row r="7" spans="1:10" x14ac:dyDescent="0.25">
      <c r="A7">
        <v>30</v>
      </c>
      <c r="B7" s="2">
        <v>3.12</v>
      </c>
      <c r="C7">
        <v>1</v>
      </c>
      <c r="D7" s="1">
        <f>0.065/2</f>
        <v>3.2500000000000001E-2</v>
      </c>
      <c r="I7" s="2">
        <f t="shared" si="0"/>
        <v>238.33743668968719</v>
      </c>
      <c r="J7" s="2">
        <f t="shared" si="1"/>
        <v>6.1209382057929242E-4</v>
      </c>
    </row>
    <row r="8" spans="1:10" x14ac:dyDescent="0.25">
      <c r="A8">
        <v>30</v>
      </c>
      <c r="B8" s="2">
        <v>2.66</v>
      </c>
      <c r="C8">
        <v>2</v>
      </c>
      <c r="D8" s="1">
        <f>0.078/2</f>
        <v>3.9E-2</v>
      </c>
      <c r="I8" s="2">
        <f t="shared" si="0"/>
        <v>198.61453057473935</v>
      </c>
      <c r="J8" s="2">
        <f t="shared" si="1"/>
        <v>5.2184921882721742E-4</v>
      </c>
    </row>
    <row r="9" spans="1:10" x14ac:dyDescent="0.25">
      <c r="A9">
        <v>30</v>
      </c>
      <c r="B9" s="2">
        <v>2.29</v>
      </c>
      <c r="C9">
        <v>3</v>
      </c>
      <c r="D9" s="1">
        <f>0.09/2</f>
        <v>4.4999999999999998E-2</v>
      </c>
      <c r="I9" s="2">
        <f t="shared" si="0"/>
        <v>172.13259316477411</v>
      </c>
      <c r="J9" s="2">
        <f t="shared" si="1"/>
        <v>4.492611695918525E-4</v>
      </c>
    </row>
    <row r="10" spans="1:10" x14ac:dyDescent="0.25">
      <c r="A10">
        <v>30</v>
      </c>
      <c r="B10" s="2">
        <v>2.1</v>
      </c>
      <c r="C10">
        <v>4</v>
      </c>
      <c r="D10" s="1">
        <f>0.103/2</f>
        <v>5.1499999999999997E-2</v>
      </c>
      <c r="I10" s="2">
        <f t="shared" si="0"/>
        <v>150.40712024106475</v>
      </c>
      <c r="J10" s="2">
        <f t="shared" si="1"/>
        <v>4.1198622538990843E-4</v>
      </c>
    </row>
    <row r="11" spans="1:10" x14ac:dyDescent="0.25">
      <c r="A11">
        <v>30</v>
      </c>
      <c r="B11" s="2">
        <v>1.9</v>
      </c>
      <c r="C11">
        <v>5</v>
      </c>
      <c r="D11" s="1">
        <f>0.115/2</f>
        <v>5.7500000000000002E-2</v>
      </c>
      <c r="I11" s="2">
        <f t="shared" si="0"/>
        <v>134.71246421591016</v>
      </c>
      <c r="J11" s="2">
        <f t="shared" si="1"/>
        <v>3.7274944201944092E-4</v>
      </c>
    </row>
    <row r="12" spans="1:10" x14ac:dyDescent="0.25">
      <c r="A12">
        <v>40</v>
      </c>
      <c r="B12" s="2">
        <v>3.62</v>
      </c>
      <c r="C12">
        <v>1</v>
      </c>
      <c r="D12" s="1">
        <f>0.065/2</f>
        <v>3.2500000000000001E-2</v>
      </c>
      <c r="I12" s="2">
        <f t="shared" si="0"/>
        <v>275.20836646151258</v>
      </c>
      <c r="J12" s="2">
        <f t="shared" si="1"/>
        <v>7.1018577900546116E-4</v>
      </c>
    </row>
    <row r="13" spans="1:10" x14ac:dyDescent="0.25">
      <c r="A13">
        <v>40</v>
      </c>
      <c r="B13" s="2">
        <v>3.05</v>
      </c>
      <c r="C13">
        <v>2</v>
      </c>
      <c r="D13" s="1">
        <f>0.078/2</f>
        <v>3.9E-2</v>
      </c>
      <c r="I13" s="2">
        <f t="shared" si="0"/>
        <v>229.34030538459382</v>
      </c>
      <c r="J13" s="2">
        <f t="shared" si="1"/>
        <v>5.9836094639962884E-4</v>
      </c>
    </row>
    <row r="14" spans="1:10" x14ac:dyDescent="0.25">
      <c r="A14">
        <v>40</v>
      </c>
      <c r="B14" s="2">
        <v>2.63</v>
      </c>
      <c r="C14">
        <v>3</v>
      </c>
      <c r="D14" s="1">
        <f>0.09/2</f>
        <v>4.4999999999999998E-2</v>
      </c>
      <c r="I14" s="2">
        <f t="shared" si="0"/>
        <v>198.76159799998132</v>
      </c>
      <c r="J14" s="2">
        <f t="shared" si="1"/>
        <v>5.1596370132164717E-4</v>
      </c>
    </row>
    <row r="15" spans="1:10" x14ac:dyDescent="0.25">
      <c r="A15">
        <v>40</v>
      </c>
      <c r="B15" s="2">
        <v>2.35</v>
      </c>
      <c r="C15">
        <v>4</v>
      </c>
      <c r="D15" s="1">
        <f>0.103/2</f>
        <v>5.1499999999999997E-2</v>
      </c>
      <c r="I15" s="2">
        <f t="shared" si="0"/>
        <v>173.67518271843028</v>
      </c>
      <c r="J15" s="2">
        <f t="shared" si="1"/>
        <v>4.6103220460299281E-4</v>
      </c>
    </row>
    <row r="16" spans="1:10" x14ac:dyDescent="0.25">
      <c r="A16">
        <v>40</v>
      </c>
      <c r="B16" s="2">
        <v>2.12</v>
      </c>
      <c r="C16">
        <v>5</v>
      </c>
      <c r="D16" s="1">
        <f>0.115/2</f>
        <v>5.7500000000000002E-2</v>
      </c>
      <c r="I16" s="2">
        <f t="shared" si="0"/>
        <v>155.55255495650712</v>
      </c>
      <c r="J16" s="2">
        <f t="shared" si="1"/>
        <v>4.159099037269552E-4</v>
      </c>
    </row>
    <row r="20" spans="3:4" x14ac:dyDescent="0.25">
      <c r="C20" s="2">
        <f t="array" ref="C20:D23">LINEST(J2:J16,I2:I16,1,TRUE)</f>
        <v>2.4267255938411007E-6</v>
      </c>
      <c r="D20" s="2">
        <v>3.9964263179817375E-5</v>
      </c>
    </row>
    <row r="21" spans="3:4" x14ac:dyDescent="0.25">
      <c r="C21" s="2">
        <v>3.506497745708963E-8</v>
      </c>
      <c r="D21" s="2">
        <v>6.4016750400709578E-6</v>
      </c>
    </row>
    <row r="22" spans="3:4" x14ac:dyDescent="0.25">
      <c r="C22" s="2">
        <v>0.99729310160659812</v>
      </c>
      <c r="D22" s="2">
        <v>6.0086072069017661E-6</v>
      </c>
    </row>
    <row r="23" spans="3:4" x14ac:dyDescent="0.25">
      <c r="C23" s="2">
        <v>4789.5445032171865</v>
      </c>
      <c r="D23" s="2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Purvish Jajal</dc:creator>
  <cp:lastModifiedBy>Arunscape</cp:lastModifiedBy>
  <dcterms:created xsi:type="dcterms:W3CDTF">2018-03-08T21:29:29Z</dcterms:created>
  <dcterms:modified xsi:type="dcterms:W3CDTF">2018-03-09T04:56:47Z</dcterms:modified>
</cp:coreProperties>
</file>