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meh Ghafari Far\Desktop\PHYS 230\"/>
    </mc:Choice>
  </mc:AlternateContent>
  <bookViews>
    <workbookView xWindow="0" yWindow="0" windowWidth="20490" windowHeight="7530" activeTab="1" xr2:uid="{66C17189-7837-45B1-9FB5-B21482DA5436}"/>
  </bookViews>
  <sheets>
    <sheet name="Expt" sheetId="2" r:id="rId1"/>
    <sheet name="Sheet1" sheetId="1" r:id="rId2"/>
  </sheets>
  <definedNames>
    <definedName name="_xlnm.Print_Area" localSheetId="0">Expt!$A$1:$R$49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1" l="1" a="1"/>
  <c r="S9" i="1"/>
  <c r="T9" i="1"/>
  <c r="S10" i="1"/>
  <c r="T10" i="1"/>
  <c r="S11" i="1"/>
  <c r="T11" i="1"/>
  <c r="S12" i="1"/>
  <c r="T12" i="1"/>
  <c r="S13" i="1"/>
  <c r="T13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D7" i="1" a="1"/>
  <c r="E11" i="1" s="1"/>
  <c r="K4" i="2"/>
  <c r="L4" i="2"/>
  <c r="M4" i="2"/>
  <c r="N4" i="2"/>
  <c r="O4" i="2"/>
  <c r="P4" i="2"/>
  <c r="Q4" i="2"/>
  <c r="R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P7" i="2"/>
  <c r="Q7" i="2"/>
  <c r="R7" i="2"/>
  <c r="K8" i="2"/>
  <c r="L8" i="2"/>
  <c r="M8" i="2"/>
  <c r="P8" i="2"/>
  <c r="Q8" i="2"/>
  <c r="R8" i="2"/>
  <c r="K9" i="2"/>
  <c r="L9" i="2"/>
  <c r="M9" i="2"/>
  <c r="P9" i="2"/>
  <c r="Q9" i="2"/>
  <c r="R9" i="2"/>
  <c r="K10" i="2"/>
  <c r="L10" i="2"/>
  <c r="M10" i="2"/>
  <c r="P10" i="2"/>
  <c r="Q10" i="2"/>
  <c r="R10" i="2"/>
  <c r="K11" i="2"/>
  <c r="L11" i="2"/>
  <c r="M11" i="2"/>
  <c r="Q11" i="2"/>
  <c r="R11" i="2"/>
  <c r="K12" i="2"/>
  <c r="L12" i="2"/>
  <c r="M12" i="2"/>
  <c r="Q12" i="2"/>
  <c r="R12" i="2"/>
  <c r="C13" i="2"/>
  <c r="D13" i="2"/>
  <c r="H13" i="2"/>
  <c r="I13" i="2"/>
  <c r="J13" i="2"/>
  <c r="K13" i="2"/>
  <c r="L13" i="2"/>
  <c r="M13" i="2"/>
  <c r="Q13" i="2"/>
  <c r="R13" i="2"/>
  <c r="C14" i="2"/>
  <c r="D14" i="2"/>
  <c r="E14" i="2"/>
  <c r="F14" i="2"/>
  <c r="G14" i="2"/>
  <c r="H14" i="2"/>
  <c r="I14" i="2"/>
  <c r="J14" i="2"/>
  <c r="K14" i="2"/>
  <c r="L14" i="2"/>
  <c r="M14" i="2"/>
  <c r="Q14" i="2"/>
  <c r="R14" i="2"/>
  <c r="C15" i="2"/>
  <c r="D15" i="2"/>
  <c r="E15" i="2"/>
  <c r="F15" i="2"/>
  <c r="G15" i="2"/>
  <c r="H15" i="2"/>
  <c r="I15" i="2"/>
  <c r="J15" i="2"/>
  <c r="K15" i="2"/>
  <c r="L15" i="2"/>
  <c r="M15" i="2"/>
  <c r="P15" i="2"/>
  <c r="Q15" i="2"/>
  <c r="R15" i="2"/>
  <c r="C16" i="2"/>
  <c r="D16" i="2"/>
  <c r="E16" i="2"/>
  <c r="F16" i="2"/>
  <c r="G16" i="2"/>
  <c r="H16" i="2"/>
  <c r="I16" i="2"/>
  <c r="J16" i="2"/>
  <c r="K16" i="2"/>
  <c r="L16" i="2"/>
  <c r="M16" i="2"/>
  <c r="P16" i="2"/>
  <c r="Q16" i="2"/>
  <c r="R16" i="2"/>
  <c r="C17" i="2"/>
  <c r="D17" i="2"/>
  <c r="E17" i="2"/>
  <c r="F17" i="2"/>
  <c r="G17" i="2"/>
  <c r="H17" i="2"/>
  <c r="I17" i="2"/>
  <c r="J17" i="2"/>
  <c r="K17" i="2"/>
  <c r="L17" i="2"/>
  <c r="M17" i="2"/>
  <c r="P17" i="2"/>
  <c r="Q17" i="2"/>
  <c r="R17" i="2"/>
  <c r="C18" i="2"/>
  <c r="D18" i="2"/>
  <c r="E18" i="2"/>
  <c r="F18" i="2"/>
  <c r="G18" i="2"/>
  <c r="H18" i="2"/>
  <c r="I18" i="2"/>
  <c r="J18" i="2"/>
  <c r="K18" i="2"/>
  <c r="L18" i="2"/>
  <c r="M18" i="2"/>
  <c r="P18" i="2"/>
  <c r="Q18" i="2"/>
  <c r="R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" i="1" l="1" a="1"/>
  <c r="D8" i="1"/>
  <c r="D9" i="1"/>
  <c r="D10" i="1"/>
  <c r="D11" i="1"/>
  <c r="D7" i="1"/>
  <c r="E7" i="1"/>
  <c r="E8" i="1"/>
  <c r="E9" i="1"/>
  <c r="E10" i="1"/>
  <c r="S2" i="1" l="1"/>
  <c r="S3" i="1"/>
  <c r="S4" i="1"/>
  <c r="S5" i="1"/>
  <c r="S6" i="1"/>
  <c r="T2" i="1"/>
  <c r="T3" i="1"/>
  <c r="T4" i="1"/>
  <c r="T5" i="1"/>
  <c r="T6" i="1"/>
</calcChain>
</file>

<file path=xl/sharedStrings.xml><?xml version="1.0" encoding="utf-8"?>
<sst xmlns="http://schemas.openxmlformats.org/spreadsheetml/2006/main" count="41" uniqueCount="41">
  <si>
    <t>voltage (V)</t>
  </si>
  <si>
    <t>radius (r.)</t>
  </si>
  <si>
    <r>
      <t xml:space="preserve">A (inner radius) = 1.9 </t>
    </r>
    <r>
      <rPr>
        <sz val="11"/>
        <color theme="1"/>
        <rFont val="Calibri"/>
        <family val="2"/>
      </rPr>
      <t>± 0.1 cm</t>
    </r>
  </si>
  <si>
    <t xml:space="preserve">B (outer radius) = 9.5 ± 0.1 cm </t>
  </si>
  <si>
    <t>V_B = 0.00 V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</si>
  <si>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</si>
  <si>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</si>
  <si>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</si>
  <si>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</si>
  <si>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</si>
  <si>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</si>
  <si>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</si>
  <si>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</si>
  <si>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</si>
  <si>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Custom Footer</t>
  </si>
  <si>
    <t xml:space="preserve">Header/Footer </t>
  </si>
  <si>
    <t>File:PAGE SET UP..</t>
  </si>
  <si>
    <t>this sheet using</t>
  </si>
  <si>
    <t>in the Footer of</t>
  </si>
  <si>
    <t>Type student names</t>
  </si>
  <si>
    <t>Note:</t>
  </si>
  <si>
    <t>A'</t>
  </si>
  <si>
    <t>B'</t>
  </si>
  <si>
    <t>C'</t>
  </si>
  <si>
    <t>D'</t>
  </si>
  <si>
    <t>E'</t>
  </si>
  <si>
    <t>F'</t>
  </si>
  <si>
    <t>G'</t>
  </si>
  <si>
    <t>H'</t>
  </si>
  <si>
    <t>H</t>
  </si>
  <si>
    <t>G</t>
  </si>
  <si>
    <t>F</t>
  </si>
  <si>
    <t>E</t>
  </si>
  <si>
    <t>D</t>
  </si>
  <si>
    <t>C</t>
  </si>
  <si>
    <t>B</t>
  </si>
  <si>
    <t>A</t>
  </si>
  <si>
    <t>Horizontal position (with separations of 0.95cm)</t>
  </si>
  <si>
    <t>Table of Voltage as a function of position on Parallel Plate Capacitor Pattern</t>
  </si>
  <si>
    <t>ln(r)</t>
  </si>
  <si>
    <t>(Vr-VB)/V0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</si>
</sst>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Tms Rmn"/>
    </font>
    <font>
      <b/>
      <sz val="10"/>
      <name val="Tms Rm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2" fillId="0" borderId="0" xfId="1" applyAlignment="1">
      <alignment horizontal="centerContinuous"/>
    </xf>
    <xf numFmtId="2" fontId="2" fillId="0" borderId="1" xfId="1" applyNumberFormat="1" applyBorder="1"/>
    <xf numFmtId="2" fontId="2" fillId="0" borderId="2" xfId="1" applyNumberFormat="1" applyBorder="1"/>
    <xf numFmtId="2" fontId="2" fillId="0" borderId="3" xfId="1" applyNumberFormat="1" applyBorder="1"/>
    <xf numFmtId="0" fontId="2" fillId="0" borderId="3" xfId="1" applyBorder="1" applyAlignment="1">
      <alignment horizontal="center"/>
    </xf>
    <xf numFmtId="0" fontId="2" fillId="0" borderId="4" xfId="1" applyBorder="1"/>
    <xf numFmtId="2" fontId="2" fillId="0" borderId="5" xfId="1" applyNumberFormat="1" applyBorder="1"/>
    <xf numFmtId="2" fontId="2" fillId="0" borderId="0" xfId="1" applyNumberFormat="1" applyBorder="1"/>
    <xf numFmtId="2" fontId="2" fillId="0" borderId="6" xfId="1" applyNumberFormat="1" applyBorder="1"/>
    <xf numFmtId="0" fontId="2" fillId="0" borderId="6" xfId="1" applyBorder="1" applyAlignment="1">
      <alignment horizontal="center"/>
    </xf>
    <xf numFmtId="0" fontId="2" fillId="0" borderId="7" xfId="1" applyBorder="1"/>
    <xf numFmtId="2" fontId="2" fillId="0" borderId="8" xfId="1" applyNumberFormat="1" applyBorder="1"/>
    <xf numFmtId="2" fontId="2" fillId="0" borderId="9" xfId="1" applyNumberFormat="1" applyBorder="1"/>
    <xf numFmtId="2" fontId="2" fillId="0" borderId="10" xfId="1" applyNumberFormat="1" applyBorder="1"/>
    <xf numFmtId="0" fontId="2" fillId="0" borderId="1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9" xfId="1" applyBorder="1"/>
    <xf numFmtId="0" fontId="2" fillId="0" borderId="12" xfId="1" applyBorder="1" applyAlignment="1">
      <alignment horizontal="centerContinuous"/>
    </xf>
    <xf numFmtId="0" fontId="2" fillId="0" borderId="13" xfId="1" applyBorder="1" applyAlignment="1">
      <alignment horizontal="centerContinuous"/>
    </xf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2" fillId="0" borderId="0" xfId="1" applyBorder="1" applyAlignment="1">
      <alignment horizontal="centerContinuous"/>
    </xf>
    <xf numFmtId="0" fontId="3" fillId="0" borderId="0" xfId="1" applyFont="1" applyBorder="1" applyAlignment="1">
      <alignment horizontal="centerContinuous"/>
    </xf>
  </cellXfs>
  <cellStyles count="2">
    <cellStyle name="Normal" xfId="0" builtinId="0"/>
    <cellStyle name="Normal 2" xfId="1" xr:uid="{B000EC47-86C8-4758-A775-28E974C8D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r>
              <a:rPr lang="en-CA"/>
              <a:t>Electric
 Potential</a:t>
            </a:r>
          </a:p>
        </c:rich>
      </c:tx>
      <c:layout>
        <c:manualLayout>
          <c:xMode val="edge"/>
          <c:yMode val="edge"/>
          <c:x val="3.310107345406537E-2"/>
          <c:y val="0.1385928948236928"/>
        </c:manualLayout>
      </c:layout>
      <c:overlay val="0"/>
      <c:spPr>
        <a:noFill/>
        <a:ln w="25400">
          <a:noFill/>
        </a:ln>
      </c:spPr>
    </c:title>
    <c:autoTitleDeleted val="0"/>
    <c:view3D>
      <c:rotX val="90"/>
      <c:hPercent val="100"/>
      <c:rotY val="90"/>
      <c:depthPercent val="100"/>
      <c:rAngAx val="0"/>
      <c:perspective val="0"/>
    </c:view3D>
    <c:floor>
      <c:thickness val="0"/>
      <c:spPr>
        <a:noFill/>
        <a:ln w="6350">
          <a:noFill/>
        </a:ln>
      </c:spPr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>
        <c:manualLayout>
          <c:layoutTarget val="inner"/>
          <c:xMode val="edge"/>
          <c:yMode val="edge"/>
          <c:x val="3.8327558736286217E-2"/>
          <c:y val="2.7718578964738561E-2"/>
          <c:w val="0.87282304213088158"/>
          <c:h val="0.86780474143450725"/>
        </c:manualLayout>
      </c:layout>
      <c:surface3DChart>
        <c:wireframe val="0"/>
        <c:ser>
          <c:idx val="0"/>
          <c:order val="0"/>
          <c:tx>
            <c:strRef>
              <c:f>Expt!$C$3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Expt!$C$4:$C$21</c:f>
              <c:numCache>
                <c:formatCode>0.00</c:formatCode>
                <c:ptCount val="18"/>
                <c:pt idx="0">
                  <c:v>0.51</c:v>
                </c:pt>
                <c:pt idx="1">
                  <c:v>0.46</c:v>
                </c:pt>
                <c:pt idx="2">
                  <c:v>0.4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  <c:pt idx="6">
                  <c:v>0.21</c:v>
                </c:pt>
                <c:pt idx="7">
                  <c:v>0.18</c:v>
                </c:pt>
                <c:pt idx="8">
                  <c:v>0.16</c:v>
                </c:pt>
                <c:pt idx="9">
                  <c:v>0.16</c:v>
                </c:pt>
                <c:pt idx="10">
                  <c:v>0.18</c:v>
                </c:pt>
                <c:pt idx="11">
                  <c:v>0.21</c:v>
                </c:pt>
                <c:pt idx="12">
                  <c:v>0.23</c:v>
                </c:pt>
                <c:pt idx="13">
                  <c:v>0.27</c:v>
                </c:pt>
                <c:pt idx="14">
                  <c:v>0.33</c:v>
                </c:pt>
                <c:pt idx="15">
                  <c:v>0.4</c:v>
                </c:pt>
                <c:pt idx="16">
                  <c:v>0.46</c:v>
                </c:pt>
                <c:pt idx="17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0-44E6-AB9D-5ABC7241D641}"/>
            </c:ext>
          </c:extLst>
        </c:ser>
        <c:ser>
          <c:idx val="1"/>
          <c:order val="1"/>
          <c:tx>
            <c:strRef>
              <c:f>Expt!$D$3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Expt!$D$4:$D$21</c:f>
              <c:numCache>
                <c:formatCode>0.00</c:formatCode>
                <c:ptCount val="18"/>
                <c:pt idx="0">
                  <c:v>0.6</c:v>
                </c:pt>
                <c:pt idx="1">
                  <c:v>0.53</c:v>
                </c:pt>
                <c:pt idx="2">
                  <c:v>0.42</c:v>
                </c:pt>
                <c:pt idx="3">
                  <c:v>0.3</c:v>
                </c:pt>
                <c:pt idx="4">
                  <c:v>0.22</c:v>
                </c:pt>
                <c:pt idx="5">
                  <c:v>0.17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0.17</c:v>
                </c:pt>
                <c:pt idx="13">
                  <c:v>0.22</c:v>
                </c:pt>
                <c:pt idx="14">
                  <c:v>0.3</c:v>
                </c:pt>
                <c:pt idx="15">
                  <c:v>0.42</c:v>
                </c:pt>
                <c:pt idx="16">
                  <c:v>0.53</c:v>
                </c:pt>
                <c:pt idx="17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0-44E6-AB9D-5ABC7241D641}"/>
            </c:ext>
          </c:extLst>
        </c:ser>
        <c:ser>
          <c:idx val="2"/>
          <c:order val="2"/>
          <c:tx>
            <c:strRef>
              <c:f>Expt!$E$3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Expt!$E$4:$E$21</c:f>
              <c:numCache>
                <c:formatCode>0.00</c:formatCode>
                <c:ptCount val="18"/>
                <c:pt idx="0">
                  <c:v>0.71</c:v>
                </c:pt>
                <c:pt idx="1">
                  <c:v>0.57999999999999996</c:v>
                </c:pt>
                <c:pt idx="2">
                  <c:v>0.43</c:v>
                </c:pt>
                <c:pt idx="3">
                  <c:v>0.25</c:v>
                </c:pt>
                <c:pt idx="4">
                  <c:v>0.14000000000000001</c:v>
                </c:pt>
                <c:pt idx="5">
                  <c:v>0.09</c:v>
                </c:pt>
                <c:pt idx="6">
                  <c:v>0.08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0</c:v>
                </c:pt>
                <c:pt idx="10">
                  <c:v>-9.9999999999999995E-7</c:v>
                </c:pt>
                <c:pt idx="11">
                  <c:v>0.08</c:v>
                </c:pt>
                <c:pt idx="12">
                  <c:v>0.09</c:v>
                </c:pt>
                <c:pt idx="13">
                  <c:v>0.14000000000000001</c:v>
                </c:pt>
                <c:pt idx="14">
                  <c:v>0.25</c:v>
                </c:pt>
                <c:pt idx="15">
                  <c:v>0.43</c:v>
                </c:pt>
                <c:pt idx="16">
                  <c:v>0.57999999999999996</c:v>
                </c:pt>
                <c:pt idx="17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0-44E6-AB9D-5ABC7241D641}"/>
            </c:ext>
          </c:extLst>
        </c:ser>
        <c:ser>
          <c:idx val="3"/>
          <c:order val="3"/>
          <c:tx>
            <c:strRef>
              <c:f>Expt!$F$3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Expt!$F$4:$F$21</c:f>
              <c:numCache>
                <c:formatCode>0.00</c:formatCode>
                <c:ptCount val="18"/>
                <c:pt idx="0">
                  <c:v>0.92</c:v>
                </c:pt>
                <c:pt idx="1">
                  <c:v>0.76</c:v>
                </c:pt>
                <c:pt idx="2">
                  <c:v>0.46</c:v>
                </c:pt>
                <c:pt idx="3">
                  <c:v>-9.9999999999999995E-7</c:v>
                </c:pt>
                <c:pt idx="4">
                  <c:v>-9.9999999999999995E-7</c:v>
                </c:pt>
                <c:pt idx="5">
                  <c:v>-9.9999999999999995E-7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0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-9.9999999999999995E-7</c:v>
                </c:pt>
                <c:pt idx="13">
                  <c:v>-9.9999999999999995E-7</c:v>
                </c:pt>
                <c:pt idx="14">
                  <c:v>-9.9999999999999995E-7</c:v>
                </c:pt>
                <c:pt idx="15">
                  <c:v>0.46</c:v>
                </c:pt>
                <c:pt idx="16">
                  <c:v>0.76</c:v>
                </c:pt>
                <c:pt idx="17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0-44E6-AB9D-5ABC7241D641}"/>
            </c:ext>
          </c:extLst>
        </c:ser>
        <c:ser>
          <c:idx val="4"/>
          <c:order val="4"/>
          <c:tx>
            <c:strRef>
              <c:f>Expt!$G$3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Expt!$G$4:$G$21</c:f>
              <c:numCache>
                <c:formatCode>0.00</c:formatCode>
                <c:ptCount val="18"/>
                <c:pt idx="0">
                  <c:v>1.1399999999999999</c:v>
                </c:pt>
                <c:pt idx="1">
                  <c:v>0.92</c:v>
                </c:pt>
                <c:pt idx="2">
                  <c:v>0.6</c:v>
                </c:pt>
                <c:pt idx="3">
                  <c:v>-9.9999999999999995E-7</c:v>
                </c:pt>
                <c:pt idx="4">
                  <c:v>-9.9999999999999995E-7</c:v>
                </c:pt>
                <c:pt idx="5">
                  <c:v>-9.9999999999999995E-7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0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-9.9999999999999995E-7</c:v>
                </c:pt>
                <c:pt idx="13">
                  <c:v>-9.9999999999999995E-7</c:v>
                </c:pt>
                <c:pt idx="14">
                  <c:v>-9.9999999999999995E-7</c:v>
                </c:pt>
                <c:pt idx="15">
                  <c:v>0.6</c:v>
                </c:pt>
                <c:pt idx="16">
                  <c:v>0.92</c:v>
                </c:pt>
                <c:pt idx="17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0-44E6-AB9D-5ABC7241D641}"/>
            </c:ext>
          </c:extLst>
        </c:ser>
        <c:ser>
          <c:idx val="5"/>
          <c:order val="5"/>
          <c:tx>
            <c:strRef>
              <c:f>Expt!$H$3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Expt!$H$4:$H$21</c:f>
              <c:numCache>
                <c:formatCode>0.00</c:formatCode>
                <c:ptCount val="18"/>
                <c:pt idx="0">
                  <c:v>1.38</c:v>
                </c:pt>
                <c:pt idx="1">
                  <c:v>1.28</c:v>
                </c:pt>
                <c:pt idx="2">
                  <c:v>1.0900000000000001</c:v>
                </c:pt>
                <c:pt idx="3">
                  <c:v>0.87</c:v>
                </c:pt>
                <c:pt idx="4">
                  <c:v>0.78</c:v>
                </c:pt>
                <c:pt idx="5">
                  <c:v>0.75</c:v>
                </c:pt>
                <c:pt idx="6">
                  <c:v>0.79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0.79</c:v>
                </c:pt>
                <c:pt idx="12">
                  <c:v>0.75</c:v>
                </c:pt>
                <c:pt idx="13">
                  <c:v>0.78</c:v>
                </c:pt>
                <c:pt idx="14">
                  <c:v>0.87</c:v>
                </c:pt>
                <c:pt idx="15">
                  <c:v>1.0900000000000001</c:v>
                </c:pt>
                <c:pt idx="16">
                  <c:v>1.28</c:v>
                </c:pt>
                <c:pt idx="17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0-44E6-AB9D-5ABC7241D641}"/>
            </c:ext>
          </c:extLst>
        </c:ser>
        <c:ser>
          <c:idx val="6"/>
          <c:order val="6"/>
          <c:tx>
            <c:strRef>
              <c:f>Expt!$I$3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Expt!$I$4:$I$21</c:f>
              <c:numCache>
                <c:formatCode>0.00</c:formatCode>
                <c:ptCount val="18"/>
                <c:pt idx="0">
                  <c:v>1.72</c:v>
                </c:pt>
                <c:pt idx="1">
                  <c:v>1.67</c:v>
                </c:pt>
                <c:pt idx="2">
                  <c:v>1.62</c:v>
                </c:pt>
                <c:pt idx="3">
                  <c:v>1.47</c:v>
                </c:pt>
                <c:pt idx="4">
                  <c:v>1.42</c:v>
                </c:pt>
                <c:pt idx="5">
                  <c:v>1.36</c:v>
                </c:pt>
                <c:pt idx="6">
                  <c:v>1.37</c:v>
                </c:pt>
                <c:pt idx="7">
                  <c:v>1.38</c:v>
                </c:pt>
                <c:pt idx="8">
                  <c:v>1.29</c:v>
                </c:pt>
                <c:pt idx="9">
                  <c:v>1.29</c:v>
                </c:pt>
                <c:pt idx="10">
                  <c:v>1.38</c:v>
                </c:pt>
                <c:pt idx="11">
                  <c:v>1.37</c:v>
                </c:pt>
                <c:pt idx="12">
                  <c:v>1.36</c:v>
                </c:pt>
                <c:pt idx="13">
                  <c:v>1.42</c:v>
                </c:pt>
                <c:pt idx="14">
                  <c:v>1.47</c:v>
                </c:pt>
                <c:pt idx="15">
                  <c:v>1.62</c:v>
                </c:pt>
                <c:pt idx="16">
                  <c:v>1.67</c:v>
                </c:pt>
                <c:pt idx="17">
                  <c:v>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0-44E6-AB9D-5ABC7241D641}"/>
            </c:ext>
          </c:extLst>
        </c:ser>
        <c:ser>
          <c:idx val="7"/>
          <c:order val="7"/>
          <c:tx>
            <c:strRef>
              <c:f>Expt!$J$3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Expt!$J$4:$J$21</c:f>
              <c:numCache>
                <c:formatCode>0.00</c:formatCode>
                <c:ptCount val="18"/>
                <c:pt idx="0">
                  <c:v>2.2999999999999998</c:v>
                </c:pt>
                <c:pt idx="1">
                  <c:v>2.2400000000000002</c:v>
                </c:pt>
                <c:pt idx="2">
                  <c:v>2.16</c:v>
                </c:pt>
                <c:pt idx="3">
                  <c:v>2.13</c:v>
                </c:pt>
                <c:pt idx="4">
                  <c:v>2.06</c:v>
                </c:pt>
                <c:pt idx="5">
                  <c:v>2.04</c:v>
                </c:pt>
                <c:pt idx="6">
                  <c:v>2.0299999999999998</c:v>
                </c:pt>
                <c:pt idx="7">
                  <c:v>2.04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2.04</c:v>
                </c:pt>
                <c:pt idx="11">
                  <c:v>2.0299999999999998</c:v>
                </c:pt>
                <c:pt idx="12">
                  <c:v>2.04</c:v>
                </c:pt>
                <c:pt idx="13">
                  <c:v>2.06</c:v>
                </c:pt>
                <c:pt idx="14">
                  <c:v>2.13</c:v>
                </c:pt>
                <c:pt idx="15">
                  <c:v>2.16</c:v>
                </c:pt>
                <c:pt idx="16">
                  <c:v>2.2400000000000002</c:v>
                </c:pt>
                <c:pt idx="17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0-44E6-AB9D-5ABC7241D641}"/>
            </c:ext>
          </c:extLst>
        </c:ser>
        <c:ser>
          <c:idx val="8"/>
          <c:order val="8"/>
          <c:tx>
            <c:strRef>
              <c:f>Expt!$K$3</c:f>
              <c:strCache>
                <c:ptCount val="1"/>
                <c:pt idx="0">
                  <c:v>H'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Expt!$K$4:$K$21</c:f>
              <c:numCache>
                <c:formatCode>0.00</c:formatCode>
                <c:ptCount val="18"/>
                <c:pt idx="0">
                  <c:v>2.2000000000000002</c:v>
                </c:pt>
                <c:pt idx="1">
                  <c:v>2.2599999999999998</c:v>
                </c:pt>
                <c:pt idx="2">
                  <c:v>2.34</c:v>
                </c:pt>
                <c:pt idx="3">
                  <c:v>2.37</c:v>
                </c:pt>
                <c:pt idx="4">
                  <c:v>2.44</c:v>
                </c:pt>
                <c:pt idx="5">
                  <c:v>2.46</c:v>
                </c:pt>
                <c:pt idx="6">
                  <c:v>2.4700000000000002</c:v>
                </c:pt>
                <c:pt idx="7">
                  <c:v>2.46</c:v>
                </c:pt>
                <c:pt idx="8">
                  <c:v>2.4500000000000002</c:v>
                </c:pt>
                <c:pt idx="9">
                  <c:v>2.4500000000000002</c:v>
                </c:pt>
                <c:pt idx="10">
                  <c:v>2.46</c:v>
                </c:pt>
                <c:pt idx="11">
                  <c:v>2.4700000000000002</c:v>
                </c:pt>
                <c:pt idx="12">
                  <c:v>2.46</c:v>
                </c:pt>
                <c:pt idx="13">
                  <c:v>2.44</c:v>
                </c:pt>
                <c:pt idx="14">
                  <c:v>2.37</c:v>
                </c:pt>
                <c:pt idx="15">
                  <c:v>2.34</c:v>
                </c:pt>
                <c:pt idx="16">
                  <c:v>2.2599999999999998</c:v>
                </c:pt>
                <c:pt idx="17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40-44E6-AB9D-5ABC7241D641}"/>
            </c:ext>
          </c:extLst>
        </c:ser>
        <c:ser>
          <c:idx val="9"/>
          <c:order val="9"/>
          <c:tx>
            <c:strRef>
              <c:f>Expt!$L$3</c:f>
              <c:strCache>
                <c:ptCount val="1"/>
                <c:pt idx="0">
                  <c:v>G'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Expt!$L$4:$L$21</c:f>
              <c:numCache>
                <c:formatCode>0.00</c:formatCode>
                <c:ptCount val="18"/>
                <c:pt idx="0">
                  <c:v>2.7800000000000002</c:v>
                </c:pt>
                <c:pt idx="1">
                  <c:v>2.83</c:v>
                </c:pt>
                <c:pt idx="2">
                  <c:v>2.88</c:v>
                </c:pt>
                <c:pt idx="3">
                  <c:v>3.0300000000000002</c:v>
                </c:pt>
                <c:pt idx="4">
                  <c:v>3.08</c:v>
                </c:pt>
                <c:pt idx="5">
                  <c:v>3.1399999999999997</c:v>
                </c:pt>
                <c:pt idx="6">
                  <c:v>3.13</c:v>
                </c:pt>
                <c:pt idx="7">
                  <c:v>3.12</c:v>
                </c:pt>
                <c:pt idx="8">
                  <c:v>3.21</c:v>
                </c:pt>
                <c:pt idx="9">
                  <c:v>3.21</c:v>
                </c:pt>
                <c:pt idx="10">
                  <c:v>3.12</c:v>
                </c:pt>
                <c:pt idx="11">
                  <c:v>3.13</c:v>
                </c:pt>
                <c:pt idx="12">
                  <c:v>3.1399999999999997</c:v>
                </c:pt>
                <c:pt idx="13">
                  <c:v>3.08</c:v>
                </c:pt>
                <c:pt idx="14">
                  <c:v>3.0300000000000002</c:v>
                </c:pt>
                <c:pt idx="15">
                  <c:v>2.88</c:v>
                </c:pt>
                <c:pt idx="16">
                  <c:v>2.83</c:v>
                </c:pt>
                <c:pt idx="17">
                  <c:v>2.7800000000000002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E40-44E6-AB9D-5ABC7241D641}"/>
            </c:ext>
          </c:extLst>
        </c:ser>
        <c:ser>
          <c:idx val="10"/>
          <c:order val="10"/>
          <c:tx>
            <c:strRef>
              <c:f>Expt!$M$3</c:f>
              <c:strCache>
                <c:ptCount val="1"/>
                <c:pt idx="0">
                  <c:v>F'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Expt!$M$4:$M$21</c:f>
              <c:numCache>
                <c:formatCode>0.00</c:formatCode>
                <c:ptCount val="18"/>
                <c:pt idx="0">
                  <c:v>3.12</c:v>
                </c:pt>
                <c:pt idx="1">
                  <c:v>3.2199999999999998</c:v>
                </c:pt>
                <c:pt idx="2">
                  <c:v>3.41</c:v>
                </c:pt>
                <c:pt idx="3">
                  <c:v>3.63</c:v>
                </c:pt>
                <c:pt idx="4">
                  <c:v>3.7199999999999998</c:v>
                </c:pt>
                <c:pt idx="5">
                  <c:v>3.75</c:v>
                </c:pt>
                <c:pt idx="6">
                  <c:v>3.71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3.79</c:v>
                </c:pt>
                <c:pt idx="11">
                  <c:v>3.71</c:v>
                </c:pt>
                <c:pt idx="12">
                  <c:v>3.75</c:v>
                </c:pt>
                <c:pt idx="13">
                  <c:v>3.7199999999999998</c:v>
                </c:pt>
                <c:pt idx="14">
                  <c:v>3.63</c:v>
                </c:pt>
                <c:pt idx="15">
                  <c:v>3.41</c:v>
                </c:pt>
                <c:pt idx="16">
                  <c:v>3.2199999999999998</c:v>
                </c:pt>
                <c:pt idx="17">
                  <c:v>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40-44E6-AB9D-5ABC7241D641}"/>
            </c:ext>
          </c:extLst>
        </c:ser>
        <c:ser>
          <c:idx val="11"/>
          <c:order val="11"/>
          <c:tx>
            <c:strRef>
              <c:f>Expt!$N$3</c:f>
              <c:strCache>
                <c:ptCount val="1"/>
                <c:pt idx="0">
                  <c:v>E'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Expt!$N$4:$N$21</c:f>
              <c:numCache>
                <c:formatCode>0.00</c:formatCode>
                <c:ptCount val="18"/>
                <c:pt idx="0">
                  <c:v>3.3600000000000003</c:v>
                </c:pt>
                <c:pt idx="1">
                  <c:v>3.58</c:v>
                </c:pt>
                <c:pt idx="2">
                  <c:v>3.9</c:v>
                </c:pt>
                <c:pt idx="3">
                  <c:v>4.5010000000000003</c:v>
                </c:pt>
                <c:pt idx="4">
                  <c:v>4.5010000000000003</c:v>
                </c:pt>
                <c:pt idx="5">
                  <c:v>4.5010000000000003</c:v>
                </c:pt>
                <c:pt idx="6">
                  <c:v>4.5010000000000003</c:v>
                </c:pt>
                <c:pt idx="7">
                  <c:v>4.5010000000000003</c:v>
                </c:pt>
                <c:pt idx="8">
                  <c:v>4.5010000000000003</c:v>
                </c:pt>
                <c:pt idx="9">
                  <c:v>4.5010000000000003</c:v>
                </c:pt>
                <c:pt idx="10">
                  <c:v>4.5010000000000003</c:v>
                </c:pt>
                <c:pt idx="11">
                  <c:v>4.5010000000000003</c:v>
                </c:pt>
                <c:pt idx="12">
                  <c:v>4.5010000000000003</c:v>
                </c:pt>
                <c:pt idx="13">
                  <c:v>4.5010000000000003</c:v>
                </c:pt>
                <c:pt idx="14">
                  <c:v>4.5010000000000003</c:v>
                </c:pt>
                <c:pt idx="15">
                  <c:v>3.9</c:v>
                </c:pt>
                <c:pt idx="16">
                  <c:v>3.58</c:v>
                </c:pt>
                <c:pt idx="17">
                  <c:v>3.3600000000000003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E40-44E6-AB9D-5ABC7241D641}"/>
            </c:ext>
          </c:extLst>
        </c:ser>
        <c:ser>
          <c:idx val="12"/>
          <c:order val="12"/>
          <c:tx>
            <c:strRef>
              <c:f>Expt!$O$3</c:f>
              <c:strCache>
                <c:ptCount val="1"/>
                <c:pt idx="0">
                  <c:v>D'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Expt!$O$4:$O$21</c:f>
              <c:numCache>
                <c:formatCode>0.00</c:formatCode>
                <c:ptCount val="18"/>
                <c:pt idx="0">
                  <c:v>3.58</c:v>
                </c:pt>
                <c:pt idx="1">
                  <c:v>3.74</c:v>
                </c:pt>
                <c:pt idx="2">
                  <c:v>4.04</c:v>
                </c:pt>
                <c:pt idx="3">
                  <c:v>4.5010000000000003</c:v>
                </c:pt>
                <c:pt idx="4">
                  <c:v>4.5010000000000003</c:v>
                </c:pt>
                <c:pt idx="5">
                  <c:v>4.5010000000000003</c:v>
                </c:pt>
                <c:pt idx="6">
                  <c:v>4.5010000000000003</c:v>
                </c:pt>
                <c:pt idx="7">
                  <c:v>4.5010000000000003</c:v>
                </c:pt>
                <c:pt idx="8">
                  <c:v>4.5010000000000003</c:v>
                </c:pt>
                <c:pt idx="9">
                  <c:v>4.5010000000000003</c:v>
                </c:pt>
                <c:pt idx="10">
                  <c:v>4.5010000000000003</c:v>
                </c:pt>
                <c:pt idx="11">
                  <c:v>4.5010000000000003</c:v>
                </c:pt>
                <c:pt idx="12">
                  <c:v>4.5010000000000003</c:v>
                </c:pt>
                <c:pt idx="13">
                  <c:v>4.5010000000000003</c:v>
                </c:pt>
                <c:pt idx="14">
                  <c:v>4.5010000000000003</c:v>
                </c:pt>
                <c:pt idx="15">
                  <c:v>4.04</c:v>
                </c:pt>
                <c:pt idx="16">
                  <c:v>3.74</c:v>
                </c:pt>
                <c:pt idx="17">
                  <c:v>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E40-44E6-AB9D-5ABC7241D641}"/>
            </c:ext>
          </c:extLst>
        </c:ser>
        <c:ser>
          <c:idx val="13"/>
          <c:order val="13"/>
          <c:tx>
            <c:strRef>
              <c:f>Expt!$P$3</c:f>
              <c:strCache>
                <c:ptCount val="1"/>
                <c:pt idx="0">
                  <c:v>C'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Expt!$P$4:$P$21</c:f>
              <c:numCache>
                <c:formatCode>0.00</c:formatCode>
                <c:ptCount val="18"/>
                <c:pt idx="0">
                  <c:v>3.79</c:v>
                </c:pt>
                <c:pt idx="1">
                  <c:v>3.92</c:v>
                </c:pt>
                <c:pt idx="2">
                  <c:v>4.07</c:v>
                </c:pt>
                <c:pt idx="3">
                  <c:v>4.25</c:v>
                </c:pt>
                <c:pt idx="4">
                  <c:v>4.3600000000000003</c:v>
                </c:pt>
                <c:pt idx="5">
                  <c:v>4.41</c:v>
                </c:pt>
                <c:pt idx="6">
                  <c:v>4.42</c:v>
                </c:pt>
                <c:pt idx="7">
                  <c:v>4.5010000000000003</c:v>
                </c:pt>
                <c:pt idx="8">
                  <c:v>4.5010000000000003</c:v>
                </c:pt>
                <c:pt idx="9">
                  <c:v>4.5010000000000003</c:v>
                </c:pt>
                <c:pt idx="10">
                  <c:v>4.5010000000000003</c:v>
                </c:pt>
                <c:pt idx="11">
                  <c:v>4.3600000000000003</c:v>
                </c:pt>
                <c:pt idx="12">
                  <c:v>4.41</c:v>
                </c:pt>
                <c:pt idx="13">
                  <c:v>4.3600000000000003</c:v>
                </c:pt>
                <c:pt idx="14">
                  <c:v>4.25</c:v>
                </c:pt>
                <c:pt idx="15">
                  <c:v>4.07</c:v>
                </c:pt>
                <c:pt idx="16">
                  <c:v>3.92</c:v>
                </c:pt>
                <c:pt idx="17">
                  <c:v>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E40-44E6-AB9D-5ABC7241D641}"/>
            </c:ext>
          </c:extLst>
        </c:ser>
        <c:ser>
          <c:idx val="14"/>
          <c:order val="14"/>
          <c:tx>
            <c:strRef>
              <c:f>Expt!$Q$3</c:f>
              <c:strCache>
                <c:ptCount val="1"/>
                <c:pt idx="0">
                  <c:v>B'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Expt!$Q$4:$Q$21</c:f>
              <c:numCache>
                <c:formatCode>0.00</c:formatCode>
                <c:ptCount val="18"/>
                <c:pt idx="0">
                  <c:v>3.9</c:v>
                </c:pt>
                <c:pt idx="1">
                  <c:v>3.9699999999999998</c:v>
                </c:pt>
                <c:pt idx="2">
                  <c:v>4.08</c:v>
                </c:pt>
                <c:pt idx="3">
                  <c:v>4.2</c:v>
                </c:pt>
                <c:pt idx="4">
                  <c:v>4.28</c:v>
                </c:pt>
                <c:pt idx="5">
                  <c:v>4.33</c:v>
                </c:pt>
                <c:pt idx="6">
                  <c:v>4.3600000000000003</c:v>
                </c:pt>
                <c:pt idx="7">
                  <c:v>4.37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4.37</c:v>
                </c:pt>
                <c:pt idx="11">
                  <c:v>4.3600000000000003</c:v>
                </c:pt>
                <c:pt idx="12">
                  <c:v>4.33</c:v>
                </c:pt>
                <c:pt idx="13">
                  <c:v>4.28</c:v>
                </c:pt>
                <c:pt idx="14">
                  <c:v>4.2</c:v>
                </c:pt>
                <c:pt idx="15">
                  <c:v>4.08</c:v>
                </c:pt>
                <c:pt idx="16">
                  <c:v>3.9699999999999998</c:v>
                </c:pt>
                <c:pt idx="17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E40-44E6-AB9D-5ABC7241D641}"/>
            </c:ext>
          </c:extLst>
        </c:ser>
        <c:ser>
          <c:idx val="15"/>
          <c:order val="15"/>
          <c:tx>
            <c:strRef>
              <c:f>Expt!$R$3</c:f>
              <c:strCache>
                <c:ptCount val="1"/>
                <c:pt idx="0">
                  <c:v>A'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Expt!$R$4:$R$21</c:f>
              <c:numCache>
                <c:formatCode>0.00</c:formatCode>
                <c:ptCount val="18"/>
                <c:pt idx="0">
                  <c:v>3.99</c:v>
                </c:pt>
                <c:pt idx="1">
                  <c:v>4.04</c:v>
                </c:pt>
                <c:pt idx="2">
                  <c:v>4.0999999999999996</c:v>
                </c:pt>
                <c:pt idx="3">
                  <c:v>4.17</c:v>
                </c:pt>
                <c:pt idx="4">
                  <c:v>4.2300000000000004</c:v>
                </c:pt>
                <c:pt idx="5">
                  <c:v>4.2699999999999996</c:v>
                </c:pt>
                <c:pt idx="6">
                  <c:v>4.29</c:v>
                </c:pt>
                <c:pt idx="7">
                  <c:v>4.32</c:v>
                </c:pt>
                <c:pt idx="8">
                  <c:v>4.34</c:v>
                </c:pt>
                <c:pt idx="9">
                  <c:v>4.34</c:v>
                </c:pt>
                <c:pt idx="10">
                  <c:v>4.32</c:v>
                </c:pt>
                <c:pt idx="11">
                  <c:v>4.29</c:v>
                </c:pt>
                <c:pt idx="12">
                  <c:v>4.2699999999999996</c:v>
                </c:pt>
                <c:pt idx="13">
                  <c:v>4.2300000000000004</c:v>
                </c:pt>
                <c:pt idx="14">
                  <c:v>4.17</c:v>
                </c:pt>
                <c:pt idx="15">
                  <c:v>4.0999999999999996</c:v>
                </c:pt>
                <c:pt idx="16">
                  <c:v>4.04</c:v>
                </c:pt>
                <c:pt idx="17">
                  <c:v>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E40-44E6-AB9D-5ABC7241D641}"/>
            </c:ext>
          </c:extLst>
        </c:ser>
        <c:bandFmts>
          <c:bandFmt>
            <c:idx val="0"/>
            <c:spPr>
              <a:solidFill>
                <a:srgbClr val="969696"/>
              </a:solidFill>
              <a:ln w="25400">
                <a:noFill/>
              </a:ln>
              <a:sp3d prstMaterial="flat"/>
            </c:spPr>
          </c:bandFmt>
          <c:bandFmt>
            <c:idx val="1"/>
            <c:spPr>
              <a:pattFill prst="pct70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25400">
                <a:noFill/>
              </a:ln>
              <a:sp3d prstMaterial="flat"/>
            </c:spPr>
          </c:bandFmt>
          <c:bandFmt>
            <c:idx val="2"/>
            <c:spPr>
              <a:pattFill prst="pct70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969696" mc:Ignorable="a14" a14:legacySpreadsheetColorIndex="55"/>
                </a:bgClr>
              </a:pattFill>
              <a:ln w="25400">
                <a:noFill/>
              </a:ln>
              <a:sp3d prstMaterial="flat"/>
            </c:spPr>
          </c:bandFmt>
          <c:bandFmt>
            <c:idx val="3"/>
            <c:spPr>
              <a:solidFill>
                <a:srgbClr val="FFFFFF"/>
              </a:solidFill>
              <a:ln w="25400">
                <a:noFill/>
              </a:ln>
              <a:sp3d prstMaterial="flat"/>
            </c:spPr>
          </c:bandFmt>
          <c:bandFmt>
            <c:idx val="4"/>
            <c:spPr>
              <a:pattFill prst="pct50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969696" mc:Ignorable="a14" a14:legacySpreadsheetColorIndex="55"/>
                </a:bgClr>
              </a:pattFill>
              <a:ln w="25400">
                <a:noFill/>
              </a:ln>
              <a:sp3d prstMaterial="flat"/>
            </c:spPr>
          </c:bandFmt>
          <c:bandFmt>
            <c:idx val="5"/>
            <c:spPr>
              <a:solidFill>
                <a:srgbClr val="FFFFFF"/>
              </a:solidFill>
              <a:ln w="25400">
                <a:noFill/>
              </a:ln>
              <a:sp3d prstMaterial="flat"/>
            </c:spPr>
          </c:bandFmt>
          <c:bandFmt>
            <c:idx val="6"/>
            <c:spPr>
              <a:pattFill prst="pct25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969696" mc:Ignorable="a14" a14:legacySpreadsheetColorIndex="55"/>
                </a:bgClr>
              </a:pattFill>
              <a:ln w="25400">
                <a:noFill/>
              </a:ln>
              <a:sp3d prstMaterial="flat"/>
            </c:spPr>
          </c:bandFmt>
          <c:bandFmt>
            <c:idx val="7"/>
            <c:spPr>
              <a:solidFill>
                <a:srgbClr val="FFFFFF"/>
              </a:solidFill>
              <a:ln w="25400">
                <a:noFill/>
              </a:ln>
              <a:sp3d prstMaterial="flat"/>
            </c:spPr>
          </c:bandFmt>
          <c:bandFmt>
            <c:idx val="8"/>
            <c:spPr>
              <a:pattFill prst="pct20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969696" mc:Ignorable="a14" a14:legacySpreadsheetColorIndex="55"/>
                </a:bgClr>
              </a:pattFill>
              <a:ln w="25400">
                <a:noFill/>
              </a:ln>
              <a:sp3d prstMaterial="flat"/>
            </c:spPr>
          </c:bandFmt>
          <c:bandFmt>
            <c:idx val="9"/>
            <c:spPr>
              <a:solidFill>
                <a:srgbClr val="FFFFFF"/>
              </a:solidFill>
              <a:ln w="25400">
                <a:noFill/>
              </a:ln>
              <a:sp3d prstMaterial="flat"/>
            </c:spPr>
          </c:bandFmt>
          <c:bandFmt>
            <c:idx val="10"/>
            <c:spPr>
              <a:solidFill>
                <a:srgbClr val="424242"/>
              </a:solidFill>
              <a:ln w="25400">
                <a:noFill/>
              </a:ln>
              <a:sp3d prstMaterial="flat"/>
            </c:spPr>
          </c:bandFmt>
        </c:bandFmts>
        <c:axId val="378600752"/>
        <c:axId val="1"/>
        <c:axId val="2"/>
      </c:surface3DChart>
      <c:catAx>
        <c:axId val="378600752"/>
        <c:scaling>
          <c:orientation val="minMax"/>
        </c:scaling>
        <c:delete val="0"/>
        <c:axPos val="b"/>
        <c:title>
          <c:tx>
            <c:rich>
              <a:bodyPr rot="540000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CA"/>
                  <a:t>Vertical Position</a:t>
                </a:r>
              </a:p>
            </c:rich>
          </c:tx>
          <c:layout>
            <c:manualLayout>
              <c:xMode val="edge"/>
              <c:yMode val="edge"/>
              <c:x val="0.81010521874423147"/>
              <c:y val="0.366738121687310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  <c:max val="5"/>
          <c:min val="-0.5"/>
        </c:scaling>
        <c:delete val="0"/>
        <c:axPos val="r"/>
        <c:numFmt formatCode="0.00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378600752"/>
        <c:crosses val="autoZero"/>
        <c:crossBetween val="midCat"/>
        <c:majorUnit val="0.5"/>
        <c:minorUnit val="0.5"/>
      </c:valAx>
      <c:ser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CA"/>
                  <a:t>Horizontal Position</a:t>
                </a:r>
              </a:p>
            </c:rich>
          </c:tx>
          <c:layout>
            <c:manualLayout>
              <c:xMode val="edge"/>
              <c:yMode val="edge"/>
              <c:x val="0.39721288144878442"/>
              <c:y val="0.950960478328722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1"/>
        <c:crosses val="autoZero"/>
        <c:tickLblSkip val="1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 sz="825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707386578719254"/>
          <c:y val="0.27718578964738561"/>
          <c:w val="0.10104538212293639"/>
          <c:h val="0.377399113596825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 rtl="0">
            <a:defRPr sz="825" b="0" i="0" u="none" strike="noStrike" baseline="0">
              <a:solidFill>
                <a:srgbClr val="000000"/>
              </a:solidFill>
              <a:latin typeface="Tms Rmn"/>
              <a:ea typeface="Tms Rmn"/>
              <a:cs typeface="Tms Rm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ms Rmn"/>
          <a:ea typeface="Tms Rmn"/>
          <a:cs typeface="Tms Rmn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r>
              <a:rPr lang="en-CA"/>
              <a:t>Electric Potential Surface Map</a:t>
            </a:r>
          </a:p>
        </c:rich>
      </c:tx>
      <c:layout>
        <c:manualLayout>
          <c:xMode val="edge"/>
          <c:yMode val="edge"/>
          <c:x val="0.29629680661790159"/>
          <c:y val="2.6490066225165563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100"/>
      <c:rotY val="20"/>
      <c:depthPercent val="200"/>
      <c:rAngAx val="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9.876560220596721E-2"/>
          <c:y val="5.2980132450331126E-3"/>
          <c:w val="0.77777911737199168"/>
          <c:h val="0.84370860927152314"/>
        </c:manualLayout>
      </c:layout>
      <c:surface3DChart>
        <c:wireframe val="0"/>
        <c:ser>
          <c:idx val="0"/>
          <c:order val="0"/>
          <c:tx>
            <c:strRef>
              <c:f>Expt!$C$3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Expt!$C$4:$C$21</c:f>
              <c:numCache>
                <c:formatCode>0.00</c:formatCode>
                <c:ptCount val="18"/>
                <c:pt idx="0">
                  <c:v>0.51</c:v>
                </c:pt>
                <c:pt idx="1">
                  <c:v>0.46</c:v>
                </c:pt>
                <c:pt idx="2">
                  <c:v>0.4</c:v>
                </c:pt>
                <c:pt idx="3">
                  <c:v>0.33</c:v>
                </c:pt>
                <c:pt idx="4">
                  <c:v>0.27</c:v>
                </c:pt>
                <c:pt idx="5">
                  <c:v>0.23</c:v>
                </c:pt>
                <c:pt idx="6">
                  <c:v>0.21</c:v>
                </c:pt>
                <c:pt idx="7">
                  <c:v>0.18</c:v>
                </c:pt>
                <c:pt idx="8">
                  <c:v>0.16</c:v>
                </c:pt>
                <c:pt idx="9">
                  <c:v>0.16</c:v>
                </c:pt>
                <c:pt idx="10">
                  <c:v>0.18</c:v>
                </c:pt>
                <c:pt idx="11">
                  <c:v>0.21</c:v>
                </c:pt>
                <c:pt idx="12">
                  <c:v>0.23</c:v>
                </c:pt>
                <c:pt idx="13">
                  <c:v>0.27</c:v>
                </c:pt>
                <c:pt idx="14">
                  <c:v>0.33</c:v>
                </c:pt>
                <c:pt idx="15">
                  <c:v>0.4</c:v>
                </c:pt>
                <c:pt idx="16">
                  <c:v>0.46</c:v>
                </c:pt>
                <c:pt idx="17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7-4ED6-9C8B-A340D41EC61D}"/>
            </c:ext>
          </c:extLst>
        </c:ser>
        <c:ser>
          <c:idx val="1"/>
          <c:order val="1"/>
          <c:tx>
            <c:strRef>
              <c:f>Expt!$D$3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Expt!$D$4:$D$21</c:f>
              <c:numCache>
                <c:formatCode>0.00</c:formatCode>
                <c:ptCount val="18"/>
                <c:pt idx="0">
                  <c:v>0.6</c:v>
                </c:pt>
                <c:pt idx="1">
                  <c:v>0.53</c:v>
                </c:pt>
                <c:pt idx="2">
                  <c:v>0.42</c:v>
                </c:pt>
                <c:pt idx="3">
                  <c:v>0.3</c:v>
                </c:pt>
                <c:pt idx="4">
                  <c:v>0.22</c:v>
                </c:pt>
                <c:pt idx="5">
                  <c:v>0.17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</c:v>
                </c:pt>
                <c:pt idx="9">
                  <c:v>0.1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0.17</c:v>
                </c:pt>
                <c:pt idx="13">
                  <c:v>0.22</c:v>
                </c:pt>
                <c:pt idx="14">
                  <c:v>0.3</c:v>
                </c:pt>
                <c:pt idx="15">
                  <c:v>0.42</c:v>
                </c:pt>
                <c:pt idx="16">
                  <c:v>0.53</c:v>
                </c:pt>
                <c:pt idx="17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7-4ED6-9C8B-A340D41EC61D}"/>
            </c:ext>
          </c:extLst>
        </c:ser>
        <c:ser>
          <c:idx val="2"/>
          <c:order val="2"/>
          <c:tx>
            <c:strRef>
              <c:f>Expt!$E$3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Expt!$E$4:$E$21</c:f>
              <c:numCache>
                <c:formatCode>0.00</c:formatCode>
                <c:ptCount val="18"/>
                <c:pt idx="0">
                  <c:v>0.71</c:v>
                </c:pt>
                <c:pt idx="1">
                  <c:v>0.57999999999999996</c:v>
                </c:pt>
                <c:pt idx="2">
                  <c:v>0.43</c:v>
                </c:pt>
                <c:pt idx="3">
                  <c:v>0.25</c:v>
                </c:pt>
                <c:pt idx="4">
                  <c:v>0.14000000000000001</c:v>
                </c:pt>
                <c:pt idx="5">
                  <c:v>0.09</c:v>
                </c:pt>
                <c:pt idx="6">
                  <c:v>0.08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0</c:v>
                </c:pt>
                <c:pt idx="10">
                  <c:v>-9.9999999999999995E-7</c:v>
                </c:pt>
                <c:pt idx="11">
                  <c:v>0.08</c:v>
                </c:pt>
                <c:pt idx="12">
                  <c:v>0.09</c:v>
                </c:pt>
                <c:pt idx="13">
                  <c:v>0.14000000000000001</c:v>
                </c:pt>
                <c:pt idx="14">
                  <c:v>0.25</c:v>
                </c:pt>
                <c:pt idx="15">
                  <c:v>0.43</c:v>
                </c:pt>
                <c:pt idx="16">
                  <c:v>0.57999999999999996</c:v>
                </c:pt>
                <c:pt idx="17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D7-4ED6-9C8B-A340D41EC61D}"/>
            </c:ext>
          </c:extLst>
        </c:ser>
        <c:ser>
          <c:idx val="3"/>
          <c:order val="3"/>
          <c:tx>
            <c:strRef>
              <c:f>Expt!$F$3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Expt!$F$4:$F$21</c:f>
              <c:numCache>
                <c:formatCode>0.00</c:formatCode>
                <c:ptCount val="18"/>
                <c:pt idx="0">
                  <c:v>0.92</c:v>
                </c:pt>
                <c:pt idx="1">
                  <c:v>0.76</c:v>
                </c:pt>
                <c:pt idx="2">
                  <c:v>0.46</c:v>
                </c:pt>
                <c:pt idx="3">
                  <c:v>-9.9999999999999995E-7</c:v>
                </c:pt>
                <c:pt idx="4">
                  <c:v>-9.9999999999999995E-7</c:v>
                </c:pt>
                <c:pt idx="5">
                  <c:v>-9.9999999999999995E-7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0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-9.9999999999999995E-7</c:v>
                </c:pt>
                <c:pt idx="13">
                  <c:v>-9.9999999999999995E-7</c:v>
                </c:pt>
                <c:pt idx="14">
                  <c:v>-9.9999999999999995E-7</c:v>
                </c:pt>
                <c:pt idx="15">
                  <c:v>0.46</c:v>
                </c:pt>
                <c:pt idx="16">
                  <c:v>0.76</c:v>
                </c:pt>
                <c:pt idx="17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D7-4ED6-9C8B-A340D41EC61D}"/>
            </c:ext>
          </c:extLst>
        </c:ser>
        <c:ser>
          <c:idx val="4"/>
          <c:order val="4"/>
          <c:tx>
            <c:strRef>
              <c:f>Expt!$G$3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Expt!$G$4:$G$21</c:f>
              <c:numCache>
                <c:formatCode>0.00</c:formatCode>
                <c:ptCount val="18"/>
                <c:pt idx="0">
                  <c:v>1.1399999999999999</c:v>
                </c:pt>
                <c:pt idx="1">
                  <c:v>0.92</c:v>
                </c:pt>
                <c:pt idx="2">
                  <c:v>0.6</c:v>
                </c:pt>
                <c:pt idx="3">
                  <c:v>-9.9999999999999995E-7</c:v>
                </c:pt>
                <c:pt idx="4">
                  <c:v>-9.9999999999999995E-7</c:v>
                </c:pt>
                <c:pt idx="5">
                  <c:v>-9.9999999999999995E-7</c:v>
                </c:pt>
                <c:pt idx="6">
                  <c:v>-9.9999999999999995E-7</c:v>
                </c:pt>
                <c:pt idx="7">
                  <c:v>-9.9999999999999995E-7</c:v>
                </c:pt>
                <c:pt idx="8">
                  <c:v>-9.9999999999999995E-7</c:v>
                </c:pt>
                <c:pt idx="9">
                  <c:v>0</c:v>
                </c:pt>
                <c:pt idx="10">
                  <c:v>-9.9999999999999995E-7</c:v>
                </c:pt>
                <c:pt idx="11">
                  <c:v>-9.9999999999999995E-7</c:v>
                </c:pt>
                <c:pt idx="12">
                  <c:v>-9.9999999999999995E-7</c:v>
                </c:pt>
                <c:pt idx="13">
                  <c:v>-9.9999999999999995E-7</c:v>
                </c:pt>
                <c:pt idx="14">
                  <c:v>-9.9999999999999995E-7</c:v>
                </c:pt>
                <c:pt idx="15">
                  <c:v>0.6</c:v>
                </c:pt>
                <c:pt idx="16">
                  <c:v>0.92</c:v>
                </c:pt>
                <c:pt idx="17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D7-4ED6-9C8B-A340D41EC61D}"/>
            </c:ext>
          </c:extLst>
        </c:ser>
        <c:ser>
          <c:idx val="5"/>
          <c:order val="5"/>
          <c:tx>
            <c:strRef>
              <c:f>Expt!$H$3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Expt!$H$4:$H$21</c:f>
              <c:numCache>
                <c:formatCode>0.00</c:formatCode>
                <c:ptCount val="18"/>
                <c:pt idx="0">
                  <c:v>1.38</c:v>
                </c:pt>
                <c:pt idx="1">
                  <c:v>1.28</c:v>
                </c:pt>
                <c:pt idx="2">
                  <c:v>1.0900000000000001</c:v>
                </c:pt>
                <c:pt idx="3">
                  <c:v>0.87</c:v>
                </c:pt>
                <c:pt idx="4">
                  <c:v>0.78</c:v>
                </c:pt>
                <c:pt idx="5">
                  <c:v>0.75</c:v>
                </c:pt>
                <c:pt idx="6">
                  <c:v>0.79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0.79</c:v>
                </c:pt>
                <c:pt idx="12">
                  <c:v>0.75</c:v>
                </c:pt>
                <c:pt idx="13">
                  <c:v>0.78</c:v>
                </c:pt>
                <c:pt idx="14">
                  <c:v>0.87</c:v>
                </c:pt>
                <c:pt idx="15">
                  <c:v>1.0900000000000001</c:v>
                </c:pt>
                <c:pt idx="16">
                  <c:v>1.28</c:v>
                </c:pt>
                <c:pt idx="17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D7-4ED6-9C8B-A340D41EC61D}"/>
            </c:ext>
          </c:extLst>
        </c:ser>
        <c:ser>
          <c:idx val="6"/>
          <c:order val="6"/>
          <c:tx>
            <c:strRef>
              <c:f>Expt!$I$3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Expt!$I$4:$I$21</c:f>
              <c:numCache>
                <c:formatCode>0.00</c:formatCode>
                <c:ptCount val="18"/>
                <c:pt idx="0">
                  <c:v>1.72</c:v>
                </c:pt>
                <c:pt idx="1">
                  <c:v>1.67</c:v>
                </c:pt>
                <c:pt idx="2">
                  <c:v>1.62</c:v>
                </c:pt>
                <c:pt idx="3">
                  <c:v>1.47</c:v>
                </c:pt>
                <c:pt idx="4">
                  <c:v>1.42</c:v>
                </c:pt>
                <c:pt idx="5">
                  <c:v>1.36</c:v>
                </c:pt>
                <c:pt idx="6">
                  <c:v>1.37</c:v>
                </c:pt>
                <c:pt idx="7">
                  <c:v>1.38</c:v>
                </c:pt>
                <c:pt idx="8">
                  <c:v>1.29</c:v>
                </c:pt>
                <c:pt idx="9">
                  <c:v>1.29</c:v>
                </c:pt>
                <c:pt idx="10">
                  <c:v>1.38</c:v>
                </c:pt>
                <c:pt idx="11">
                  <c:v>1.37</c:v>
                </c:pt>
                <c:pt idx="12">
                  <c:v>1.36</c:v>
                </c:pt>
                <c:pt idx="13">
                  <c:v>1.42</c:v>
                </c:pt>
                <c:pt idx="14">
                  <c:v>1.47</c:v>
                </c:pt>
                <c:pt idx="15">
                  <c:v>1.62</c:v>
                </c:pt>
                <c:pt idx="16">
                  <c:v>1.67</c:v>
                </c:pt>
                <c:pt idx="17">
                  <c:v>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D7-4ED6-9C8B-A340D41EC61D}"/>
            </c:ext>
          </c:extLst>
        </c:ser>
        <c:ser>
          <c:idx val="7"/>
          <c:order val="7"/>
          <c:tx>
            <c:strRef>
              <c:f>Expt!$J$3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Expt!$J$4:$J$21</c:f>
              <c:numCache>
                <c:formatCode>0.00</c:formatCode>
                <c:ptCount val="18"/>
                <c:pt idx="0">
                  <c:v>2.2999999999999998</c:v>
                </c:pt>
                <c:pt idx="1">
                  <c:v>2.2400000000000002</c:v>
                </c:pt>
                <c:pt idx="2">
                  <c:v>2.16</c:v>
                </c:pt>
                <c:pt idx="3">
                  <c:v>2.13</c:v>
                </c:pt>
                <c:pt idx="4">
                  <c:v>2.06</c:v>
                </c:pt>
                <c:pt idx="5">
                  <c:v>2.04</c:v>
                </c:pt>
                <c:pt idx="6">
                  <c:v>2.0299999999999998</c:v>
                </c:pt>
                <c:pt idx="7">
                  <c:v>2.04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2.04</c:v>
                </c:pt>
                <c:pt idx="11">
                  <c:v>2.0299999999999998</c:v>
                </c:pt>
                <c:pt idx="12">
                  <c:v>2.04</c:v>
                </c:pt>
                <c:pt idx="13">
                  <c:v>2.06</c:v>
                </c:pt>
                <c:pt idx="14">
                  <c:v>2.13</c:v>
                </c:pt>
                <c:pt idx="15">
                  <c:v>2.16</c:v>
                </c:pt>
                <c:pt idx="16">
                  <c:v>2.2400000000000002</c:v>
                </c:pt>
                <c:pt idx="17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D7-4ED6-9C8B-A340D41EC61D}"/>
            </c:ext>
          </c:extLst>
        </c:ser>
        <c:ser>
          <c:idx val="8"/>
          <c:order val="8"/>
          <c:tx>
            <c:strRef>
              <c:f>Expt!$K$3</c:f>
              <c:strCache>
                <c:ptCount val="1"/>
                <c:pt idx="0">
                  <c:v>H'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Expt!$K$4:$K$21</c:f>
              <c:numCache>
                <c:formatCode>0.00</c:formatCode>
                <c:ptCount val="18"/>
                <c:pt idx="0">
                  <c:v>2.2000000000000002</c:v>
                </c:pt>
                <c:pt idx="1">
                  <c:v>2.2599999999999998</c:v>
                </c:pt>
                <c:pt idx="2">
                  <c:v>2.34</c:v>
                </c:pt>
                <c:pt idx="3">
                  <c:v>2.37</c:v>
                </c:pt>
                <c:pt idx="4">
                  <c:v>2.44</c:v>
                </c:pt>
                <c:pt idx="5">
                  <c:v>2.46</c:v>
                </c:pt>
                <c:pt idx="6">
                  <c:v>2.4700000000000002</c:v>
                </c:pt>
                <c:pt idx="7">
                  <c:v>2.46</c:v>
                </c:pt>
                <c:pt idx="8">
                  <c:v>2.4500000000000002</c:v>
                </c:pt>
                <c:pt idx="9">
                  <c:v>2.4500000000000002</c:v>
                </c:pt>
                <c:pt idx="10">
                  <c:v>2.46</c:v>
                </c:pt>
                <c:pt idx="11">
                  <c:v>2.4700000000000002</c:v>
                </c:pt>
                <c:pt idx="12">
                  <c:v>2.46</c:v>
                </c:pt>
                <c:pt idx="13">
                  <c:v>2.44</c:v>
                </c:pt>
                <c:pt idx="14">
                  <c:v>2.37</c:v>
                </c:pt>
                <c:pt idx="15">
                  <c:v>2.34</c:v>
                </c:pt>
                <c:pt idx="16">
                  <c:v>2.2599999999999998</c:v>
                </c:pt>
                <c:pt idx="17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D7-4ED6-9C8B-A340D41EC61D}"/>
            </c:ext>
          </c:extLst>
        </c:ser>
        <c:ser>
          <c:idx val="9"/>
          <c:order val="9"/>
          <c:tx>
            <c:strRef>
              <c:f>Expt!$L$3</c:f>
              <c:strCache>
                <c:ptCount val="1"/>
                <c:pt idx="0">
                  <c:v>G'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Expt!$L$4:$L$21</c:f>
              <c:numCache>
                <c:formatCode>0.00</c:formatCode>
                <c:ptCount val="18"/>
                <c:pt idx="0">
                  <c:v>2.7800000000000002</c:v>
                </c:pt>
                <c:pt idx="1">
                  <c:v>2.83</c:v>
                </c:pt>
                <c:pt idx="2">
                  <c:v>2.88</c:v>
                </c:pt>
                <c:pt idx="3">
                  <c:v>3.0300000000000002</c:v>
                </c:pt>
                <c:pt idx="4">
                  <c:v>3.08</c:v>
                </c:pt>
                <c:pt idx="5">
                  <c:v>3.1399999999999997</c:v>
                </c:pt>
                <c:pt idx="6">
                  <c:v>3.13</c:v>
                </c:pt>
                <c:pt idx="7">
                  <c:v>3.12</c:v>
                </c:pt>
                <c:pt idx="8">
                  <c:v>3.21</c:v>
                </c:pt>
                <c:pt idx="9">
                  <c:v>3.21</c:v>
                </c:pt>
                <c:pt idx="10">
                  <c:v>3.12</c:v>
                </c:pt>
                <c:pt idx="11">
                  <c:v>3.13</c:v>
                </c:pt>
                <c:pt idx="12">
                  <c:v>3.1399999999999997</c:v>
                </c:pt>
                <c:pt idx="13">
                  <c:v>3.08</c:v>
                </c:pt>
                <c:pt idx="14">
                  <c:v>3.0300000000000002</c:v>
                </c:pt>
                <c:pt idx="15">
                  <c:v>2.88</c:v>
                </c:pt>
                <c:pt idx="16">
                  <c:v>2.83</c:v>
                </c:pt>
                <c:pt idx="17">
                  <c:v>2.7800000000000002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D7-4ED6-9C8B-A340D41EC61D}"/>
            </c:ext>
          </c:extLst>
        </c:ser>
        <c:ser>
          <c:idx val="10"/>
          <c:order val="10"/>
          <c:tx>
            <c:strRef>
              <c:f>Expt!$M$3</c:f>
              <c:strCache>
                <c:ptCount val="1"/>
                <c:pt idx="0">
                  <c:v>F'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Expt!$M$4:$M$21</c:f>
              <c:numCache>
                <c:formatCode>0.00</c:formatCode>
                <c:ptCount val="18"/>
                <c:pt idx="0">
                  <c:v>3.12</c:v>
                </c:pt>
                <c:pt idx="1">
                  <c:v>3.2199999999999998</c:v>
                </c:pt>
                <c:pt idx="2">
                  <c:v>3.41</c:v>
                </c:pt>
                <c:pt idx="3">
                  <c:v>3.63</c:v>
                </c:pt>
                <c:pt idx="4">
                  <c:v>3.7199999999999998</c:v>
                </c:pt>
                <c:pt idx="5">
                  <c:v>3.75</c:v>
                </c:pt>
                <c:pt idx="6">
                  <c:v>3.71</c:v>
                </c:pt>
                <c:pt idx="7">
                  <c:v>3.79</c:v>
                </c:pt>
                <c:pt idx="8">
                  <c:v>3.79</c:v>
                </c:pt>
                <c:pt idx="9">
                  <c:v>3.79</c:v>
                </c:pt>
                <c:pt idx="10">
                  <c:v>3.79</c:v>
                </c:pt>
                <c:pt idx="11">
                  <c:v>3.71</c:v>
                </c:pt>
                <c:pt idx="12">
                  <c:v>3.75</c:v>
                </c:pt>
                <c:pt idx="13">
                  <c:v>3.7199999999999998</c:v>
                </c:pt>
                <c:pt idx="14">
                  <c:v>3.63</c:v>
                </c:pt>
                <c:pt idx="15">
                  <c:v>3.41</c:v>
                </c:pt>
                <c:pt idx="16">
                  <c:v>3.2199999999999998</c:v>
                </c:pt>
                <c:pt idx="17">
                  <c:v>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D7-4ED6-9C8B-A340D41EC61D}"/>
            </c:ext>
          </c:extLst>
        </c:ser>
        <c:ser>
          <c:idx val="11"/>
          <c:order val="11"/>
          <c:tx>
            <c:strRef>
              <c:f>Expt!$N$3</c:f>
              <c:strCache>
                <c:ptCount val="1"/>
                <c:pt idx="0">
                  <c:v>E'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Expt!$N$4:$N$21</c:f>
              <c:numCache>
                <c:formatCode>0.00</c:formatCode>
                <c:ptCount val="18"/>
                <c:pt idx="0">
                  <c:v>3.3600000000000003</c:v>
                </c:pt>
                <c:pt idx="1">
                  <c:v>3.58</c:v>
                </c:pt>
                <c:pt idx="2">
                  <c:v>3.9</c:v>
                </c:pt>
                <c:pt idx="3">
                  <c:v>4.5010000000000003</c:v>
                </c:pt>
                <c:pt idx="4">
                  <c:v>4.5010000000000003</c:v>
                </c:pt>
                <c:pt idx="5">
                  <c:v>4.5010000000000003</c:v>
                </c:pt>
                <c:pt idx="6">
                  <c:v>4.5010000000000003</c:v>
                </c:pt>
                <c:pt idx="7">
                  <c:v>4.5010000000000003</c:v>
                </c:pt>
                <c:pt idx="8">
                  <c:v>4.5010000000000003</c:v>
                </c:pt>
                <c:pt idx="9">
                  <c:v>4.5010000000000003</c:v>
                </c:pt>
                <c:pt idx="10">
                  <c:v>4.5010000000000003</c:v>
                </c:pt>
                <c:pt idx="11">
                  <c:v>4.5010000000000003</c:v>
                </c:pt>
                <c:pt idx="12">
                  <c:v>4.5010000000000003</c:v>
                </c:pt>
                <c:pt idx="13">
                  <c:v>4.5010000000000003</c:v>
                </c:pt>
                <c:pt idx="14">
                  <c:v>4.5010000000000003</c:v>
                </c:pt>
                <c:pt idx="15">
                  <c:v>3.9</c:v>
                </c:pt>
                <c:pt idx="16">
                  <c:v>3.58</c:v>
                </c:pt>
                <c:pt idx="17">
                  <c:v>3.3600000000000003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2D7-4ED6-9C8B-A340D41EC61D}"/>
            </c:ext>
          </c:extLst>
        </c:ser>
        <c:ser>
          <c:idx val="12"/>
          <c:order val="12"/>
          <c:tx>
            <c:strRef>
              <c:f>Expt!$O$3</c:f>
              <c:strCache>
                <c:ptCount val="1"/>
                <c:pt idx="0">
                  <c:v>D'</c:v>
                </c:pt>
              </c:strCache>
            </c:strRef>
          </c:tx>
          <c:spPr>
            <a:solidFill>
              <a:srgbClr val="8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Expt!$O$4:$O$21</c:f>
              <c:numCache>
                <c:formatCode>0.00</c:formatCode>
                <c:ptCount val="18"/>
                <c:pt idx="0">
                  <c:v>3.58</c:v>
                </c:pt>
                <c:pt idx="1">
                  <c:v>3.74</c:v>
                </c:pt>
                <c:pt idx="2">
                  <c:v>4.04</c:v>
                </c:pt>
                <c:pt idx="3">
                  <c:v>4.5010000000000003</c:v>
                </c:pt>
                <c:pt idx="4">
                  <c:v>4.5010000000000003</c:v>
                </c:pt>
                <c:pt idx="5">
                  <c:v>4.5010000000000003</c:v>
                </c:pt>
                <c:pt idx="6">
                  <c:v>4.5010000000000003</c:v>
                </c:pt>
                <c:pt idx="7">
                  <c:v>4.5010000000000003</c:v>
                </c:pt>
                <c:pt idx="8">
                  <c:v>4.5010000000000003</c:v>
                </c:pt>
                <c:pt idx="9">
                  <c:v>4.5010000000000003</c:v>
                </c:pt>
                <c:pt idx="10">
                  <c:v>4.5010000000000003</c:v>
                </c:pt>
                <c:pt idx="11">
                  <c:v>4.5010000000000003</c:v>
                </c:pt>
                <c:pt idx="12">
                  <c:v>4.5010000000000003</c:v>
                </c:pt>
                <c:pt idx="13">
                  <c:v>4.5010000000000003</c:v>
                </c:pt>
                <c:pt idx="14">
                  <c:v>4.5010000000000003</c:v>
                </c:pt>
                <c:pt idx="15">
                  <c:v>4.04</c:v>
                </c:pt>
                <c:pt idx="16">
                  <c:v>3.74</c:v>
                </c:pt>
                <c:pt idx="17">
                  <c:v>3.58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2D7-4ED6-9C8B-A340D41EC61D}"/>
            </c:ext>
          </c:extLst>
        </c:ser>
        <c:ser>
          <c:idx val="13"/>
          <c:order val="13"/>
          <c:tx>
            <c:strRef>
              <c:f>Expt!$P$3</c:f>
              <c:strCache>
                <c:ptCount val="1"/>
                <c:pt idx="0">
                  <c:v>C'</c:v>
                </c:pt>
              </c:strCache>
            </c:strRef>
          </c:tx>
          <c:spPr>
            <a:solidFill>
              <a:srgbClr val="8000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Expt!$P$4:$P$21</c:f>
              <c:numCache>
                <c:formatCode>0.00</c:formatCode>
                <c:ptCount val="18"/>
                <c:pt idx="0">
                  <c:v>3.79</c:v>
                </c:pt>
                <c:pt idx="1">
                  <c:v>3.92</c:v>
                </c:pt>
                <c:pt idx="2">
                  <c:v>4.07</c:v>
                </c:pt>
                <c:pt idx="3">
                  <c:v>4.25</c:v>
                </c:pt>
                <c:pt idx="4">
                  <c:v>4.3600000000000003</c:v>
                </c:pt>
                <c:pt idx="5">
                  <c:v>4.41</c:v>
                </c:pt>
                <c:pt idx="6">
                  <c:v>4.42</c:v>
                </c:pt>
                <c:pt idx="7">
                  <c:v>4.5010000000000003</c:v>
                </c:pt>
                <c:pt idx="8">
                  <c:v>4.5010000000000003</c:v>
                </c:pt>
                <c:pt idx="9">
                  <c:v>4.5010000000000003</c:v>
                </c:pt>
                <c:pt idx="10">
                  <c:v>4.5010000000000003</c:v>
                </c:pt>
                <c:pt idx="11">
                  <c:v>4.3600000000000003</c:v>
                </c:pt>
                <c:pt idx="12">
                  <c:v>4.41</c:v>
                </c:pt>
                <c:pt idx="13">
                  <c:v>4.3600000000000003</c:v>
                </c:pt>
                <c:pt idx="14">
                  <c:v>4.25</c:v>
                </c:pt>
                <c:pt idx="15">
                  <c:v>4.07</c:v>
                </c:pt>
                <c:pt idx="16">
                  <c:v>3.92</c:v>
                </c:pt>
                <c:pt idx="17">
                  <c:v>3.79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2D7-4ED6-9C8B-A340D41EC61D}"/>
            </c:ext>
          </c:extLst>
        </c:ser>
        <c:ser>
          <c:idx val="14"/>
          <c:order val="14"/>
          <c:tx>
            <c:strRef>
              <c:f>Expt!$Q$3</c:f>
              <c:strCache>
                <c:ptCount val="1"/>
                <c:pt idx="0">
                  <c:v>B'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Expt!$Q$4:$Q$21</c:f>
              <c:numCache>
                <c:formatCode>0.00</c:formatCode>
                <c:ptCount val="18"/>
                <c:pt idx="0">
                  <c:v>3.9</c:v>
                </c:pt>
                <c:pt idx="1">
                  <c:v>3.9699999999999998</c:v>
                </c:pt>
                <c:pt idx="2">
                  <c:v>4.08</c:v>
                </c:pt>
                <c:pt idx="3">
                  <c:v>4.2</c:v>
                </c:pt>
                <c:pt idx="4">
                  <c:v>4.28</c:v>
                </c:pt>
                <c:pt idx="5">
                  <c:v>4.33</c:v>
                </c:pt>
                <c:pt idx="6">
                  <c:v>4.3600000000000003</c:v>
                </c:pt>
                <c:pt idx="7">
                  <c:v>4.37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4.37</c:v>
                </c:pt>
                <c:pt idx="11">
                  <c:v>4.3600000000000003</c:v>
                </c:pt>
                <c:pt idx="12">
                  <c:v>4.33</c:v>
                </c:pt>
                <c:pt idx="13">
                  <c:v>4.28</c:v>
                </c:pt>
                <c:pt idx="14">
                  <c:v>4.2</c:v>
                </c:pt>
                <c:pt idx="15">
                  <c:v>4.08</c:v>
                </c:pt>
                <c:pt idx="16">
                  <c:v>3.9699999999999998</c:v>
                </c:pt>
                <c:pt idx="17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2D7-4ED6-9C8B-A340D41EC61D}"/>
            </c:ext>
          </c:extLst>
        </c:ser>
        <c:ser>
          <c:idx val="15"/>
          <c:order val="15"/>
          <c:tx>
            <c:strRef>
              <c:f>Expt!$R$3</c:f>
              <c:strCache>
                <c:ptCount val="1"/>
                <c:pt idx="0">
                  <c:v>A'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strRef>
              <c:f>Expt!$B$4:$B$21</c:f>
              <c:strCach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9'</c:v>
                </c:pt>
                <c:pt idx="10">
                  <c:v>8'</c:v>
                </c:pt>
                <c:pt idx="11">
                  <c:v>7'</c:v>
                </c:pt>
                <c:pt idx="12">
                  <c:v>6'</c:v>
                </c:pt>
                <c:pt idx="13">
                  <c:v>5'</c:v>
                </c:pt>
                <c:pt idx="14">
                  <c:v>4'</c:v>
                </c:pt>
                <c:pt idx="15">
                  <c:v>3'</c:v>
                </c:pt>
                <c:pt idx="16">
                  <c:v>2'</c:v>
                </c:pt>
                <c:pt idx="17">
                  <c:v>1'</c:v>
                </c:pt>
              </c:strCache>
            </c:strRef>
          </c:cat>
          <c:val>
            <c:numRef>
              <c:f>Expt!$R$4:$R$21</c:f>
              <c:numCache>
                <c:formatCode>0.00</c:formatCode>
                <c:ptCount val="18"/>
                <c:pt idx="0">
                  <c:v>3.99</c:v>
                </c:pt>
                <c:pt idx="1">
                  <c:v>4.04</c:v>
                </c:pt>
                <c:pt idx="2">
                  <c:v>4.0999999999999996</c:v>
                </c:pt>
                <c:pt idx="3">
                  <c:v>4.17</c:v>
                </c:pt>
                <c:pt idx="4">
                  <c:v>4.2300000000000004</c:v>
                </c:pt>
                <c:pt idx="5">
                  <c:v>4.2699999999999996</c:v>
                </c:pt>
                <c:pt idx="6">
                  <c:v>4.29</c:v>
                </c:pt>
                <c:pt idx="7">
                  <c:v>4.32</c:v>
                </c:pt>
                <c:pt idx="8">
                  <c:v>4.34</c:v>
                </c:pt>
                <c:pt idx="9">
                  <c:v>4.34</c:v>
                </c:pt>
                <c:pt idx="10">
                  <c:v>4.32</c:v>
                </c:pt>
                <c:pt idx="11">
                  <c:v>4.29</c:v>
                </c:pt>
                <c:pt idx="12">
                  <c:v>4.2699999999999996</c:v>
                </c:pt>
                <c:pt idx="13">
                  <c:v>4.2300000000000004</c:v>
                </c:pt>
                <c:pt idx="14">
                  <c:v>4.17</c:v>
                </c:pt>
                <c:pt idx="15">
                  <c:v>4.0999999999999996</c:v>
                </c:pt>
                <c:pt idx="16">
                  <c:v>4.04</c:v>
                </c:pt>
                <c:pt idx="17">
                  <c:v>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2D7-4ED6-9C8B-A340D41EC61D}"/>
            </c:ext>
          </c:extLst>
        </c:ser>
        <c:bandFmts>
          <c:bandFmt>
            <c:idx val="0"/>
            <c:spPr>
              <a:solidFill>
                <a:srgbClr val="8080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1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2"/>
            <c:spPr>
              <a:solidFill>
                <a:srgbClr val="FFFFC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3"/>
            <c:spPr>
              <a:solidFill>
                <a:srgbClr val="A0E0E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4"/>
            <c:spPr>
              <a:solidFill>
                <a:srgbClr val="600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6"/>
            <c:spPr>
              <a:solidFill>
                <a:srgbClr val="0080C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7"/>
            <c:spPr>
              <a:solidFill>
                <a:srgbClr val="C0C0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8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9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1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</c:bandFmts>
        <c:axId val="378599768"/>
        <c:axId val="1"/>
        <c:axId val="2"/>
      </c:surface3DChart>
      <c:catAx>
        <c:axId val="37859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CA"/>
                  <a:t>Vertical Position</a:t>
                </a:r>
              </a:p>
            </c:rich>
          </c:tx>
          <c:layout>
            <c:manualLayout>
              <c:xMode val="edge"/>
              <c:yMode val="edge"/>
              <c:x val="0.21693159055953512"/>
              <c:y val="0.67682119205298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1"/>
      </c:catAx>
      <c:valAx>
        <c:axId val="1"/>
        <c:scaling>
          <c:orientation val="minMax"/>
          <c:min val="-0.5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CA"/>
                  <a:t>Potential Difference</a:t>
                </a:r>
              </a:p>
            </c:rich>
          </c:tx>
          <c:layout>
            <c:manualLayout>
              <c:xMode val="edge"/>
              <c:yMode val="edge"/>
              <c:x val="1.58730432116733E-2"/>
              <c:y val="0.3668874172185430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378599768"/>
        <c:crosses val="autoZero"/>
        <c:crossBetween val="midCat"/>
        <c:majorUnit val="0.5"/>
      </c:valAx>
      <c:ser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Tms Rmn"/>
                    <a:ea typeface="Tms Rmn"/>
                    <a:cs typeface="Tms Rmn"/>
                  </a:defRPr>
                </a:pPr>
                <a:r>
                  <a:rPr lang="en-CA"/>
                  <a:t>Horizontal Position</a:t>
                </a:r>
              </a:p>
            </c:rich>
          </c:tx>
          <c:layout>
            <c:manualLayout>
              <c:xMode val="edge"/>
              <c:yMode val="edge"/>
              <c:x val="0.8130525467312657"/>
              <c:y val="0.556291390728476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ms Rmn"/>
                <a:ea typeface="Tms Rmn"/>
                <a:cs typeface="Tms Rmn"/>
              </a:defRPr>
            </a:pPr>
            <a:endParaRPr lang="en-US"/>
          </a:p>
        </c:txPr>
        <c:crossAx val="1"/>
        <c:crosses val="autoZero"/>
        <c:tickLblSkip val="2"/>
        <c:tickMarkSkip val="1"/>
      </c:ser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7460347532840631"/>
          <c:y val="0.89271523178807943"/>
          <c:w val="0.62610337112711356"/>
          <c:h val="7.682119205298013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 rtl="0">
            <a:defRPr sz="825" b="0" i="0" u="none" strike="noStrike" baseline="0">
              <a:solidFill>
                <a:srgbClr val="000000"/>
              </a:solidFill>
              <a:latin typeface="Tms Rmn"/>
              <a:ea typeface="Tms Rmn"/>
              <a:cs typeface="Tms Rm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ms Rmn"/>
          <a:ea typeface="Tms Rmn"/>
          <a:cs typeface="Tms Rmn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Voltage (V)</a:t>
            </a:r>
            <a:r>
              <a:rPr lang="en-CA" baseline="0"/>
              <a:t> vs. Radius (cm)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829396325459318E-2"/>
                  <c:y val="-0.51188538932633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2.5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5</c:v>
                </c:pt>
                <c:pt idx="6">
                  <c:v>5.5</c:v>
                </c:pt>
                <c:pt idx="7">
                  <c:v>6</c:v>
                </c:pt>
                <c:pt idx="8">
                  <c:v>6.5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8.5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3.45</c:v>
                </c:pt>
                <c:pt idx="1">
                  <c:v>3.03</c:v>
                </c:pt>
                <c:pt idx="2">
                  <c:v>2.63</c:v>
                </c:pt>
                <c:pt idx="3">
                  <c:v>2.27</c:v>
                </c:pt>
                <c:pt idx="4">
                  <c:v>1.89</c:v>
                </c:pt>
                <c:pt idx="5">
                  <c:v>1.72</c:v>
                </c:pt>
                <c:pt idx="6">
                  <c:v>1.49</c:v>
                </c:pt>
                <c:pt idx="7">
                  <c:v>1.26</c:v>
                </c:pt>
                <c:pt idx="8">
                  <c:v>0.86</c:v>
                </c:pt>
                <c:pt idx="9">
                  <c:v>0.62</c:v>
                </c:pt>
                <c:pt idx="10">
                  <c:v>0.59</c:v>
                </c:pt>
                <c:pt idx="11">
                  <c:v>0.45</c:v>
                </c:pt>
                <c:pt idx="12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3-4CD5-A4D6-BA39D907A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8392"/>
        <c:axId val="383024784"/>
      </c:scatterChart>
      <c:valAx>
        <c:axId val="38302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24784"/>
        <c:crosses val="autoZero"/>
        <c:crossBetween val="midCat"/>
      </c:valAx>
      <c:valAx>
        <c:axId val="3830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2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Ln(r) V.S. (Vr-Vb)/V0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1829651725806135"/>
                  <c:y val="-0.36871321697959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Sheet1!$Q$2:$Q$14</c:f>
              <c:numCache>
                <c:formatCode>General</c:formatCode>
                <c:ptCount val="13"/>
                <c:pt idx="0">
                  <c:v>0.76666666666666672</c:v>
                </c:pt>
                <c:pt idx="1">
                  <c:v>0.67333333333333334</c:v>
                </c:pt>
                <c:pt idx="2">
                  <c:v>0.58444444444444443</c:v>
                </c:pt>
                <c:pt idx="3">
                  <c:v>0.50444444444444447</c:v>
                </c:pt>
                <c:pt idx="4">
                  <c:v>0.42</c:v>
                </c:pt>
                <c:pt idx="5">
                  <c:v>0.38222222222222224</c:v>
                </c:pt>
                <c:pt idx="6">
                  <c:v>0.33111111111111113</c:v>
                </c:pt>
                <c:pt idx="7">
                  <c:v>0.28000000000000003</c:v>
                </c:pt>
                <c:pt idx="8">
                  <c:v>0.19111111111111112</c:v>
                </c:pt>
                <c:pt idx="9">
                  <c:v>0.13777777777777778</c:v>
                </c:pt>
                <c:pt idx="10">
                  <c:v>0.13111111111111109</c:v>
                </c:pt>
                <c:pt idx="11">
                  <c:v>0.1</c:v>
                </c:pt>
                <c:pt idx="12">
                  <c:v>4.4444444444444446E-2</c:v>
                </c:pt>
              </c:numCache>
            </c:numRef>
          </c:xVal>
          <c:yVal>
            <c:numRef>
              <c:f>Sheet1!$P$2:$P$14</c:f>
              <c:numCache>
                <c:formatCode>General</c:formatCode>
                <c:ptCount val="13"/>
                <c:pt idx="0">
                  <c:v>0.91629073187415511</c:v>
                </c:pt>
                <c:pt idx="1">
                  <c:v>1.0986122886681098</c:v>
                </c:pt>
                <c:pt idx="2">
                  <c:v>1.2527629684953681</c:v>
                </c:pt>
                <c:pt idx="3">
                  <c:v>1.3862943611198906</c:v>
                </c:pt>
                <c:pt idx="4">
                  <c:v>1.5040773967762742</c:v>
                </c:pt>
                <c:pt idx="5">
                  <c:v>1.6094379124341003</c:v>
                </c:pt>
                <c:pt idx="6">
                  <c:v>1.7047480922384253</c:v>
                </c:pt>
                <c:pt idx="7">
                  <c:v>1.791759469228055</c:v>
                </c:pt>
                <c:pt idx="8">
                  <c:v>1.8718021769015913</c:v>
                </c:pt>
                <c:pt idx="9">
                  <c:v>1.9459101490553132</c:v>
                </c:pt>
                <c:pt idx="10">
                  <c:v>2.0149030205422647</c:v>
                </c:pt>
                <c:pt idx="11">
                  <c:v>2.0794415416798357</c:v>
                </c:pt>
                <c:pt idx="12">
                  <c:v>2.1400661634962708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D2-4D0B-8303-8125D6C64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592584"/>
        <c:axId val="382594552"/>
      </c:scatterChart>
      <c:valAx>
        <c:axId val="382592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94552"/>
        <c:crosses val="autoZero"/>
        <c:crossBetween val="midCat"/>
      </c:valAx>
      <c:valAx>
        <c:axId val="38259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92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3</xdr:row>
      <xdr:rowOff>9525</xdr:rowOff>
    </xdr:from>
    <xdr:ext cx="165943" cy="2388090"/>
    <xdr:sp macro="" textlink="">
      <xdr:nvSpPr>
        <xdr:cNvPr id="2" name="Text 9">
          <a:extLst>
            <a:ext uri="{FF2B5EF4-FFF2-40B4-BE49-F238E27FC236}">
              <a16:creationId xmlns:a16="http://schemas.microsoft.com/office/drawing/2014/main" id="{CB1E61E4-2028-4ADF-A42E-1F6A00D2D930}"/>
            </a:ext>
          </a:extLst>
        </xdr:cNvPr>
        <xdr:cNvSpPr txBox="1">
          <a:spLocks noChangeArrowheads="1"/>
        </xdr:cNvSpPr>
      </xdr:nvSpPr>
      <xdr:spPr bwMode="auto">
        <a:xfrm>
          <a:off x="76200" y="495300"/>
          <a:ext cx="165943" cy="23880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="vert270" wrap="none" lIns="18288" tIns="22860" rIns="0" bIns="0" anchor="t" upright="1">
          <a:spAutoFit/>
        </a:bodyPr>
        <a:lstStyle/>
        <a:p>
          <a:pPr algn="r" rtl="0">
            <a:defRPr sz="1000"/>
          </a:pPr>
          <a:r>
            <a:rPr lang="en-CA" sz="1000" b="0" i="0" u="none" strike="noStrike" baseline="0">
              <a:solidFill>
                <a:srgbClr val="000000"/>
              </a:solidFill>
              <a:latin typeface="Tms Rmn"/>
            </a:rPr>
            <a:t>Vertical position (with separations of 0.95cm)</a:t>
          </a:r>
        </a:p>
      </xdr:txBody>
    </xdr:sp>
    <xdr:clientData/>
  </xdr:oneCellAnchor>
  <xdr:twoCellAnchor>
    <xdr:from>
      <xdr:col>0</xdr:col>
      <xdr:colOff>0</xdr:colOff>
      <xdr:row>21</xdr:row>
      <xdr:rowOff>28575</xdr:rowOff>
    </xdr:from>
    <xdr:to>
      <xdr:col>17</xdr:col>
      <xdr:colOff>304800</xdr:colOff>
      <xdr:row>48</xdr:row>
      <xdr:rowOff>123825</xdr:rowOff>
    </xdr:to>
    <xdr:graphicFrame macro="">
      <xdr:nvGraphicFramePr>
        <xdr:cNvPr id="3" name="Chart 10">
          <a:extLst>
            <a:ext uri="{FF2B5EF4-FFF2-40B4-BE49-F238E27FC236}">
              <a16:creationId xmlns:a16="http://schemas.microsoft.com/office/drawing/2014/main" id="{C9D81B66-008C-4321-9024-17143B484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53</xdr:row>
      <xdr:rowOff>57150</xdr:rowOff>
    </xdr:from>
    <xdr:to>
      <xdr:col>17</xdr:col>
      <xdr:colOff>285750</xdr:colOff>
      <xdr:row>97</xdr:row>
      <xdr:rowOff>123825</xdr:rowOff>
    </xdr:to>
    <xdr:graphicFrame macro="">
      <xdr:nvGraphicFramePr>
        <xdr:cNvPr id="4" name="Chart 11">
          <a:extLst>
            <a:ext uri="{FF2B5EF4-FFF2-40B4-BE49-F238E27FC236}">
              <a16:creationId xmlns:a16="http://schemas.microsoft.com/office/drawing/2014/main" id="{44236088-5866-41E8-9657-533EC013D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39519</xdr:colOff>
      <xdr:row>0</xdr:row>
      <xdr:rowOff>0</xdr:rowOff>
    </xdr:from>
    <xdr:to>
      <xdr:col>11</xdr:col>
      <xdr:colOff>597846</xdr:colOff>
      <xdr:row>12</xdr:row>
      <xdr:rowOff>125041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F3C11-93EC-406D-A552-2FF8D3843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4054</xdr:colOff>
      <xdr:row>12</xdr:row>
      <xdr:rowOff>183811</xdr:rowOff>
    </xdr:from>
    <xdr:to>
      <xdr:col>11</xdr:col>
      <xdr:colOff>587713</xdr:colOff>
      <xdr:row>24</xdr:row>
      <xdr:rowOff>141862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61D802-C4D5-435A-847E-BD6B4484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E301-B7CA-47C6-A472-779FA7D99E50}">
  <dimension ref="A1:S50"/>
  <sheetViews>
    <sheetView view="pageLayout" topLeftCell="A23" zoomScaleNormal="100" workbookViewId="0">
      <selection activeCell="E10" sqref="E10"/>
    </sheetView>
  </sheetViews>
  <sheetFormatPr defaultRowHeight="12.75" x14ac:dyDescent="0.2"/>
  <cols>
    <col min="1" max="16" width="4.5703125" style="1" customWidth="1"/>
    <col min="17" max="17" width="4.28515625" style="1" customWidth="1"/>
    <col min="18" max="18" width="4.85546875" style="1" customWidth="1"/>
    <col min="19" max="256" width="10.28515625" style="1" customWidth="1"/>
    <col min="257" max="16384" width="9.140625" style="1"/>
  </cols>
  <sheetData>
    <row r="1" spans="1:19" ht="13.5" thickBot="1" x14ac:dyDescent="0.25">
      <c r="A1" s="24"/>
      <c r="B1" s="26" t="s">
        <v>38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/>
    </row>
    <row r="2" spans="1:19" x14ac:dyDescent="0.2">
      <c r="A2" s="23"/>
      <c r="B2" s="22"/>
      <c r="C2" s="21" t="s">
        <v>37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0"/>
    </row>
    <row r="3" spans="1:19" x14ac:dyDescent="0.2">
      <c r="A3" s="13"/>
      <c r="B3" s="19"/>
      <c r="C3" s="18" t="s">
        <v>36</v>
      </c>
      <c r="D3" s="18" t="s">
        <v>35</v>
      </c>
      <c r="E3" s="18" t="s">
        <v>34</v>
      </c>
      <c r="F3" s="18" t="s">
        <v>33</v>
      </c>
      <c r="G3" s="18" t="s">
        <v>32</v>
      </c>
      <c r="H3" s="18" t="s">
        <v>31</v>
      </c>
      <c r="I3" s="18" t="s">
        <v>30</v>
      </c>
      <c r="J3" s="18" t="s">
        <v>29</v>
      </c>
      <c r="K3" s="18" t="s">
        <v>28</v>
      </c>
      <c r="L3" s="18" t="s">
        <v>27</v>
      </c>
      <c r="M3" s="18" t="s">
        <v>26</v>
      </c>
      <c r="N3" s="18" t="s">
        <v>25</v>
      </c>
      <c r="O3" s="18" t="s">
        <v>24</v>
      </c>
      <c r="P3" s="18" t="s">
        <v>23</v>
      </c>
      <c r="Q3" s="18" t="s">
        <v>22</v>
      </c>
      <c r="R3" s="17" t="s">
        <v>21</v>
      </c>
    </row>
    <row r="4" spans="1:19" x14ac:dyDescent="0.2">
      <c r="A4" s="13"/>
      <c r="B4" s="12">
        <v>1</v>
      </c>
      <c r="C4" s="11">
        <v>0.51</v>
      </c>
      <c r="D4" s="10">
        <v>0.6</v>
      </c>
      <c r="E4" s="10">
        <v>0.71</v>
      </c>
      <c r="F4" s="10">
        <v>0.92</v>
      </c>
      <c r="G4" s="10">
        <v>1.1399999999999999</v>
      </c>
      <c r="H4" s="10">
        <v>1.38</v>
      </c>
      <c r="I4" s="10">
        <v>1.72</v>
      </c>
      <c r="J4" s="10">
        <v>2.2999999999999998</v>
      </c>
      <c r="K4" s="11">
        <f>4.5-J4</f>
        <v>2.2000000000000002</v>
      </c>
      <c r="L4" s="10">
        <f>4.5-I4</f>
        <v>2.7800000000000002</v>
      </c>
      <c r="M4" s="10">
        <f>4.5-H4</f>
        <v>3.12</v>
      </c>
      <c r="N4" s="10">
        <f>4.5-G4</f>
        <v>3.3600000000000003</v>
      </c>
      <c r="O4" s="10">
        <f>4.5-F4</f>
        <v>3.58</v>
      </c>
      <c r="P4" s="10">
        <f>4.5-E4</f>
        <v>3.79</v>
      </c>
      <c r="Q4" s="10">
        <f>4.5-D4</f>
        <v>3.9</v>
      </c>
      <c r="R4" s="9">
        <f>4.5-C4</f>
        <v>3.99</v>
      </c>
      <c r="S4" s="1" t="s">
        <v>20</v>
      </c>
    </row>
    <row r="5" spans="1:19" x14ac:dyDescent="0.2">
      <c r="A5" s="13"/>
      <c r="B5" s="12">
        <v>2</v>
      </c>
      <c r="C5" s="11">
        <v>0.46</v>
      </c>
      <c r="D5" s="10">
        <v>0.53</v>
      </c>
      <c r="E5" s="10">
        <v>0.57999999999999996</v>
      </c>
      <c r="F5" s="10">
        <v>0.76</v>
      </c>
      <c r="G5" s="10">
        <v>0.92</v>
      </c>
      <c r="H5" s="10">
        <v>1.28</v>
      </c>
      <c r="I5" s="10">
        <v>1.67</v>
      </c>
      <c r="J5" s="10">
        <v>2.2400000000000002</v>
      </c>
      <c r="K5" s="11">
        <f>4.5-J5</f>
        <v>2.2599999999999998</v>
      </c>
      <c r="L5" s="10">
        <f>4.5-I5</f>
        <v>2.83</v>
      </c>
      <c r="M5" s="10">
        <f>4.5-H5</f>
        <v>3.2199999999999998</v>
      </c>
      <c r="N5" s="10">
        <f>4.5-G5</f>
        <v>3.58</v>
      </c>
      <c r="O5" s="10">
        <f>4.5-F5</f>
        <v>3.74</v>
      </c>
      <c r="P5" s="10">
        <f>4.5-E5</f>
        <v>3.92</v>
      </c>
      <c r="Q5" s="10">
        <f>4.5-D5</f>
        <v>3.9699999999999998</v>
      </c>
      <c r="R5" s="9">
        <f>4.5-C5</f>
        <v>4.04</v>
      </c>
    </row>
    <row r="6" spans="1:19" x14ac:dyDescent="0.2">
      <c r="A6" s="13"/>
      <c r="B6" s="12">
        <v>3</v>
      </c>
      <c r="C6" s="11">
        <v>0.4</v>
      </c>
      <c r="D6" s="10">
        <v>0.42</v>
      </c>
      <c r="E6" s="10">
        <v>0.43</v>
      </c>
      <c r="F6" s="10">
        <v>0.46</v>
      </c>
      <c r="G6" s="10">
        <v>0.6</v>
      </c>
      <c r="H6" s="10">
        <v>1.0900000000000001</v>
      </c>
      <c r="I6" s="10">
        <v>1.62</v>
      </c>
      <c r="J6" s="10">
        <v>2.16</v>
      </c>
      <c r="K6" s="11">
        <f>4.5-J6</f>
        <v>2.34</v>
      </c>
      <c r="L6" s="10">
        <f>4.5-I6</f>
        <v>2.88</v>
      </c>
      <c r="M6" s="10">
        <f>4.5-H6</f>
        <v>3.41</v>
      </c>
      <c r="N6" s="10">
        <f>4.5-G6</f>
        <v>3.9</v>
      </c>
      <c r="O6" s="10">
        <f>4.5-F6</f>
        <v>4.04</v>
      </c>
      <c r="P6" s="10">
        <f>4.5-E6</f>
        <v>4.07</v>
      </c>
      <c r="Q6" s="10">
        <f>4.5-D6</f>
        <v>4.08</v>
      </c>
      <c r="R6" s="9">
        <f>4.5-C6</f>
        <v>4.0999999999999996</v>
      </c>
      <c r="S6" s="1" t="s">
        <v>19</v>
      </c>
    </row>
    <row r="7" spans="1:19" x14ac:dyDescent="0.2">
      <c r="A7" s="13"/>
      <c r="B7" s="12">
        <v>4</v>
      </c>
      <c r="C7" s="11">
        <v>0.33</v>
      </c>
      <c r="D7" s="10">
        <v>0.3</v>
      </c>
      <c r="E7" s="10">
        <v>0.25</v>
      </c>
      <c r="F7" s="15">
        <v>-9.9999999999999995E-7</v>
      </c>
      <c r="G7" s="15">
        <v>-9.9999999999999995E-7</v>
      </c>
      <c r="H7" s="10">
        <v>0.87</v>
      </c>
      <c r="I7" s="10">
        <v>1.47</v>
      </c>
      <c r="J7" s="10">
        <v>2.13</v>
      </c>
      <c r="K7" s="11">
        <f>4.5-J7</f>
        <v>2.37</v>
      </c>
      <c r="L7" s="10">
        <f>4.5-I7</f>
        <v>3.0300000000000002</v>
      </c>
      <c r="M7" s="10">
        <f>4.5-H7</f>
        <v>3.63</v>
      </c>
      <c r="N7" s="10">
        <v>4.5010000000000003</v>
      </c>
      <c r="O7" s="10">
        <v>4.5010000000000003</v>
      </c>
      <c r="P7" s="10">
        <f>4.5-E7</f>
        <v>4.25</v>
      </c>
      <c r="Q7" s="10">
        <f>4.5-D7</f>
        <v>4.2</v>
      </c>
      <c r="R7" s="9">
        <f>4.5-C7</f>
        <v>4.17</v>
      </c>
      <c r="S7" s="1" t="s">
        <v>18</v>
      </c>
    </row>
    <row r="8" spans="1:19" ht="12" customHeight="1" x14ac:dyDescent="0.2">
      <c r="A8" s="13"/>
      <c r="B8" s="12">
        <v>5</v>
      </c>
      <c r="C8" s="11">
        <v>0.27</v>
      </c>
      <c r="D8" s="10">
        <v>0.22</v>
      </c>
      <c r="E8" s="10">
        <v>0.14000000000000001</v>
      </c>
      <c r="F8" s="15">
        <v>-9.9999999999999995E-7</v>
      </c>
      <c r="G8" s="15">
        <v>-9.9999999999999995E-7</v>
      </c>
      <c r="H8" s="10">
        <v>0.78</v>
      </c>
      <c r="I8" s="10">
        <v>1.42</v>
      </c>
      <c r="J8" s="10">
        <v>2.06</v>
      </c>
      <c r="K8" s="11">
        <f>4.5-J8</f>
        <v>2.44</v>
      </c>
      <c r="L8" s="10">
        <f>4.5-I8</f>
        <v>3.08</v>
      </c>
      <c r="M8" s="10">
        <f>4.5-H8</f>
        <v>3.7199999999999998</v>
      </c>
      <c r="N8" s="10">
        <v>4.5010000000000003</v>
      </c>
      <c r="O8" s="10">
        <v>4.5010000000000003</v>
      </c>
      <c r="P8" s="10">
        <f>4.5-E8</f>
        <v>4.3600000000000003</v>
      </c>
      <c r="Q8" s="10">
        <f>4.5-D8</f>
        <v>4.28</v>
      </c>
      <c r="R8" s="9">
        <f>4.5-C8</f>
        <v>4.2300000000000004</v>
      </c>
      <c r="S8" s="1" t="s">
        <v>17</v>
      </c>
    </row>
    <row r="9" spans="1:19" x14ac:dyDescent="0.2">
      <c r="A9" s="13"/>
      <c r="B9" s="12">
        <v>6</v>
      </c>
      <c r="C9" s="11">
        <v>0.23</v>
      </c>
      <c r="D9" s="10">
        <v>0.17</v>
      </c>
      <c r="E9" s="10">
        <v>0.09</v>
      </c>
      <c r="F9" s="15">
        <v>-9.9999999999999995E-7</v>
      </c>
      <c r="G9" s="15">
        <v>-9.9999999999999995E-7</v>
      </c>
      <c r="H9" s="10">
        <v>0.75</v>
      </c>
      <c r="I9" s="10">
        <v>1.36</v>
      </c>
      <c r="J9" s="10">
        <v>2.04</v>
      </c>
      <c r="K9" s="11">
        <f>4.5-J9</f>
        <v>2.46</v>
      </c>
      <c r="L9" s="10">
        <f>4.5-I9</f>
        <v>3.1399999999999997</v>
      </c>
      <c r="M9" s="10">
        <f>4.5-H9</f>
        <v>3.75</v>
      </c>
      <c r="N9" s="10">
        <v>4.5010000000000003</v>
      </c>
      <c r="O9" s="10">
        <v>4.5010000000000003</v>
      </c>
      <c r="P9" s="10">
        <f>4.5-E9</f>
        <v>4.41</v>
      </c>
      <c r="Q9" s="10">
        <f>4.5-D9</f>
        <v>4.33</v>
      </c>
      <c r="R9" s="9">
        <f>4.5-C9</f>
        <v>4.2699999999999996</v>
      </c>
      <c r="S9" s="1" t="s">
        <v>16</v>
      </c>
    </row>
    <row r="10" spans="1:19" x14ac:dyDescent="0.2">
      <c r="A10" s="13"/>
      <c r="B10" s="12">
        <v>7</v>
      </c>
      <c r="C10" s="11">
        <v>0.21</v>
      </c>
      <c r="D10" s="10">
        <v>0.14000000000000001</v>
      </c>
      <c r="E10" s="10">
        <v>0.08</v>
      </c>
      <c r="F10" s="15">
        <v>-9.9999999999999995E-7</v>
      </c>
      <c r="G10" s="15">
        <v>-9.9999999999999995E-7</v>
      </c>
      <c r="H10" s="10">
        <v>0.79</v>
      </c>
      <c r="I10" s="10">
        <v>1.37</v>
      </c>
      <c r="J10" s="10">
        <v>2.0299999999999998</v>
      </c>
      <c r="K10" s="11">
        <f>4.5-J10</f>
        <v>2.4700000000000002</v>
      </c>
      <c r="L10" s="10">
        <f>4.5-I10</f>
        <v>3.13</v>
      </c>
      <c r="M10" s="10">
        <f>4.5-H10</f>
        <v>3.71</v>
      </c>
      <c r="N10" s="10">
        <v>4.5010000000000003</v>
      </c>
      <c r="O10" s="10">
        <v>4.5010000000000003</v>
      </c>
      <c r="P10" s="10">
        <f>4.5-E10</f>
        <v>4.42</v>
      </c>
      <c r="Q10" s="10">
        <f>4.5-D10</f>
        <v>4.3600000000000003</v>
      </c>
      <c r="R10" s="9">
        <f>4.5-C10</f>
        <v>4.29</v>
      </c>
      <c r="S10" s="1" t="s">
        <v>15</v>
      </c>
    </row>
    <row r="11" spans="1:19" x14ac:dyDescent="0.2">
      <c r="A11" s="13"/>
      <c r="B11" s="12">
        <v>8</v>
      </c>
      <c r="C11" s="11">
        <v>0.18</v>
      </c>
      <c r="D11" s="10">
        <v>0.13</v>
      </c>
      <c r="E11" s="15">
        <v>-9.9999999999999995E-7</v>
      </c>
      <c r="F11" s="15">
        <v>-9.9999999999999995E-7</v>
      </c>
      <c r="G11" s="15">
        <v>-9.9999999999999995E-7</v>
      </c>
      <c r="H11" s="10">
        <v>0.71</v>
      </c>
      <c r="I11" s="10">
        <v>1.38</v>
      </c>
      <c r="J11" s="10">
        <v>2.04</v>
      </c>
      <c r="K11" s="11">
        <f>4.5-J11</f>
        <v>2.46</v>
      </c>
      <c r="L11" s="10">
        <f>4.5-I11</f>
        <v>3.12</v>
      </c>
      <c r="M11" s="10">
        <f>4.5-H11</f>
        <v>3.79</v>
      </c>
      <c r="N11" s="10">
        <v>4.5010000000000003</v>
      </c>
      <c r="O11" s="10">
        <v>4.5010000000000003</v>
      </c>
      <c r="P11" s="10">
        <v>4.5010000000000003</v>
      </c>
      <c r="Q11" s="10">
        <f>4.5-D11</f>
        <v>4.37</v>
      </c>
      <c r="R11" s="9">
        <f>4.5-C11</f>
        <v>4.32</v>
      </c>
      <c r="S11" s="1" t="s">
        <v>14</v>
      </c>
    </row>
    <row r="12" spans="1:19" x14ac:dyDescent="0.2">
      <c r="A12" s="13"/>
      <c r="B12" s="12">
        <v>9</v>
      </c>
      <c r="C12" s="16">
        <v>0.16</v>
      </c>
      <c r="D12" s="15">
        <v>0.1</v>
      </c>
      <c r="E12" s="15">
        <v>-9.9999999999999995E-7</v>
      </c>
      <c r="F12" s="15">
        <v>-9.9999999999999995E-7</v>
      </c>
      <c r="G12" s="15">
        <v>-9.9999999999999995E-7</v>
      </c>
      <c r="H12" s="15">
        <v>0.71</v>
      </c>
      <c r="I12" s="15">
        <v>1.29</v>
      </c>
      <c r="J12" s="15">
        <v>2.0499999999999998</v>
      </c>
      <c r="K12" s="16">
        <f>4.5-J12</f>
        <v>2.4500000000000002</v>
      </c>
      <c r="L12" s="15">
        <f>4.5-I12</f>
        <v>3.21</v>
      </c>
      <c r="M12" s="15">
        <f>4.5-H12</f>
        <v>3.79</v>
      </c>
      <c r="N12" s="15">
        <v>4.5010000000000003</v>
      </c>
      <c r="O12" s="15">
        <v>4.5010000000000003</v>
      </c>
      <c r="P12" s="15">
        <v>4.5010000000000003</v>
      </c>
      <c r="Q12" s="15">
        <f>4.5-D12</f>
        <v>4.4000000000000004</v>
      </c>
      <c r="R12" s="14">
        <f>4.5-C12</f>
        <v>4.34</v>
      </c>
    </row>
    <row r="13" spans="1:19" x14ac:dyDescent="0.2">
      <c r="A13" s="13"/>
      <c r="B13" s="12" t="s">
        <v>13</v>
      </c>
      <c r="C13" s="11">
        <f>C12</f>
        <v>0.16</v>
      </c>
      <c r="D13" s="10">
        <f>D12</f>
        <v>0.1</v>
      </c>
      <c r="E13" s="10">
        <v>0</v>
      </c>
      <c r="F13" s="10">
        <v>0</v>
      </c>
      <c r="G13" s="10">
        <v>0</v>
      </c>
      <c r="H13" s="10">
        <f>H12</f>
        <v>0.71</v>
      </c>
      <c r="I13" s="10">
        <f>I12</f>
        <v>1.29</v>
      </c>
      <c r="J13" s="10">
        <f>J12</f>
        <v>2.0499999999999998</v>
      </c>
      <c r="K13" s="11">
        <f>K12</f>
        <v>2.4500000000000002</v>
      </c>
      <c r="L13" s="10">
        <f>L12</f>
        <v>3.21</v>
      </c>
      <c r="M13" s="10">
        <f>M12</f>
        <v>3.79</v>
      </c>
      <c r="N13" s="10">
        <v>4.5010000000000003</v>
      </c>
      <c r="O13" s="10">
        <v>4.5010000000000003</v>
      </c>
      <c r="P13" s="10">
        <v>4.5010000000000003</v>
      </c>
      <c r="Q13" s="10">
        <f>Q12</f>
        <v>4.4000000000000004</v>
      </c>
      <c r="R13" s="9">
        <f>R12</f>
        <v>4.34</v>
      </c>
    </row>
    <row r="14" spans="1:19" x14ac:dyDescent="0.2">
      <c r="A14" s="13"/>
      <c r="B14" s="12" t="s">
        <v>12</v>
      </c>
      <c r="C14" s="11">
        <f>C11</f>
        <v>0.18</v>
      </c>
      <c r="D14" s="10">
        <f>D11</f>
        <v>0.13</v>
      </c>
      <c r="E14" s="10">
        <f>E11</f>
        <v>-9.9999999999999995E-7</v>
      </c>
      <c r="F14" s="10">
        <f>F11</f>
        <v>-9.9999999999999995E-7</v>
      </c>
      <c r="G14" s="10">
        <f>G11</f>
        <v>-9.9999999999999995E-7</v>
      </c>
      <c r="H14" s="10">
        <f>H11</f>
        <v>0.71</v>
      </c>
      <c r="I14" s="10">
        <f>I11</f>
        <v>1.38</v>
      </c>
      <c r="J14" s="10">
        <f>J11</f>
        <v>2.04</v>
      </c>
      <c r="K14" s="11">
        <f>K11</f>
        <v>2.46</v>
      </c>
      <c r="L14" s="10">
        <f>L11</f>
        <v>3.12</v>
      </c>
      <c r="M14" s="10">
        <f>M11</f>
        <v>3.79</v>
      </c>
      <c r="N14" s="10">
        <v>4.5010000000000003</v>
      </c>
      <c r="O14" s="10">
        <v>4.5010000000000003</v>
      </c>
      <c r="P14" s="10">
        <v>4.5010000000000003</v>
      </c>
      <c r="Q14" s="10">
        <f>Q11</f>
        <v>4.37</v>
      </c>
      <c r="R14" s="9">
        <f>R11</f>
        <v>4.32</v>
      </c>
    </row>
    <row r="15" spans="1:19" x14ac:dyDescent="0.2">
      <c r="A15" s="13"/>
      <c r="B15" s="12" t="s">
        <v>11</v>
      </c>
      <c r="C15" s="11">
        <f>C10</f>
        <v>0.21</v>
      </c>
      <c r="D15" s="10">
        <f>D10</f>
        <v>0.14000000000000001</v>
      </c>
      <c r="E15" s="10">
        <f>E10</f>
        <v>0.08</v>
      </c>
      <c r="F15" s="10">
        <f>F10</f>
        <v>-9.9999999999999995E-7</v>
      </c>
      <c r="G15" s="10">
        <f>G10</f>
        <v>-9.9999999999999995E-7</v>
      </c>
      <c r="H15" s="10">
        <f>H10</f>
        <v>0.79</v>
      </c>
      <c r="I15" s="10">
        <f>I10</f>
        <v>1.37</v>
      </c>
      <c r="J15" s="10">
        <f>J10</f>
        <v>2.0299999999999998</v>
      </c>
      <c r="K15" s="11">
        <f>K10</f>
        <v>2.4700000000000002</v>
      </c>
      <c r="L15" s="10">
        <f>L10</f>
        <v>3.13</v>
      </c>
      <c r="M15" s="10">
        <f>M10</f>
        <v>3.71</v>
      </c>
      <c r="N15" s="10">
        <v>4.5010000000000003</v>
      </c>
      <c r="O15" s="10">
        <v>4.5010000000000003</v>
      </c>
      <c r="P15" s="10">
        <f>P8</f>
        <v>4.3600000000000003</v>
      </c>
      <c r="Q15" s="10">
        <f>Q10</f>
        <v>4.3600000000000003</v>
      </c>
      <c r="R15" s="9">
        <f>R10</f>
        <v>4.29</v>
      </c>
    </row>
    <row r="16" spans="1:19" x14ac:dyDescent="0.2">
      <c r="A16" s="13"/>
      <c r="B16" s="12" t="s">
        <v>10</v>
      </c>
      <c r="C16" s="11">
        <f>C9</f>
        <v>0.23</v>
      </c>
      <c r="D16" s="10">
        <f>D9</f>
        <v>0.17</v>
      </c>
      <c r="E16" s="10">
        <f>E9</f>
        <v>0.09</v>
      </c>
      <c r="F16" s="10">
        <f>F9</f>
        <v>-9.9999999999999995E-7</v>
      </c>
      <c r="G16" s="10">
        <f>G9</f>
        <v>-9.9999999999999995E-7</v>
      </c>
      <c r="H16" s="10">
        <f>H9</f>
        <v>0.75</v>
      </c>
      <c r="I16" s="10">
        <f>I9</f>
        <v>1.36</v>
      </c>
      <c r="J16" s="10">
        <f>J9</f>
        <v>2.04</v>
      </c>
      <c r="K16" s="11">
        <f>K9</f>
        <v>2.46</v>
      </c>
      <c r="L16" s="10">
        <f>L9</f>
        <v>3.1399999999999997</v>
      </c>
      <c r="M16" s="10">
        <f>M9</f>
        <v>3.75</v>
      </c>
      <c r="N16" s="10">
        <v>4.5010000000000003</v>
      </c>
      <c r="O16" s="10">
        <v>4.5010000000000003</v>
      </c>
      <c r="P16" s="10">
        <f>P9</f>
        <v>4.41</v>
      </c>
      <c r="Q16" s="10">
        <f>Q9</f>
        <v>4.33</v>
      </c>
      <c r="R16" s="9">
        <f>R9</f>
        <v>4.2699999999999996</v>
      </c>
    </row>
    <row r="17" spans="1:18" x14ac:dyDescent="0.2">
      <c r="A17" s="13"/>
      <c r="B17" s="12" t="s">
        <v>9</v>
      </c>
      <c r="C17" s="11">
        <f>C8</f>
        <v>0.27</v>
      </c>
      <c r="D17" s="10">
        <f>D8</f>
        <v>0.22</v>
      </c>
      <c r="E17" s="10">
        <f>E8</f>
        <v>0.14000000000000001</v>
      </c>
      <c r="F17" s="10">
        <f>F8</f>
        <v>-9.9999999999999995E-7</v>
      </c>
      <c r="G17" s="10">
        <f>G8</f>
        <v>-9.9999999999999995E-7</v>
      </c>
      <c r="H17" s="10">
        <f>H8</f>
        <v>0.78</v>
      </c>
      <c r="I17" s="10">
        <f>I8</f>
        <v>1.42</v>
      </c>
      <c r="J17" s="10">
        <f>J8</f>
        <v>2.06</v>
      </c>
      <c r="K17" s="11">
        <f>K8</f>
        <v>2.44</v>
      </c>
      <c r="L17" s="10">
        <f>L8</f>
        <v>3.08</v>
      </c>
      <c r="M17" s="10">
        <f>M8</f>
        <v>3.7199999999999998</v>
      </c>
      <c r="N17" s="10">
        <v>4.5010000000000003</v>
      </c>
      <c r="O17" s="10">
        <v>4.5010000000000003</v>
      </c>
      <c r="P17" s="10">
        <f>P8</f>
        <v>4.3600000000000003</v>
      </c>
      <c r="Q17" s="10">
        <f>Q8</f>
        <v>4.28</v>
      </c>
      <c r="R17" s="9">
        <f>R8</f>
        <v>4.2300000000000004</v>
      </c>
    </row>
    <row r="18" spans="1:18" x14ac:dyDescent="0.2">
      <c r="A18" s="13"/>
      <c r="B18" s="12" t="s">
        <v>8</v>
      </c>
      <c r="C18" s="11">
        <f>C7</f>
        <v>0.33</v>
      </c>
      <c r="D18" s="10">
        <f>D7</f>
        <v>0.3</v>
      </c>
      <c r="E18" s="10">
        <f>E7</f>
        <v>0.25</v>
      </c>
      <c r="F18" s="10">
        <f>F7</f>
        <v>-9.9999999999999995E-7</v>
      </c>
      <c r="G18" s="10">
        <f>G7</f>
        <v>-9.9999999999999995E-7</v>
      </c>
      <c r="H18" s="10">
        <f>H7</f>
        <v>0.87</v>
      </c>
      <c r="I18" s="10">
        <f>I7</f>
        <v>1.47</v>
      </c>
      <c r="J18" s="10">
        <f>J7</f>
        <v>2.13</v>
      </c>
      <c r="K18" s="11">
        <f>K7</f>
        <v>2.37</v>
      </c>
      <c r="L18" s="10">
        <f>L7</f>
        <v>3.0300000000000002</v>
      </c>
      <c r="M18" s="10">
        <f>M7</f>
        <v>3.63</v>
      </c>
      <c r="N18" s="10">
        <v>4.5010000000000003</v>
      </c>
      <c r="O18" s="10">
        <v>4.5010000000000003</v>
      </c>
      <c r="P18" s="10">
        <f>P7</f>
        <v>4.25</v>
      </c>
      <c r="Q18" s="10">
        <f>Q7</f>
        <v>4.2</v>
      </c>
      <c r="R18" s="9">
        <f>R7</f>
        <v>4.17</v>
      </c>
    </row>
    <row r="19" spans="1:18" x14ac:dyDescent="0.2">
      <c r="A19" s="13"/>
      <c r="B19" s="12" t="s">
        <v>7</v>
      </c>
      <c r="C19" s="11">
        <f>C6</f>
        <v>0.4</v>
      </c>
      <c r="D19" s="10">
        <f>D6</f>
        <v>0.42</v>
      </c>
      <c r="E19" s="10">
        <f>E6</f>
        <v>0.43</v>
      </c>
      <c r="F19" s="10">
        <f>F6</f>
        <v>0.46</v>
      </c>
      <c r="G19" s="10">
        <f>G6</f>
        <v>0.6</v>
      </c>
      <c r="H19" s="10">
        <f>H6</f>
        <v>1.0900000000000001</v>
      </c>
      <c r="I19" s="10">
        <f>I6</f>
        <v>1.62</v>
      </c>
      <c r="J19" s="10">
        <f>J6</f>
        <v>2.16</v>
      </c>
      <c r="K19" s="11">
        <f>K6</f>
        <v>2.34</v>
      </c>
      <c r="L19" s="10">
        <f>L6</f>
        <v>2.88</v>
      </c>
      <c r="M19" s="10">
        <f>M6</f>
        <v>3.41</v>
      </c>
      <c r="N19" s="10">
        <f>N6</f>
        <v>3.9</v>
      </c>
      <c r="O19" s="10">
        <f>O6</f>
        <v>4.04</v>
      </c>
      <c r="P19" s="10">
        <f>P6</f>
        <v>4.07</v>
      </c>
      <c r="Q19" s="10">
        <f>Q6</f>
        <v>4.08</v>
      </c>
      <c r="R19" s="9">
        <f>R6</f>
        <v>4.0999999999999996</v>
      </c>
    </row>
    <row r="20" spans="1:18" x14ac:dyDescent="0.2">
      <c r="A20" s="13"/>
      <c r="B20" s="12" t="s">
        <v>6</v>
      </c>
      <c r="C20" s="11">
        <f>C5</f>
        <v>0.46</v>
      </c>
      <c r="D20" s="10">
        <f>D5</f>
        <v>0.53</v>
      </c>
      <c r="E20" s="10">
        <f>E5</f>
        <v>0.57999999999999996</v>
      </c>
      <c r="F20" s="10">
        <f>F5</f>
        <v>0.76</v>
      </c>
      <c r="G20" s="10">
        <f>G5</f>
        <v>0.92</v>
      </c>
      <c r="H20" s="10">
        <f>H5</f>
        <v>1.28</v>
      </c>
      <c r="I20" s="10">
        <f>I5</f>
        <v>1.67</v>
      </c>
      <c r="J20" s="10">
        <f>J5</f>
        <v>2.2400000000000002</v>
      </c>
      <c r="K20" s="11">
        <f>K5</f>
        <v>2.2599999999999998</v>
      </c>
      <c r="L20" s="10">
        <f>L5</f>
        <v>2.83</v>
      </c>
      <c r="M20" s="10">
        <f>M5</f>
        <v>3.2199999999999998</v>
      </c>
      <c r="N20" s="10">
        <f>N5</f>
        <v>3.58</v>
      </c>
      <c r="O20" s="10">
        <f>O5</f>
        <v>3.74</v>
      </c>
      <c r="P20" s="10">
        <f>P5</f>
        <v>3.92</v>
      </c>
      <c r="Q20" s="10">
        <f>Q5</f>
        <v>3.9699999999999998</v>
      </c>
      <c r="R20" s="9">
        <f>R5</f>
        <v>4.04</v>
      </c>
    </row>
    <row r="21" spans="1:18" ht="13.5" thickBot="1" x14ac:dyDescent="0.25">
      <c r="A21" s="8"/>
      <c r="B21" s="7" t="s">
        <v>5</v>
      </c>
      <c r="C21" s="6">
        <f>C4</f>
        <v>0.51</v>
      </c>
      <c r="D21" s="5">
        <f>D4</f>
        <v>0.6</v>
      </c>
      <c r="E21" s="5">
        <f>E4</f>
        <v>0.71</v>
      </c>
      <c r="F21" s="5">
        <f>F4</f>
        <v>0.92</v>
      </c>
      <c r="G21" s="5">
        <f>G4</f>
        <v>1.1399999999999999</v>
      </c>
      <c r="H21" s="5">
        <f>H4</f>
        <v>1.38</v>
      </c>
      <c r="I21" s="5">
        <f>I4</f>
        <v>1.72</v>
      </c>
      <c r="J21" s="5">
        <f>J4</f>
        <v>2.2999999999999998</v>
      </c>
      <c r="K21" s="6">
        <f>K4</f>
        <v>2.2000000000000002</v>
      </c>
      <c r="L21" s="5">
        <f>L4</f>
        <v>2.7800000000000002</v>
      </c>
      <c r="M21" s="5">
        <f>M4</f>
        <v>3.12</v>
      </c>
      <c r="N21" s="5">
        <f>N4</f>
        <v>3.3600000000000003</v>
      </c>
      <c r="O21" s="5">
        <f>O4</f>
        <v>3.58</v>
      </c>
      <c r="P21" s="5">
        <f>P4</f>
        <v>3.79</v>
      </c>
      <c r="Q21" s="5">
        <f>Q4</f>
        <v>3.9</v>
      </c>
      <c r="R21" s="4">
        <f>R4</f>
        <v>3.99</v>
      </c>
    </row>
    <row r="50" spans="4:9" x14ac:dyDescent="0.2">
      <c r="D50" s="3"/>
      <c r="H50" s="3"/>
      <c r="I50" s="2"/>
    </row>
  </sheetData>
  <pageMargins left="0.75" right="0.75" top="1" bottom="1" header="0.5" footer="0.5"/>
  <pageSetup orientation="portrait" horizontalDpi="4294967292" verticalDpi="4294967292" r:id="rId1"/>
  <headerFooter alignWithMargins="0">
    <oddHeader>&amp;L&amp;D&amp;CExperiment #14: Parallel Plate Capacitor&amp;R&amp;T</oddHeader>
    <oddFooter>&amp;CNames: Fatemeh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6746-B494-46B6-8C23-B8B0DC0F6AFA}">
  <dimension ref="A1:T19"/>
  <sheetViews>
    <sheetView tabSelected="1" topLeftCell="A3" zoomScale="94" workbookViewId="0">
      <selection activeCell="T10" sqref="T10"/>
    </sheetView>
  </sheetViews>
  <sheetFormatPr defaultRowHeight="15" x14ac:dyDescent="0.25"/>
  <sheetData>
    <row r="1" spans="1:20" x14ac:dyDescent="0.25">
      <c r="A1" t="s">
        <v>1</v>
      </c>
      <c r="B1" t="s">
        <v>0</v>
      </c>
      <c r="P1" t="s">
        <v>39</v>
      </c>
      <c r="Q1" t="s">
        <v>40</v>
      </c>
    </row>
    <row r="2" spans="1:20" x14ac:dyDescent="0.25">
      <c r="A2">
        <v>2.5</v>
      </c>
      <c r="B2">
        <v>3.45</v>
      </c>
      <c r="P2">
        <f>LN(A2)</f>
        <v>0.91629073187415511</v>
      </c>
      <c r="Q2">
        <f>B2/4.5</f>
        <v>0.76666666666666672</v>
      </c>
      <c r="S2">
        <f t="array" ref="S2:T6">LINEST(P2:P14,Q2:Q14,1,1)</f>
        <v>-1.674456325920326</v>
      </c>
      <c r="T2">
        <v>2.2253308487969798</v>
      </c>
    </row>
    <row r="3" spans="1:20" x14ac:dyDescent="0.25">
      <c r="A3">
        <v>3</v>
      </c>
      <c r="B3">
        <v>3.03</v>
      </c>
      <c r="P3">
        <f t="shared" ref="P3:P14" si="0">LN(A3)</f>
        <v>1.0986122886681098</v>
      </c>
      <c r="Q3">
        <f t="shared" ref="Q3:Q14" si="1">B3/4.5</f>
        <v>0.67333333333333334</v>
      </c>
      <c r="S3">
        <v>3.3999553168609566E-2</v>
      </c>
      <c r="T3">
        <v>1.4089223545562593E-2</v>
      </c>
    </row>
    <row r="4" spans="1:20" x14ac:dyDescent="0.25">
      <c r="A4">
        <v>3.5</v>
      </c>
      <c r="B4">
        <v>2.63</v>
      </c>
      <c r="P4">
        <f t="shared" si="0"/>
        <v>1.2527629684953681</v>
      </c>
      <c r="Q4">
        <f t="shared" si="1"/>
        <v>0.58444444444444443</v>
      </c>
      <c r="S4">
        <v>0.99548532680823709</v>
      </c>
      <c r="T4">
        <v>2.7246936029588855E-2</v>
      </c>
    </row>
    <row r="5" spans="1:20" x14ac:dyDescent="0.25">
      <c r="A5">
        <v>4</v>
      </c>
      <c r="B5">
        <v>2.27</v>
      </c>
      <c r="P5">
        <f t="shared" si="0"/>
        <v>1.3862943611198906</v>
      </c>
      <c r="Q5">
        <f t="shared" si="1"/>
        <v>0.50444444444444447</v>
      </c>
      <c r="S5">
        <v>2425.4997271717871</v>
      </c>
      <c r="T5">
        <v>11</v>
      </c>
    </row>
    <row r="6" spans="1:20" x14ac:dyDescent="0.25">
      <c r="A6">
        <v>4.5</v>
      </c>
      <c r="B6">
        <v>1.89</v>
      </c>
      <c r="P6">
        <f t="shared" si="0"/>
        <v>1.5040773967762742</v>
      </c>
      <c r="Q6">
        <f t="shared" si="1"/>
        <v>0.42</v>
      </c>
      <c r="S6">
        <v>1.8006801384912865</v>
      </c>
      <c r="T6">
        <v>8.1663507530055791E-3</v>
      </c>
    </row>
    <row r="7" spans="1:20" x14ac:dyDescent="0.25">
      <c r="A7">
        <v>5</v>
      </c>
      <c r="B7">
        <v>1.72</v>
      </c>
      <c r="D7">
        <f t="array" ref="D7:E11">LINEST(B2:B14,A2:A14,1,1)</f>
        <v>-0.52780219780219795</v>
      </c>
      <c r="E7">
        <v>4.476758241758243</v>
      </c>
      <c r="P7">
        <f t="shared" si="0"/>
        <v>1.6094379124341003</v>
      </c>
      <c r="Q7">
        <f t="shared" si="1"/>
        <v>0.38222222222222224</v>
      </c>
    </row>
    <row r="8" spans="1:20" x14ac:dyDescent="0.25">
      <c r="A8">
        <v>5.5</v>
      </c>
      <c r="B8">
        <v>1.49</v>
      </c>
      <c r="D8">
        <v>2.5675213875803553E-2</v>
      </c>
      <c r="E8">
        <v>0.14915951362695112</v>
      </c>
      <c r="P8">
        <f t="shared" si="0"/>
        <v>1.7047480922384253</v>
      </c>
      <c r="Q8">
        <f t="shared" si="1"/>
        <v>0.33111111111111113</v>
      </c>
    </row>
    <row r="9" spans="1:20" x14ac:dyDescent="0.25">
      <c r="A9">
        <v>6</v>
      </c>
      <c r="B9">
        <v>1.26</v>
      </c>
      <c r="D9">
        <v>0.97463012841615571</v>
      </c>
      <c r="E9">
        <v>0.17318878613915978</v>
      </c>
      <c r="P9">
        <f t="shared" si="0"/>
        <v>1.791759469228055</v>
      </c>
      <c r="Q9">
        <f t="shared" si="1"/>
        <v>0.28000000000000003</v>
      </c>
      <c r="S9">
        <f t="array" ref="S9:T13">LINEST(P2:P14,Q2:Q14,1,1)</f>
        <v>-1.674456325920326</v>
      </c>
      <c r="T9">
        <v>2.2253308487969798</v>
      </c>
    </row>
    <row r="10" spans="1:20" x14ac:dyDescent="0.25">
      <c r="A10">
        <v>6.5</v>
      </c>
      <c r="B10">
        <v>0.86</v>
      </c>
      <c r="D10">
        <v>422.58516670635703</v>
      </c>
      <c r="E10">
        <v>11</v>
      </c>
      <c r="P10">
        <f t="shared" si="0"/>
        <v>1.8718021769015913</v>
      </c>
      <c r="Q10">
        <f t="shared" si="1"/>
        <v>0.19111111111111112</v>
      </c>
      <c r="S10">
        <v>3.3999553168609566E-2</v>
      </c>
      <c r="T10">
        <v>1.4089223545562593E-2</v>
      </c>
    </row>
    <row r="11" spans="1:20" x14ac:dyDescent="0.25">
      <c r="A11">
        <v>7</v>
      </c>
      <c r="B11">
        <v>0.62</v>
      </c>
      <c r="D11">
        <v>12.675169780219781</v>
      </c>
      <c r="E11">
        <v>0.32993791208791184</v>
      </c>
      <c r="P11">
        <f t="shared" si="0"/>
        <v>1.9459101490553132</v>
      </c>
      <c r="Q11">
        <f t="shared" si="1"/>
        <v>0.13777777777777778</v>
      </c>
      <c r="S11">
        <v>0.99548532680823709</v>
      </c>
      <c r="T11">
        <v>2.7246936029588855E-2</v>
      </c>
    </row>
    <row r="12" spans="1:20" x14ac:dyDescent="0.25">
      <c r="A12">
        <v>7.5</v>
      </c>
      <c r="B12">
        <v>0.59</v>
      </c>
      <c r="P12">
        <f t="shared" si="0"/>
        <v>2.0149030205422647</v>
      </c>
      <c r="Q12">
        <f t="shared" si="1"/>
        <v>0.13111111111111109</v>
      </c>
      <c r="S12">
        <v>2425.4997271717871</v>
      </c>
      <c r="T12">
        <v>11</v>
      </c>
    </row>
    <row r="13" spans="1:20" x14ac:dyDescent="0.25">
      <c r="A13">
        <v>8</v>
      </c>
      <c r="B13">
        <v>0.45</v>
      </c>
      <c r="P13">
        <f t="shared" si="0"/>
        <v>2.0794415416798357</v>
      </c>
      <c r="Q13">
        <f t="shared" si="1"/>
        <v>0.1</v>
      </c>
      <c r="S13">
        <v>1.8006801384912865</v>
      </c>
      <c r="T13">
        <v>8.1663507530055791E-3</v>
      </c>
    </row>
    <row r="14" spans="1:20" x14ac:dyDescent="0.25">
      <c r="A14">
        <v>8.5</v>
      </c>
      <c r="B14">
        <v>0.2</v>
      </c>
      <c r="P14">
        <f t="shared" si="0"/>
        <v>2.1400661634962708</v>
      </c>
      <c r="Q14">
        <f t="shared" si="1"/>
        <v>4.4444444444444446E-2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Expt</vt:lpstr>
      <vt:lpstr>Sheet1</vt:lpstr>
      <vt:lpstr>Expt!Print_Area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Ghafari Far</dc:creator>
  <cp:lastModifiedBy>Fatemeh Ghafari Far</cp:lastModifiedBy>
  <dcterms:created xsi:type="dcterms:W3CDTF">2018-02-15T21:22:34Z</dcterms:created>
  <dcterms:modified xsi:type="dcterms:W3CDTF">2018-02-15T23:25:19Z</dcterms:modified>
</cp:coreProperties>
</file>