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1\"/>
    </mc:Choice>
  </mc:AlternateContent>
  <xr:revisionPtr revIDLastSave="0" documentId="13_ncr:1_{98197358-631D-4B33-8034-CA530012BF66}" xr6:coauthVersionLast="36" xr6:coauthVersionMax="36" xr10:uidLastSave="{00000000-0000-0000-0000-000000000000}"/>
  <bookViews>
    <workbookView xWindow="0" yWindow="1800" windowWidth="21570" windowHeight="8100" activeTab="1" xr2:uid="{00000000-000D-0000-FFFF-FFFF00000000}"/>
  </bookViews>
  <sheets>
    <sheet name="Sheet1" sheetId="1" r:id="rId1"/>
    <sheet name="Question 1" sheetId="7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6" i="7" l="1"/>
  <c r="AM63" i="7"/>
  <c r="AM45" i="7"/>
  <c r="AM62" i="7"/>
  <c r="AM61" i="7"/>
  <c r="AM60" i="7"/>
  <c r="AM44" i="7"/>
  <c r="AM43" i="7"/>
  <c r="AM42" i="7"/>
  <c r="AI25" i="7"/>
  <c r="AI24" i="7"/>
  <c r="AI23" i="7"/>
  <c r="AB59" i="7"/>
  <c r="AB58" i="7"/>
  <c r="AB40" i="7"/>
  <c r="AB39" i="7"/>
  <c r="AB21" i="7"/>
  <c r="AB20" i="7"/>
</calcChain>
</file>

<file path=xl/sharedStrings.xml><?xml version="1.0" encoding="utf-8"?>
<sst xmlns="http://schemas.openxmlformats.org/spreadsheetml/2006/main" count="102" uniqueCount="45">
  <si>
    <t>THICKNESS</t>
  </si>
  <si>
    <t>TEMP</t>
  </si>
  <si>
    <t xml:space="preserve"> </t>
  </si>
  <si>
    <t xml:space="preserve">bins </t>
  </si>
  <si>
    <t>Pressure</t>
  </si>
  <si>
    <t>Temp400</t>
  </si>
  <si>
    <t>Temp600</t>
  </si>
  <si>
    <t>Temp800</t>
  </si>
  <si>
    <t>PRESSURE</t>
  </si>
  <si>
    <t>More</t>
  </si>
  <si>
    <t>Frequency</t>
  </si>
  <si>
    <t>Bin</t>
  </si>
  <si>
    <t>left skewed</t>
  </si>
  <si>
    <t>single peak</t>
  </si>
  <si>
    <t>center:44</t>
  </si>
  <si>
    <t>center:42</t>
  </si>
  <si>
    <t>center:40</t>
  </si>
  <si>
    <t>the one bit at 34 doesn't seem to be too far away from the bulk of the data</t>
  </si>
  <si>
    <t>no outliers</t>
  </si>
  <si>
    <t>the spreads of 600 and 800 look similar</t>
  </si>
  <si>
    <t>the spead here is slightly different from 600 and 800</t>
  </si>
  <si>
    <t>mean</t>
  </si>
  <si>
    <t>median</t>
  </si>
  <si>
    <t>all the means are close to the median, BUT they are all slightly less than the median</t>
  </si>
  <si>
    <t>increase in temperature seems to on average, decrease the thickness</t>
  </si>
  <si>
    <t>std deviation</t>
  </si>
  <si>
    <t>variance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</si>
  <si>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</si>
  <si>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</si>
  <si>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</si>
  <si>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</si>
  <si>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</si>
  <si>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</si>
  <si>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</si>
  <si>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</si>
  <si>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</si>
  <si>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</si>
  <si>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</si>
  <si>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</si>
  <si>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</si>
  <si>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</si>
  <si>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quart1</t>
  </si>
  <si>
    <t>q2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</si>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</sst>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2" fontId="0" fillId="0" borderId="0" xfId="0" applyNumberFormat="1"/>
    <xf numFmtId="0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NumberForma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0" xfId="0" applyFont="1"/>
    <xf numFmtId="2" fontId="3" fillId="0" borderId="0" xfId="0" applyNumberFormat="1" applyFont="1"/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Thickness vs. Pressure by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Temp400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44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43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38</c:v>
                </c:pt>
                <c:pt idx="1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5E2-BD81-B8FE2A41AC1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Temp600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5E2-BD81-B8FE2A41AC1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Temp800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D-45E2-BD81-B8FE2A41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67936"/>
        <c:axId val="1"/>
      </c:scatterChart>
      <c:valAx>
        <c:axId val="1646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Pressure (Torr)</a:t>
                </a:r>
              </a:p>
            </c:rich>
          </c:tx>
          <c:overlay val="0"/>
        </c:title>
        <c:numFmt formatCode="0.00;[Red]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Thickness (Angstroms)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1679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400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1'!$D$30:$D$47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1'!$E$30:$E$47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B-487A-961F-74E970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1262447"/>
        <c:axId val="1405590559"/>
      </c:barChart>
      <c:catAx>
        <c:axId val="13012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559"/>
        <c:crosses val="autoZero"/>
        <c:auto val="1"/>
        <c:lblAlgn val="ctr"/>
        <c:lblOffset val="100"/>
        <c:noMultiLvlLbl val="0"/>
      </c:catAx>
      <c:valAx>
        <c:axId val="140559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26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600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1'!$F$30:$F$47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1'!$G$30:$G$47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5-4F31-B91E-45119533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8898191"/>
        <c:axId val="1408047759"/>
      </c:barChart>
      <c:catAx>
        <c:axId val="140889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047759"/>
        <c:crosses val="autoZero"/>
        <c:auto val="1"/>
        <c:lblAlgn val="ctr"/>
        <c:lblOffset val="100"/>
        <c:noMultiLvlLbl val="0"/>
      </c:catAx>
      <c:valAx>
        <c:axId val="14080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89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800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1'!$H$30:$H$47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1'!$I$30:$I$47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3-4B89-82B9-77BD5160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2258527"/>
        <c:axId val="1405590975"/>
      </c:barChart>
      <c:catAx>
        <c:axId val="53225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975"/>
        <c:crosses val="autoZero"/>
        <c:auto val="1"/>
        <c:lblAlgn val="ctr"/>
        <c:lblOffset val="100"/>
        <c:noMultiLvlLbl val="0"/>
      </c:catAx>
      <c:valAx>
        <c:axId val="140559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58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Thicknes</a:t>
            </a:r>
            <a:r>
              <a:rPr lang="en-CA" sz="1800" b="1" baseline="0"/>
              <a:t>s vs. Temperature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1'!$B$2:$B$61</c:f>
              <c:numCache>
                <c:formatCode>General</c:formatCode>
                <c:ptCount val="6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xVal>
          <c:yVal>
            <c:numRef>
              <c:f>'Question 1'!$A$2:$A$61</c:f>
              <c:numCache>
                <c:formatCode>General</c:formatCode>
                <c:ptCount val="60"/>
                <c:pt idx="0">
                  <c:v>39</c:v>
                </c:pt>
                <c:pt idx="1">
                  <c:v>38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33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D7A-B881-6B1FFE29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02463"/>
        <c:axId val="1737374287"/>
      </c:scatterChart>
      <c:valAx>
        <c:axId val="185580246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Temperature (</a:t>
                </a:r>
                <a:r>
                  <a:rPr lang="en-CA" sz="1000" b="1" i="0" u="none" strike="noStrike" baseline="0"/>
                  <a:t>°C)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74287"/>
        <c:crosses val="autoZero"/>
        <c:crossBetween val="midCat"/>
      </c:valAx>
      <c:valAx>
        <c:axId val="1737374287"/>
        <c:scaling>
          <c:orientation val="minMax"/>
          <c:max val="49"/>
          <c:min val="3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Thickness </a:t>
                </a:r>
                <a:r>
                  <a:rPr lang="en-CA" sz="1000" b="1" i="0" u="none" strike="noStrike" baseline="0"/>
                  <a:t>(Å)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02463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30834623"/>
        <c:axId val="1728603519"/>
      </c:scatterChart>
      <c:valAx>
        <c:axId val="1930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03519"/>
        <c:crosses val="autoZero"/>
        <c:crossBetween val="midCat"/>
      </c:valAx>
      <c:valAx>
        <c:axId val="17286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95250</xdr:rowOff>
    </xdr:from>
    <xdr:to>
      <xdr:col>22</xdr:col>
      <xdr:colOff>257175</xdr:colOff>
      <xdr:row>25</xdr:row>
      <xdr:rowOff>28575</xdr:rowOff>
    </xdr:to>
    <xdr:graphicFrame macro="">
      <xdr:nvGraphicFramePr>
        <xdr:cNvPr id="1075" name="Chart 4">
          <a:extLst>
            <a:ext uri="{FF2B5EF4-FFF2-40B4-BE49-F238E27FC236}">
              <a16:creationId xmlns:a16="http://schemas.microsoft.com/office/drawing/2014/main" id="{6841D588-BDF9-47C2-B924-D80EEDA77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</xdr:row>
      <xdr:rowOff>19050</xdr:rowOff>
    </xdr:from>
    <xdr:to>
      <xdr:col>20</xdr:col>
      <xdr:colOff>342899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ACF79-0EB0-49BA-BEA3-379AEB3B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30</xdr:row>
      <xdr:rowOff>66675</xdr:rowOff>
    </xdr:from>
    <xdr:to>
      <xdr:col>20</xdr:col>
      <xdr:colOff>266700</xdr:colOff>
      <xdr:row>51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A01E7-D35C-4A32-A906-B266E45E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200024</xdr:colOff>
      <xdr:row>53</xdr:row>
      <xdr:rowOff>104774</xdr:rowOff>
    </xdr:from>
    <xdr:to>
      <xdr:col>19</xdr:col>
      <xdr:colOff>581025</xdr:colOff>
      <xdr:row>74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ADF361-C073-4C51-9484-ABA78A0A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604836</xdr:colOff>
      <xdr:row>2</xdr:row>
      <xdr:rowOff>138111</xdr:rowOff>
    </xdr:from>
    <xdr:to>
      <xdr:col>11</xdr:col>
      <xdr:colOff>400049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060A0-08FB-47F8-BD28-142D0DCC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247650</xdr:colOff>
      <xdr:row>66</xdr:row>
      <xdr:rowOff>128586</xdr:rowOff>
    </xdr:from>
    <xdr:to>
      <xdr:col>13</xdr:col>
      <xdr:colOff>419100</xdr:colOff>
      <xdr:row>91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CD835-0E9C-44C6-8273-ED166120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workbookViewId="0">
      <selection activeCell="B61" sqref="A1:B61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</cols>
  <sheetData>
    <row r="1" spans="1:17" s="5" customFormat="1" x14ac:dyDescent="0.2">
      <c r="A1" s="4" t="s">
        <v>0</v>
      </c>
      <c r="B1" s="4" t="s">
        <v>1</v>
      </c>
      <c r="C1" s="4" t="s">
        <v>8</v>
      </c>
      <c r="E1" s="7" t="s">
        <v>3</v>
      </c>
      <c r="G1" t="s">
        <v>4</v>
      </c>
      <c r="H1" t="s">
        <v>5</v>
      </c>
      <c r="I1" t="s">
        <v>6</v>
      </c>
      <c r="J1" t="s">
        <v>7</v>
      </c>
      <c r="N1"/>
      <c r="O1"/>
      <c r="P1"/>
      <c r="Q1"/>
    </row>
    <row r="2" spans="1:17" x14ac:dyDescent="0.2">
      <c r="A2">
        <v>39</v>
      </c>
      <c r="B2">
        <v>400</v>
      </c>
      <c r="C2" s="6">
        <v>1.2</v>
      </c>
      <c r="D2" s="6"/>
      <c r="E2">
        <v>34</v>
      </c>
      <c r="G2" s="6">
        <v>0.25</v>
      </c>
      <c r="H2">
        <v>48</v>
      </c>
      <c r="I2">
        <v>44</v>
      </c>
      <c r="J2">
        <v>44</v>
      </c>
      <c r="K2" s="2"/>
      <c r="L2" s="8"/>
    </row>
    <row r="3" spans="1:17" x14ac:dyDescent="0.2">
      <c r="A3">
        <v>38</v>
      </c>
      <c r="B3">
        <v>400</v>
      </c>
      <c r="C3" s="6">
        <v>1.1499999999999999</v>
      </c>
      <c r="D3" s="6"/>
      <c r="E3">
        <v>35</v>
      </c>
      <c r="G3" s="6">
        <v>0.3</v>
      </c>
      <c r="H3">
        <v>46</v>
      </c>
      <c r="I3">
        <v>43</v>
      </c>
      <c r="J3">
        <v>43</v>
      </c>
      <c r="K3" s="2"/>
      <c r="L3" s="8"/>
      <c r="M3" s="2"/>
    </row>
    <row r="4" spans="1:17" x14ac:dyDescent="0.2">
      <c r="A4">
        <v>42</v>
      </c>
      <c r="B4">
        <v>400</v>
      </c>
      <c r="C4" s="6">
        <v>1.1000000000000001</v>
      </c>
      <c r="D4" s="6"/>
      <c r="E4">
        <v>36</v>
      </c>
      <c r="G4" s="6">
        <v>0.35</v>
      </c>
      <c r="H4">
        <v>45</v>
      </c>
      <c r="I4">
        <v>43</v>
      </c>
      <c r="J4">
        <v>42</v>
      </c>
      <c r="K4" s="2"/>
      <c r="L4" s="8"/>
      <c r="M4" s="2"/>
    </row>
    <row r="5" spans="1:17" x14ac:dyDescent="0.2">
      <c r="A5">
        <v>41</v>
      </c>
      <c r="B5">
        <v>400</v>
      </c>
      <c r="C5" s="6">
        <v>1.05</v>
      </c>
      <c r="D5" s="6"/>
      <c r="E5">
        <v>37</v>
      </c>
      <c r="G5" s="6">
        <v>0.4</v>
      </c>
      <c r="H5">
        <v>47</v>
      </c>
      <c r="I5">
        <v>42</v>
      </c>
      <c r="J5">
        <v>42</v>
      </c>
      <c r="K5" s="2"/>
      <c r="L5" s="8"/>
      <c r="M5" s="2"/>
    </row>
    <row r="6" spans="1:17" x14ac:dyDescent="0.2">
      <c r="A6">
        <v>40</v>
      </c>
      <c r="B6">
        <v>400</v>
      </c>
      <c r="C6" s="6">
        <v>1</v>
      </c>
      <c r="D6" s="6"/>
      <c r="E6">
        <v>38</v>
      </c>
      <c r="G6" s="6">
        <v>0.45</v>
      </c>
      <c r="H6">
        <v>46</v>
      </c>
      <c r="I6">
        <v>41</v>
      </c>
      <c r="J6">
        <v>41</v>
      </c>
      <c r="K6" s="2"/>
      <c r="L6" s="8"/>
      <c r="M6" s="2"/>
    </row>
    <row r="7" spans="1:17" x14ac:dyDescent="0.2">
      <c r="A7">
        <v>43</v>
      </c>
      <c r="B7">
        <v>400</v>
      </c>
      <c r="C7" s="6">
        <v>0.95</v>
      </c>
      <c r="D7" s="6"/>
      <c r="E7">
        <v>39</v>
      </c>
      <c r="G7" s="6">
        <v>0.5</v>
      </c>
      <c r="H7">
        <v>47</v>
      </c>
      <c r="I7">
        <v>42</v>
      </c>
      <c r="J7">
        <v>41</v>
      </c>
      <c r="K7" s="2"/>
      <c r="L7" s="8"/>
      <c r="M7" s="2"/>
    </row>
    <row r="8" spans="1:17" x14ac:dyDescent="0.2">
      <c r="A8">
        <v>44</v>
      </c>
      <c r="B8">
        <v>400</v>
      </c>
      <c r="C8" s="6">
        <v>0.9</v>
      </c>
      <c r="D8" s="6"/>
      <c r="E8">
        <v>40</v>
      </c>
      <c r="G8" s="6">
        <v>0.55000000000000004</v>
      </c>
      <c r="H8">
        <v>44</v>
      </c>
      <c r="I8">
        <v>41</v>
      </c>
      <c r="J8">
        <v>41</v>
      </c>
      <c r="K8" s="2"/>
      <c r="L8" s="8"/>
      <c r="M8" s="2"/>
    </row>
    <row r="9" spans="1:17" x14ac:dyDescent="0.2">
      <c r="A9">
        <v>43</v>
      </c>
      <c r="B9">
        <v>400</v>
      </c>
      <c r="C9" s="6">
        <v>0.85</v>
      </c>
      <c r="D9" s="6"/>
      <c r="E9">
        <v>41</v>
      </c>
      <c r="G9" s="6">
        <v>0.6</v>
      </c>
      <c r="H9">
        <v>45</v>
      </c>
      <c r="I9">
        <v>41</v>
      </c>
      <c r="J9">
        <v>40</v>
      </c>
      <c r="K9" s="2"/>
      <c r="L9" s="8"/>
      <c r="M9" s="2"/>
    </row>
    <row r="10" spans="1:17" x14ac:dyDescent="0.2">
      <c r="A10">
        <v>42</v>
      </c>
      <c r="B10">
        <v>400</v>
      </c>
      <c r="C10" s="6">
        <v>0.8</v>
      </c>
      <c r="D10" s="6"/>
      <c r="E10">
        <v>42</v>
      </c>
      <c r="G10" s="6">
        <v>0.65</v>
      </c>
      <c r="H10">
        <v>44</v>
      </c>
      <c r="I10">
        <v>40</v>
      </c>
      <c r="J10">
        <v>40</v>
      </c>
      <c r="K10" s="2"/>
      <c r="L10" s="8"/>
      <c r="M10" s="2"/>
    </row>
    <row r="11" spans="1:17" x14ac:dyDescent="0.2">
      <c r="A11">
        <v>44</v>
      </c>
      <c r="B11">
        <v>400</v>
      </c>
      <c r="C11" s="6">
        <v>0.75</v>
      </c>
      <c r="D11" s="6"/>
      <c r="E11">
        <v>43</v>
      </c>
      <c r="G11" s="6">
        <v>0.7</v>
      </c>
      <c r="H11">
        <v>45</v>
      </c>
      <c r="I11">
        <v>41</v>
      </c>
      <c r="J11">
        <v>40</v>
      </c>
      <c r="K11" s="2"/>
      <c r="L11" s="8"/>
      <c r="M11" s="2"/>
    </row>
    <row r="12" spans="1:17" x14ac:dyDescent="0.2">
      <c r="A12">
        <v>45</v>
      </c>
      <c r="B12">
        <v>400</v>
      </c>
      <c r="C12" s="6">
        <v>0.7</v>
      </c>
      <c r="D12" s="6"/>
      <c r="E12">
        <v>44</v>
      </c>
      <c r="G12" s="6">
        <v>0.75</v>
      </c>
      <c r="H12">
        <v>44</v>
      </c>
      <c r="I12">
        <v>40</v>
      </c>
      <c r="J12">
        <v>40</v>
      </c>
      <c r="K12" s="2"/>
      <c r="L12" s="8"/>
      <c r="M12" s="2"/>
    </row>
    <row r="13" spans="1:17" x14ac:dyDescent="0.2">
      <c r="A13">
        <v>44</v>
      </c>
      <c r="B13">
        <v>400</v>
      </c>
      <c r="C13" s="6">
        <v>0.65</v>
      </c>
      <c r="D13" s="6"/>
      <c r="E13">
        <v>45</v>
      </c>
      <c r="G13" s="6">
        <v>0.8</v>
      </c>
      <c r="H13">
        <v>42</v>
      </c>
      <c r="I13">
        <v>40</v>
      </c>
      <c r="J13">
        <v>40</v>
      </c>
      <c r="K13" s="2"/>
      <c r="L13" s="8"/>
      <c r="M13" s="2"/>
    </row>
    <row r="14" spans="1:17" x14ac:dyDescent="0.2">
      <c r="A14">
        <v>45</v>
      </c>
      <c r="B14">
        <v>400</v>
      </c>
      <c r="C14" s="6">
        <v>0.6</v>
      </c>
      <c r="D14" s="6"/>
      <c r="E14">
        <v>46</v>
      </c>
      <c r="G14" s="6">
        <v>0.85</v>
      </c>
      <c r="H14">
        <v>43</v>
      </c>
      <c r="I14">
        <v>39</v>
      </c>
      <c r="J14">
        <v>40</v>
      </c>
      <c r="K14" s="2"/>
      <c r="L14" s="8"/>
      <c r="M14" s="2"/>
    </row>
    <row r="15" spans="1:17" x14ac:dyDescent="0.2">
      <c r="A15">
        <v>44</v>
      </c>
      <c r="B15">
        <v>400</v>
      </c>
      <c r="C15" s="6">
        <v>0.55000000000000004</v>
      </c>
      <c r="D15" s="6"/>
      <c r="E15">
        <v>47</v>
      </c>
      <c r="G15" s="6">
        <v>0.9</v>
      </c>
      <c r="H15">
        <v>44</v>
      </c>
      <c r="I15">
        <v>39</v>
      </c>
      <c r="J15">
        <v>39</v>
      </c>
      <c r="K15" s="2"/>
      <c r="L15" s="8"/>
      <c r="M15" s="2"/>
    </row>
    <row r="16" spans="1:17" x14ac:dyDescent="0.2">
      <c r="A16">
        <v>47</v>
      </c>
      <c r="B16">
        <v>400</v>
      </c>
      <c r="C16" s="6">
        <v>0.5</v>
      </c>
      <c r="D16" s="6"/>
      <c r="E16">
        <v>48</v>
      </c>
      <c r="G16" s="6">
        <v>0.95</v>
      </c>
      <c r="H16">
        <v>43</v>
      </c>
      <c r="I16">
        <v>38</v>
      </c>
      <c r="J16">
        <v>38</v>
      </c>
      <c r="K16" s="2"/>
      <c r="L16" s="8"/>
      <c r="M16" s="2"/>
    </row>
    <row r="17" spans="1:13" x14ac:dyDescent="0.2">
      <c r="A17">
        <v>46</v>
      </c>
      <c r="B17">
        <v>400</v>
      </c>
      <c r="C17" s="6">
        <v>0.45</v>
      </c>
      <c r="D17" s="6"/>
      <c r="G17" s="6">
        <v>1</v>
      </c>
      <c r="H17">
        <v>40</v>
      </c>
      <c r="I17">
        <v>38</v>
      </c>
      <c r="J17">
        <v>38</v>
      </c>
      <c r="K17" s="2"/>
      <c r="L17" s="8"/>
      <c r="M17" s="2"/>
    </row>
    <row r="18" spans="1:13" x14ac:dyDescent="0.2">
      <c r="A18">
        <v>47</v>
      </c>
      <c r="B18">
        <v>400</v>
      </c>
      <c r="C18" s="6">
        <v>0.4</v>
      </c>
      <c r="D18" s="6"/>
      <c r="G18" s="6">
        <v>1.05</v>
      </c>
      <c r="H18">
        <v>41</v>
      </c>
      <c r="I18">
        <v>37</v>
      </c>
      <c r="J18">
        <v>37</v>
      </c>
      <c r="K18" s="2"/>
      <c r="L18" s="8"/>
      <c r="M18" s="2"/>
    </row>
    <row r="19" spans="1:13" x14ac:dyDescent="0.2">
      <c r="A19">
        <v>45</v>
      </c>
      <c r="B19">
        <v>400</v>
      </c>
      <c r="C19" s="6">
        <v>0.35</v>
      </c>
      <c r="D19" s="6"/>
      <c r="G19" s="6">
        <v>1.1000000000000001</v>
      </c>
      <c r="H19">
        <v>42</v>
      </c>
      <c r="I19">
        <v>36</v>
      </c>
      <c r="J19">
        <v>36</v>
      </c>
      <c r="K19" s="2"/>
      <c r="L19" s="8"/>
      <c r="M19" s="2"/>
    </row>
    <row r="20" spans="1:13" x14ac:dyDescent="0.2">
      <c r="A20">
        <v>46</v>
      </c>
      <c r="B20">
        <v>400</v>
      </c>
      <c r="C20" s="6">
        <v>0.3</v>
      </c>
      <c r="D20" s="6"/>
      <c r="G20" s="6">
        <v>1.1499999999999999</v>
      </c>
      <c r="H20">
        <v>38</v>
      </c>
      <c r="I20">
        <v>35</v>
      </c>
      <c r="J20">
        <v>35</v>
      </c>
      <c r="K20" s="2"/>
      <c r="L20" s="8"/>
      <c r="M20" s="2"/>
    </row>
    <row r="21" spans="1:13" x14ac:dyDescent="0.2">
      <c r="A21">
        <v>48</v>
      </c>
      <c r="B21">
        <v>400</v>
      </c>
      <c r="C21" s="6">
        <v>0.25</v>
      </c>
      <c r="D21" s="6"/>
      <c r="G21" s="6">
        <v>1.2</v>
      </c>
      <c r="H21">
        <v>39</v>
      </c>
      <c r="I21">
        <v>34</v>
      </c>
      <c r="J21">
        <v>33</v>
      </c>
      <c r="K21" s="2"/>
      <c r="L21" s="8"/>
      <c r="M21" s="2"/>
    </row>
    <row r="22" spans="1:13" x14ac:dyDescent="0.2">
      <c r="A22">
        <v>34</v>
      </c>
      <c r="B22">
        <v>600</v>
      </c>
      <c r="C22" s="6">
        <v>1.2</v>
      </c>
      <c r="D22" s="6"/>
    </row>
    <row r="23" spans="1:13" x14ac:dyDescent="0.2">
      <c r="A23">
        <v>35</v>
      </c>
      <c r="B23">
        <v>600</v>
      </c>
      <c r="C23" s="6">
        <v>1.1499999999999999</v>
      </c>
      <c r="D23" s="6"/>
    </row>
    <row r="24" spans="1:13" x14ac:dyDescent="0.2">
      <c r="A24">
        <v>36</v>
      </c>
      <c r="B24">
        <v>600</v>
      </c>
      <c r="C24" s="6">
        <v>1.1000000000000001</v>
      </c>
      <c r="D24" s="6"/>
    </row>
    <row r="25" spans="1:13" x14ac:dyDescent="0.2">
      <c r="A25">
        <v>37</v>
      </c>
      <c r="B25">
        <v>600</v>
      </c>
      <c r="C25" s="6">
        <v>1.05</v>
      </c>
      <c r="D25" s="6"/>
    </row>
    <row r="26" spans="1:13" x14ac:dyDescent="0.2">
      <c r="A26">
        <v>38</v>
      </c>
      <c r="B26">
        <v>600</v>
      </c>
      <c r="C26" s="6">
        <v>1</v>
      </c>
      <c r="D26" s="6"/>
    </row>
    <row r="27" spans="1:13" x14ac:dyDescent="0.2">
      <c r="A27">
        <v>38</v>
      </c>
      <c r="B27">
        <v>600</v>
      </c>
      <c r="C27" s="6">
        <v>0.95</v>
      </c>
      <c r="D27" s="6"/>
    </row>
    <row r="28" spans="1:13" x14ac:dyDescent="0.2">
      <c r="A28">
        <v>39</v>
      </c>
      <c r="B28">
        <v>600</v>
      </c>
      <c r="C28" s="6">
        <v>0.9</v>
      </c>
      <c r="D28" s="6"/>
    </row>
    <row r="29" spans="1:13" x14ac:dyDescent="0.2">
      <c r="A29">
        <v>39</v>
      </c>
      <c r="B29">
        <v>600</v>
      </c>
      <c r="C29" s="6">
        <v>0.85</v>
      </c>
      <c r="D29" s="6"/>
    </row>
    <row r="30" spans="1:13" x14ac:dyDescent="0.2">
      <c r="A30">
        <v>40</v>
      </c>
      <c r="B30">
        <v>600</v>
      </c>
      <c r="C30" s="6">
        <v>0.8</v>
      </c>
      <c r="D30" s="6"/>
    </row>
    <row r="31" spans="1:13" x14ac:dyDescent="0.2">
      <c r="A31">
        <v>40</v>
      </c>
      <c r="B31">
        <v>600</v>
      </c>
      <c r="C31" s="6">
        <v>0.75</v>
      </c>
      <c r="D31" s="6"/>
    </row>
    <row r="32" spans="1:13" x14ac:dyDescent="0.2">
      <c r="A32">
        <v>41</v>
      </c>
      <c r="B32">
        <v>600</v>
      </c>
      <c r="C32" s="6">
        <v>0.7</v>
      </c>
      <c r="D32" s="6"/>
    </row>
    <row r="33" spans="1:15" x14ac:dyDescent="0.2">
      <c r="A33">
        <v>40</v>
      </c>
      <c r="B33">
        <v>600</v>
      </c>
      <c r="C33" s="6">
        <v>0.65</v>
      </c>
      <c r="D33" s="6"/>
    </row>
    <row r="34" spans="1:15" x14ac:dyDescent="0.2">
      <c r="A34">
        <v>41</v>
      </c>
      <c r="B34">
        <v>600</v>
      </c>
      <c r="C34" s="6">
        <v>0.6</v>
      </c>
      <c r="D34" s="6"/>
    </row>
    <row r="35" spans="1:15" x14ac:dyDescent="0.2">
      <c r="A35">
        <v>41</v>
      </c>
      <c r="B35">
        <v>600</v>
      </c>
      <c r="C35" s="6">
        <v>0.55000000000000004</v>
      </c>
      <c r="D35" s="6"/>
    </row>
    <row r="36" spans="1:15" x14ac:dyDescent="0.2">
      <c r="A36">
        <v>42</v>
      </c>
      <c r="B36">
        <v>600</v>
      </c>
      <c r="C36" s="6">
        <v>0.5</v>
      </c>
      <c r="D36" s="6"/>
    </row>
    <row r="37" spans="1:15" x14ac:dyDescent="0.2">
      <c r="A37">
        <v>41</v>
      </c>
      <c r="B37">
        <v>600</v>
      </c>
      <c r="C37" s="6">
        <v>0.45</v>
      </c>
      <c r="D37" s="6"/>
    </row>
    <row r="38" spans="1:15" x14ac:dyDescent="0.2">
      <c r="A38">
        <v>42</v>
      </c>
      <c r="B38">
        <v>600</v>
      </c>
      <c r="C38" s="6">
        <v>0.4</v>
      </c>
      <c r="D38" s="6"/>
      <c r="O38" t="s">
        <v>2</v>
      </c>
    </row>
    <row r="39" spans="1:15" x14ac:dyDescent="0.2">
      <c r="A39">
        <v>43</v>
      </c>
      <c r="B39">
        <v>600</v>
      </c>
      <c r="C39" s="6">
        <v>0.35</v>
      </c>
      <c r="D39" s="6"/>
    </row>
    <row r="40" spans="1:15" x14ac:dyDescent="0.2">
      <c r="A40">
        <v>43</v>
      </c>
      <c r="B40">
        <v>600</v>
      </c>
      <c r="C40" s="6">
        <v>0.3</v>
      </c>
      <c r="D40" s="6"/>
    </row>
    <row r="41" spans="1:15" x14ac:dyDescent="0.2">
      <c r="A41">
        <v>44</v>
      </c>
      <c r="B41">
        <v>600</v>
      </c>
      <c r="C41" s="6">
        <v>0.25</v>
      </c>
      <c r="D41" s="6"/>
    </row>
    <row r="42" spans="1:15" x14ac:dyDescent="0.2">
      <c r="A42">
        <v>33</v>
      </c>
      <c r="B42">
        <v>800</v>
      </c>
      <c r="C42" s="6">
        <v>1.2</v>
      </c>
      <c r="D42" s="6"/>
    </row>
    <row r="43" spans="1:15" x14ac:dyDescent="0.2">
      <c r="A43">
        <v>35</v>
      </c>
      <c r="B43">
        <v>800</v>
      </c>
      <c r="C43" s="6">
        <v>1.1499999999999999</v>
      </c>
      <c r="D43" s="6"/>
    </row>
    <row r="44" spans="1:15" x14ac:dyDescent="0.2">
      <c r="A44">
        <v>36</v>
      </c>
      <c r="B44">
        <v>800</v>
      </c>
      <c r="C44" s="6">
        <v>1.1000000000000001</v>
      </c>
      <c r="D44" s="6"/>
    </row>
    <row r="45" spans="1:15" x14ac:dyDescent="0.2">
      <c r="A45">
        <v>37</v>
      </c>
      <c r="B45">
        <v>800</v>
      </c>
      <c r="C45" s="6">
        <v>1.05</v>
      </c>
      <c r="D45" s="6"/>
    </row>
    <row r="46" spans="1:15" x14ac:dyDescent="0.2">
      <c r="A46">
        <v>38</v>
      </c>
      <c r="B46">
        <v>800</v>
      </c>
      <c r="C46" s="6">
        <v>1</v>
      </c>
      <c r="D46" s="6"/>
    </row>
    <row r="47" spans="1:15" x14ac:dyDescent="0.2">
      <c r="A47">
        <v>38</v>
      </c>
      <c r="B47">
        <v>800</v>
      </c>
      <c r="C47" s="6">
        <v>0.95</v>
      </c>
      <c r="D47" s="6"/>
    </row>
    <row r="48" spans="1:15" x14ac:dyDescent="0.2">
      <c r="A48">
        <v>39</v>
      </c>
      <c r="B48">
        <v>800</v>
      </c>
      <c r="C48" s="6">
        <v>0.9</v>
      </c>
      <c r="D48" s="6"/>
    </row>
    <row r="49" spans="1:4" x14ac:dyDescent="0.2">
      <c r="A49">
        <v>40</v>
      </c>
      <c r="B49">
        <v>800</v>
      </c>
      <c r="C49" s="6">
        <v>0.85</v>
      </c>
      <c r="D49" s="6"/>
    </row>
    <row r="50" spans="1:4" x14ac:dyDescent="0.2">
      <c r="A50">
        <v>40</v>
      </c>
      <c r="B50">
        <v>800</v>
      </c>
      <c r="C50" s="6">
        <v>0.8</v>
      </c>
      <c r="D50" s="6"/>
    </row>
    <row r="51" spans="1:4" x14ac:dyDescent="0.2">
      <c r="A51">
        <v>40</v>
      </c>
      <c r="B51">
        <v>800</v>
      </c>
      <c r="C51" s="6">
        <v>0.75</v>
      </c>
      <c r="D51" s="6"/>
    </row>
    <row r="52" spans="1:4" x14ac:dyDescent="0.2">
      <c r="A52">
        <v>40</v>
      </c>
      <c r="B52">
        <v>800</v>
      </c>
      <c r="C52" s="6">
        <v>0.7</v>
      </c>
      <c r="D52" s="6"/>
    </row>
    <row r="53" spans="1:4" x14ac:dyDescent="0.2">
      <c r="A53">
        <v>40</v>
      </c>
      <c r="B53">
        <v>800</v>
      </c>
      <c r="C53" s="6">
        <v>0.65</v>
      </c>
      <c r="D53" s="6"/>
    </row>
    <row r="54" spans="1:4" x14ac:dyDescent="0.2">
      <c r="A54">
        <v>40</v>
      </c>
      <c r="B54">
        <v>800</v>
      </c>
      <c r="C54" s="6">
        <v>0.6</v>
      </c>
      <c r="D54" s="6"/>
    </row>
    <row r="55" spans="1:4" x14ac:dyDescent="0.2">
      <c r="A55">
        <v>41</v>
      </c>
      <c r="B55">
        <v>800</v>
      </c>
      <c r="C55" s="6">
        <v>0.55000000000000004</v>
      </c>
      <c r="D55" s="6"/>
    </row>
    <row r="56" spans="1:4" x14ac:dyDescent="0.2">
      <c r="A56">
        <v>41</v>
      </c>
      <c r="B56">
        <v>800</v>
      </c>
      <c r="C56" s="6">
        <v>0.5</v>
      </c>
      <c r="D56" s="6"/>
    </row>
    <row r="57" spans="1:4" x14ac:dyDescent="0.2">
      <c r="A57">
        <v>41</v>
      </c>
      <c r="B57">
        <v>800</v>
      </c>
      <c r="C57" s="6">
        <v>0.45</v>
      </c>
      <c r="D57" s="6"/>
    </row>
    <row r="58" spans="1:4" x14ac:dyDescent="0.2">
      <c r="A58">
        <v>42</v>
      </c>
      <c r="B58">
        <v>800</v>
      </c>
      <c r="C58" s="6">
        <v>0.4</v>
      </c>
      <c r="D58" s="6"/>
    </row>
    <row r="59" spans="1:4" x14ac:dyDescent="0.2">
      <c r="A59">
        <v>42</v>
      </c>
      <c r="B59">
        <v>800</v>
      </c>
      <c r="C59" s="6">
        <v>0.35</v>
      </c>
      <c r="D59" s="6"/>
    </row>
    <row r="60" spans="1:4" x14ac:dyDescent="0.2">
      <c r="A60">
        <v>43</v>
      </c>
      <c r="B60">
        <v>800</v>
      </c>
      <c r="C60" s="6">
        <v>0.3</v>
      </c>
      <c r="D60" s="6"/>
    </row>
    <row r="61" spans="1:4" x14ac:dyDescent="0.2">
      <c r="A61">
        <v>44</v>
      </c>
      <c r="B61">
        <v>800</v>
      </c>
      <c r="C61" s="6">
        <v>0.25</v>
      </c>
      <c r="D61" s="6"/>
    </row>
    <row r="87" spans="9:10" x14ac:dyDescent="0.2">
      <c r="I87" s="3"/>
      <c r="J87" s="1"/>
    </row>
    <row r="88" spans="9:10" x14ac:dyDescent="0.2">
      <c r="I88" s="3"/>
      <c r="J88" s="1"/>
    </row>
    <row r="89" spans="9:10" x14ac:dyDescent="0.2">
      <c r="I89" s="3"/>
      <c r="J89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7B12-8DFE-4E5F-B87E-6878D239CA07}">
  <dimension ref="A1:AM122"/>
  <sheetViews>
    <sheetView tabSelected="1" topLeftCell="A86" workbookViewId="0">
      <selection activeCell="C62" sqref="C62:C122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  <col min="31" max="31" width="14.140625" customWidth="1"/>
  </cols>
  <sheetData>
    <row r="1" spans="1:27" s="5" customFormat="1" x14ac:dyDescent="0.2">
      <c r="A1" s="4" t="s">
        <v>0</v>
      </c>
      <c r="B1" s="4" t="s">
        <v>1</v>
      </c>
      <c r="C1" s="7" t="s">
        <v>3</v>
      </c>
      <c r="E1" s="7"/>
      <c r="G1"/>
      <c r="H1"/>
      <c r="I1"/>
      <c r="J1"/>
      <c r="N1"/>
      <c r="O1"/>
      <c r="P1"/>
      <c r="Q1"/>
    </row>
    <row r="2" spans="1:27" x14ac:dyDescent="0.2">
      <c r="A2">
        <v>39</v>
      </c>
      <c r="B2">
        <v>400</v>
      </c>
      <c r="C2">
        <v>34</v>
      </c>
      <c r="D2" s="6"/>
      <c r="G2" s="6"/>
      <c r="K2" s="2"/>
      <c r="L2" s="8"/>
    </row>
    <row r="3" spans="1:27" x14ac:dyDescent="0.2">
      <c r="A3">
        <v>38</v>
      </c>
      <c r="B3">
        <v>400</v>
      </c>
      <c r="C3">
        <v>35</v>
      </c>
      <c r="D3" s="6"/>
      <c r="G3" s="6"/>
      <c r="K3" s="2"/>
      <c r="L3" s="8"/>
      <c r="M3" s="2"/>
    </row>
    <row r="4" spans="1:27" x14ac:dyDescent="0.2">
      <c r="A4">
        <v>42</v>
      </c>
      <c r="B4">
        <v>400</v>
      </c>
      <c r="C4">
        <v>36</v>
      </c>
      <c r="D4" s="6"/>
      <c r="G4" s="6"/>
      <c r="K4" s="2"/>
      <c r="L4" s="8"/>
      <c r="M4" s="2"/>
    </row>
    <row r="5" spans="1:27" x14ac:dyDescent="0.2">
      <c r="A5">
        <v>41</v>
      </c>
      <c r="B5">
        <v>400</v>
      </c>
      <c r="C5">
        <v>37</v>
      </c>
      <c r="G5" s="6"/>
      <c r="K5" s="2"/>
      <c r="L5" s="8"/>
      <c r="M5" s="2"/>
    </row>
    <row r="6" spans="1:27" x14ac:dyDescent="0.2">
      <c r="A6">
        <v>40</v>
      </c>
      <c r="B6">
        <v>400</v>
      </c>
      <c r="C6">
        <v>38</v>
      </c>
      <c r="G6" s="6"/>
      <c r="K6" s="2"/>
      <c r="L6" s="8"/>
      <c r="M6" s="2"/>
    </row>
    <row r="7" spans="1:27" x14ac:dyDescent="0.2">
      <c r="A7">
        <v>43</v>
      </c>
      <c r="B7">
        <v>400</v>
      </c>
      <c r="C7">
        <v>39</v>
      </c>
      <c r="G7" s="6"/>
      <c r="K7" s="2"/>
      <c r="L7" s="8"/>
      <c r="M7" s="2"/>
    </row>
    <row r="8" spans="1:27" x14ac:dyDescent="0.2">
      <c r="A8">
        <v>44</v>
      </c>
      <c r="B8">
        <v>400</v>
      </c>
      <c r="C8">
        <v>40</v>
      </c>
      <c r="G8" s="6"/>
      <c r="K8" s="2"/>
      <c r="L8" s="8"/>
      <c r="M8" s="2"/>
    </row>
    <row r="9" spans="1:27" x14ac:dyDescent="0.2">
      <c r="A9">
        <v>43</v>
      </c>
      <c r="B9">
        <v>400</v>
      </c>
      <c r="C9">
        <v>41</v>
      </c>
      <c r="D9" s="6"/>
      <c r="G9" s="6"/>
      <c r="K9" s="2"/>
      <c r="L9" s="8"/>
      <c r="M9" s="2"/>
    </row>
    <row r="10" spans="1:27" x14ac:dyDescent="0.2">
      <c r="A10">
        <v>42</v>
      </c>
      <c r="B10">
        <v>400</v>
      </c>
      <c r="C10">
        <v>42</v>
      </c>
      <c r="D10" s="6"/>
      <c r="G10" s="6"/>
      <c r="K10" s="2"/>
      <c r="L10" s="8"/>
      <c r="M10" s="2"/>
    </row>
    <row r="11" spans="1:27" x14ac:dyDescent="0.2">
      <c r="A11">
        <v>44</v>
      </c>
      <c r="B11">
        <v>400</v>
      </c>
      <c r="C11">
        <v>43</v>
      </c>
      <c r="D11" s="6"/>
      <c r="G11" s="6"/>
      <c r="K11" s="2"/>
      <c r="L11" s="8"/>
      <c r="M11" s="2"/>
    </row>
    <row r="12" spans="1:27" x14ac:dyDescent="0.2">
      <c r="A12">
        <v>45</v>
      </c>
      <c r="B12">
        <v>400</v>
      </c>
      <c r="C12">
        <v>44</v>
      </c>
      <c r="D12" s="6"/>
      <c r="G12" s="6"/>
      <c r="K12" s="2"/>
      <c r="L12" s="8"/>
      <c r="M12" s="2"/>
    </row>
    <row r="13" spans="1:27" x14ac:dyDescent="0.2">
      <c r="A13">
        <v>44</v>
      </c>
      <c r="B13">
        <v>400</v>
      </c>
      <c r="C13">
        <v>45</v>
      </c>
      <c r="D13" s="6"/>
      <c r="G13" s="6"/>
      <c r="K13" s="2"/>
      <c r="L13" s="8"/>
      <c r="M13" s="2"/>
    </row>
    <row r="14" spans="1:27" x14ac:dyDescent="0.2">
      <c r="A14">
        <v>45</v>
      </c>
      <c r="B14">
        <v>400</v>
      </c>
      <c r="C14">
        <v>46</v>
      </c>
      <c r="D14" s="6"/>
      <c r="G14" s="6"/>
      <c r="K14" s="2"/>
      <c r="L14" s="8"/>
      <c r="M14" s="2"/>
      <c r="AA14" s="13" t="s">
        <v>12</v>
      </c>
    </row>
    <row r="15" spans="1:27" x14ac:dyDescent="0.2">
      <c r="A15">
        <v>44</v>
      </c>
      <c r="B15">
        <v>400</v>
      </c>
      <c r="C15">
        <v>47</v>
      </c>
      <c r="D15" s="6"/>
      <c r="G15" s="6"/>
      <c r="K15" s="2"/>
      <c r="L15" s="8"/>
      <c r="M15" s="2"/>
      <c r="AA15" s="13" t="s">
        <v>13</v>
      </c>
    </row>
    <row r="16" spans="1:27" x14ac:dyDescent="0.2">
      <c r="A16">
        <v>47</v>
      </c>
      <c r="B16">
        <v>400</v>
      </c>
      <c r="C16">
        <v>48</v>
      </c>
      <c r="D16" s="6"/>
      <c r="K16" s="2"/>
      <c r="L16" s="8"/>
      <c r="M16" s="2"/>
    </row>
    <row r="17" spans="1:35" x14ac:dyDescent="0.2">
      <c r="A17">
        <v>46</v>
      </c>
      <c r="B17">
        <v>400</v>
      </c>
      <c r="C17" s="9"/>
      <c r="D17" s="6"/>
      <c r="K17" s="2"/>
      <c r="L17" s="8"/>
      <c r="M17" s="2"/>
      <c r="AA17" s="13" t="s">
        <v>18</v>
      </c>
    </row>
    <row r="18" spans="1:35" x14ac:dyDescent="0.2">
      <c r="A18">
        <v>47</v>
      </c>
      <c r="B18">
        <v>400</v>
      </c>
      <c r="C18" s="9"/>
      <c r="D18" s="6"/>
      <c r="K18" s="2"/>
      <c r="L18" s="8"/>
      <c r="M18" s="2"/>
      <c r="AA18" s="13" t="s">
        <v>14</v>
      </c>
    </row>
    <row r="19" spans="1:35" x14ac:dyDescent="0.2">
      <c r="A19">
        <v>45</v>
      </c>
      <c r="B19">
        <v>400</v>
      </c>
      <c r="C19" s="9"/>
      <c r="D19" s="6"/>
      <c r="K19" s="2"/>
      <c r="L19" s="8"/>
      <c r="M19" s="2"/>
    </row>
    <row r="20" spans="1:35" x14ac:dyDescent="0.2">
      <c r="A20">
        <v>46</v>
      </c>
      <c r="B20">
        <v>400</v>
      </c>
      <c r="C20" s="9"/>
      <c r="D20" s="6"/>
      <c r="K20" s="2"/>
      <c r="L20" s="8"/>
      <c r="M20" s="14"/>
      <c r="AA20" s="13" t="s">
        <v>21</v>
      </c>
      <c r="AB20">
        <f>AVERAGE(A1:A21)</f>
        <v>43.65</v>
      </c>
    </row>
    <row r="21" spans="1:35" x14ac:dyDescent="0.2">
      <c r="A21">
        <v>48</v>
      </c>
      <c r="B21">
        <v>400</v>
      </c>
      <c r="C21" s="9"/>
      <c r="D21" s="6"/>
      <c r="K21" s="2"/>
      <c r="L21" s="8"/>
      <c r="AA21" s="13" t="s">
        <v>22</v>
      </c>
      <c r="AB21">
        <f>MEDIAN(A1:A21)</f>
        <v>44</v>
      </c>
      <c r="AD21" s="13" t="s">
        <v>20</v>
      </c>
    </row>
    <row r="22" spans="1:35" x14ac:dyDescent="0.2">
      <c r="A22">
        <v>34</v>
      </c>
      <c r="B22">
        <v>600</v>
      </c>
      <c r="C22" s="9"/>
      <c r="D22" s="6"/>
    </row>
    <row r="23" spans="1:35" x14ac:dyDescent="0.2">
      <c r="A23">
        <v>35</v>
      </c>
      <c r="B23">
        <v>600</v>
      </c>
      <c r="C23" s="9"/>
      <c r="D23" s="6"/>
      <c r="AA23" s="13" t="s">
        <v>25</v>
      </c>
      <c r="AB23" t="s">
        <v>27</v>
      </c>
      <c r="AE23">
        <v>400</v>
      </c>
      <c r="AH23" s="13" t="s">
        <v>41</v>
      </c>
      <c r="AI23">
        <f>_xlfn.QUARTILE.INC(A2:A21,1)</f>
        <v>42</v>
      </c>
    </row>
    <row r="24" spans="1:35" x14ac:dyDescent="0.2">
      <c r="A24">
        <v>36</v>
      </c>
      <c r="B24">
        <v>600</v>
      </c>
      <c r="C24" s="9"/>
      <c r="D24" s="6"/>
      <c r="AA24" s="13" t="s">
        <v>26</v>
      </c>
      <c r="AE24" t="s">
        <v>28</v>
      </c>
      <c r="AF24">
        <v>43.65</v>
      </c>
      <c r="AH24" s="13" t="s">
        <v>42</v>
      </c>
      <c r="AI24">
        <f>_xlfn.QUARTILE.INC(A2:A21,2)</f>
        <v>44</v>
      </c>
    </row>
    <row r="25" spans="1:35" x14ac:dyDescent="0.2">
      <c r="A25">
        <v>37</v>
      </c>
      <c r="B25">
        <v>600</v>
      </c>
      <c r="C25" s="9"/>
      <c r="D25" s="6"/>
      <c r="AE25" t="s">
        <v>29</v>
      </c>
      <c r="AF25">
        <v>0.60382552377147392</v>
      </c>
      <c r="AH25" s="13" t="s">
        <v>43</v>
      </c>
      <c r="AI25">
        <f>_xlfn.QUARTILE.INC(A2:A21,3)</f>
        <v>45.25</v>
      </c>
    </row>
    <row r="26" spans="1:35" x14ac:dyDescent="0.2">
      <c r="A26">
        <v>38</v>
      </c>
      <c r="B26">
        <v>600</v>
      </c>
      <c r="C26" s="9"/>
      <c r="D26" s="6"/>
      <c r="AE26" t="s">
        <v>30</v>
      </c>
      <c r="AF26">
        <v>44</v>
      </c>
      <c r="AH26" s="13" t="s">
        <v>44</v>
      </c>
      <c r="AI26">
        <f>AI25-AI23</f>
        <v>3.25</v>
      </c>
    </row>
    <row r="27" spans="1:35" x14ac:dyDescent="0.2">
      <c r="A27">
        <v>38</v>
      </c>
      <c r="B27">
        <v>600</v>
      </c>
      <c r="C27" s="9"/>
      <c r="D27" s="6"/>
      <c r="AE27" t="s">
        <v>31</v>
      </c>
      <c r="AF27">
        <v>44</v>
      </c>
    </row>
    <row r="28" spans="1:35" ht="13.5" thickBot="1" x14ac:dyDescent="0.25">
      <c r="A28">
        <v>39</v>
      </c>
      <c r="B28">
        <v>600</v>
      </c>
      <c r="C28" s="9"/>
      <c r="D28">
        <v>400</v>
      </c>
      <c r="F28">
        <v>600</v>
      </c>
      <c r="H28">
        <v>800</v>
      </c>
      <c r="AE28" t="s">
        <v>32</v>
      </c>
      <c r="AF28">
        <v>2.7003898354048617</v>
      </c>
    </row>
    <row r="29" spans="1:35" x14ac:dyDescent="0.2">
      <c r="A29">
        <v>39</v>
      </c>
      <c r="B29">
        <v>600</v>
      </c>
      <c r="C29" s="9"/>
      <c r="D29" s="11" t="s">
        <v>11</v>
      </c>
      <c r="E29" s="11" t="s">
        <v>10</v>
      </c>
      <c r="F29" s="11" t="s">
        <v>11</v>
      </c>
      <c r="G29" s="11" t="s">
        <v>10</v>
      </c>
      <c r="H29" s="11" t="s">
        <v>11</v>
      </c>
      <c r="I29" s="11" t="s">
        <v>10</v>
      </c>
      <c r="AE29" t="s">
        <v>33</v>
      </c>
      <c r="AF29">
        <v>7.2921052631578958</v>
      </c>
    </row>
    <row r="30" spans="1:35" x14ac:dyDescent="0.2">
      <c r="A30">
        <v>40</v>
      </c>
      <c r="B30">
        <v>600</v>
      </c>
      <c r="C30" s="9"/>
      <c r="D30" s="3">
        <v>34</v>
      </c>
      <c r="E30" s="1">
        <v>0</v>
      </c>
      <c r="F30" s="3">
        <v>34</v>
      </c>
      <c r="G30" s="1">
        <v>1</v>
      </c>
      <c r="H30" s="3">
        <v>34</v>
      </c>
      <c r="I30" s="1">
        <v>0</v>
      </c>
      <c r="AE30" t="s">
        <v>34</v>
      </c>
      <c r="AF30">
        <v>-0.2657968577470462</v>
      </c>
    </row>
    <row r="31" spans="1:35" x14ac:dyDescent="0.2">
      <c r="A31">
        <v>40</v>
      </c>
      <c r="B31">
        <v>600</v>
      </c>
      <c r="C31" s="9"/>
      <c r="D31" s="3">
        <v>35</v>
      </c>
      <c r="E31" s="1">
        <v>0</v>
      </c>
      <c r="F31" s="3">
        <v>35</v>
      </c>
      <c r="G31" s="1">
        <v>1</v>
      </c>
      <c r="H31" s="3">
        <v>35</v>
      </c>
      <c r="I31" s="1">
        <v>1</v>
      </c>
      <c r="N31" s="13"/>
      <c r="T31" s="13"/>
      <c r="AE31" t="s">
        <v>35</v>
      </c>
      <c r="AF31">
        <v>-0.49495863180427963</v>
      </c>
    </row>
    <row r="32" spans="1:35" x14ac:dyDescent="0.2">
      <c r="A32">
        <v>41</v>
      </c>
      <c r="B32">
        <v>600</v>
      </c>
      <c r="C32" s="9"/>
      <c r="D32" s="3">
        <v>36</v>
      </c>
      <c r="E32" s="1">
        <v>0</v>
      </c>
      <c r="F32" s="3">
        <v>36</v>
      </c>
      <c r="G32" s="1">
        <v>1</v>
      </c>
      <c r="H32" s="3">
        <v>36</v>
      </c>
      <c r="I32" s="1">
        <v>1</v>
      </c>
      <c r="T32" s="13"/>
      <c r="AE32" t="s">
        <v>36</v>
      </c>
      <c r="AF32">
        <v>10</v>
      </c>
    </row>
    <row r="33" spans="1:39" x14ac:dyDescent="0.2">
      <c r="A33">
        <v>40</v>
      </c>
      <c r="B33">
        <v>600</v>
      </c>
      <c r="C33" s="9"/>
      <c r="D33" s="3">
        <v>37</v>
      </c>
      <c r="E33" s="1">
        <v>0</v>
      </c>
      <c r="F33" s="3">
        <v>37</v>
      </c>
      <c r="G33" s="1">
        <v>1</v>
      </c>
      <c r="H33" s="3">
        <v>37</v>
      </c>
      <c r="I33" s="1">
        <v>1</v>
      </c>
      <c r="N33" s="13"/>
      <c r="T33" s="13"/>
      <c r="AA33" s="13" t="s">
        <v>12</v>
      </c>
      <c r="AE33" t="s">
        <v>37</v>
      </c>
      <c r="AF33">
        <v>38</v>
      </c>
    </row>
    <row r="34" spans="1:39" x14ac:dyDescent="0.2">
      <c r="A34">
        <v>41</v>
      </c>
      <c r="B34">
        <v>600</v>
      </c>
      <c r="C34" s="9"/>
      <c r="D34" s="3">
        <v>38</v>
      </c>
      <c r="E34" s="1">
        <v>1</v>
      </c>
      <c r="F34" s="3">
        <v>38</v>
      </c>
      <c r="G34" s="1">
        <v>2</v>
      </c>
      <c r="H34" s="3">
        <v>38</v>
      </c>
      <c r="I34" s="1">
        <v>2</v>
      </c>
      <c r="N34" s="13"/>
      <c r="T34" s="13"/>
      <c r="AA34" s="13" t="s">
        <v>13</v>
      </c>
      <c r="AE34" t="s">
        <v>38</v>
      </c>
      <c r="AF34">
        <v>48</v>
      </c>
    </row>
    <row r="35" spans="1:39" x14ac:dyDescent="0.2">
      <c r="A35">
        <v>41</v>
      </c>
      <c r="B35">
        <v>600</v>
      </c>
      <c r="C35" s="9"/>
      <c r="D35" s="3">
        <v>39</v>
      </c>
      <c r="E35" s="1">
        <v>1</v>
      </c>
      <c r="F35" s="3">
        <v>39</v>
      </c>
      <c r="G35" s="1">
        <v>2</v>
      </c>
      <c r="H35" s="3">
        <v>39</v>
      </c>
      <c r="I35" s="1">
        <v>1</v>
      </c>
      <c r="AE35" t="s">
        <v>39</v>
      </c>
      <c r="AF35">
        <v>873</v>
      </c>
    </row>
    <row r="36" spans="1:39" x14ac:dyDescent="0.2">
      <c r="A36">
        <v>42</v>
      </c>
      <c r="B36">
        <v>600</v>
      </c>
      <c r="C36" s="9"/>
      <c r="D36" s="3">
        <v>40</v>
      </c>
      <c r="E36" s="1">
        <v>1</v>
      </c>
      <c r="F36" s="3">
        <v>40</v>
      </c>
      <c r="G36" s="1">
        <v>3</v>
      </c>
      <c r="H36" s="3">
        <v>40</v>
      </c>
      <c r="I36" s="1">
        <v>6</v>
      </c>
      <c r="AA36" s="13" t="s">
        <v>18</v>
      </c>
      <c r="AE36" t="s">
        <v>40</v>
      </c>
      <c r="AF36">
        <v>20</v>
      </c>
    </row>
    <row r="37" spans="1:39" x14ac:dyDescent="0.2">
      <c r="A37">
        <v>41</v>
      </c>
      <c r="B37">
        <v>600</v>
      </c>
      <c r="C37" s="9"/>
      <c r="D37" s="3">
        <v>41</v>
      </c>
      <c r="E37" s="1">
        <v>1</v>
      </c>
      <c r="F37" s="3">
        <v>41</v>
      </c>
      <c r="G37" s="1">
        <v>4</v>
      </c>
      <c r="H37" s="3">
        <v>41</v>
      </c>
      <c r="I37" s="1">
        <v>3</v>
      </c>
      <c r="AA37" s="13" t="s">
        <v>15</v>
      </c>
      <c r="AJ37" s="13" t="s">
        <v>23</v>
      </c>
    </row>
    <row r="38" spans="1:39" x14ac:dyDescent="0.2">
      <c r="A38">
        <v>42</v>
      </c>
      <c r="B38">
        <v>600</v>
      </c>
      <c r="C38" s="9"/>
      <c r="D38" s="3">
        <v>42</v>
      </c>
      <c r="E38" s="1">
        <v>2</v>
      </c>
      <c r="F38" s="3">
        <v>42</v>
      </c>
      <c r="G38" s="1">
        <v>2</v>
      </c>
      <c r="H38" s="3">
        <v>42</v>
      </c>
      <c r="I38" s="1">
        <v>2</v>
      </c>
    </row>
    <row r="39" spans="1:39" x14ac:dyDescent="0.2">
      <c r="A39">
        <v>43</v>
      </c>
      <c r="B39">
        <v>600</v>
      </c>
      <c r="C39" s="6"/>
      <c r="D39" s="3">
        <v>43</v>
      </c>
      <c r="E39" s="1">
        <v>2</v>
      </c>
      <c r="F39" s="3">
        <v>43</v>
      </c>
      <c r="G39" s="1">
        <v>2</v>
      </c>
      <c r="H39" s="3">
        <v>43</v>
      </c>
      <c r="I39" s="1">
        <v>1</v>
      </c>
      <c r="AA39" s="13" t="s">
        <v>21</v>
      </c>
      <c r="AB39">
        <f>AVERAGE(A22:A41)</f>
        <v>39.700000000000003</v>
      </c>
      <c r="AJ39" s="13" t="s">
        <v>24</v>
      </c>
    </row>
    <row r="40" spans="1:39" x14ac:dyDescent="0.2">
      <c r="A40">
        <v>43</v>
      </c>
      <c r="B40">
        <v>600</v>
      </c>
      <c r="C40" s="6"/>
      <c r="D40" s="3">
        <v>44</v>
      </c>
      <c r="E40" s="1">
        <v>4</v>
      </c>
      <c r="F40" s="3">
        <v>44</v>
      </c>
      <c r="G40" s="1">
        <v>1</v>
      </c>
      <c r="H40" s="3">
        <v>44</v>
      </c>
      <c r="I40" s="1">
        <v>1</v>
      </c>
      <c r="AA40" s="13" t="s">
        <v>22</v>
      </c>
      <c r="AB40">
        <f>MEDIAN(A22:A41)</f>
        <v>40</v>
      </c>
    </row>
    <row r="41" spans="1:39" ht="13.5" thickBot="1" x14ac:dyDescent="0.25">
      <c r="A41">
        <v>44</v>
      </c>
      <c r="B41">
        <v>600</v>
      </c>
      <c r="C41" s="6"/>
      <c r="D41" s="3">
        <v>45</v>
      </c>
      <c r="E41" s="1">
        <v>3</v>
      </c>
      <c r="F41" s="3">
        <v>45</v>
      </c>
      <c r="G41" s="1">
        <v>0</v>
      </c>
      <c r="H41" s="3">
        <v>45</v>
      </c>
      <c r="I41" s="1">
        <v>0</v>
      </c>
    </row>
    <row r="42" spans="1:39" x14ac:dyDescent="0.2">
      <c r="A42">
        <v>33</v>
      </c>
      <c r="B42">
        <v>800</v>
      </c>
      <c r="C42" s="6"/>
      <c r="D42" s="3">
        <v>46</v>
      </c>
      <c r="E42" s="1">
        <v>2</v>
      </c>
      <c r="F42" s="3">
        <v>46</v>
      </c>
      <c r="G42" s="1">
        <v>0</v>
      </c>
      <c r="H42" s="3">
        <v>46</v>
      </c>
      <c r="I42" s="1">
        <v>0</v>
      </c>
      <c r="AA42" s="13" t="s">
        <v>25</v>
      </c>
      <c r="AI42" s="15">
        <v>600</v>
      </c>
      <c r="AJ42" s="15"/>
      <c r="AL42" s="13" t="s">
        <v>41</v>
      </c>
      <c r="AM42">
        <f>_xlfn.QUARTILE.INC(A22:A41,1)</f>
        <v>38</v>
      </c>
    </row>
    <row r="43" spans="1:39" x14ac:dyDescent="0.2">
      <c r="A43">
        <v>35</v>
      </c>
      <c r="B43">
        <v>800</v>
      </c>
      <c r="C43" s="6"/>
      <c r="D43" s="3">
        <v>47</v>
      </c>
      <c r="E43" s="1">
        <v>2</v>
      </c>
      <c r="F43" s="3">
        <v>47</v>
      </c>
      <c r="G43" s="1">
        <v>0</v>
      </c>
      <c r="H43" s="3">
        <v>47</v>
      </c>
      <c r="I43" s="1">
        <v>0</v>
      </c>
      <c r="AA43" s="13" t="s">
        <v>26</v>
      </c>
      <c r="AI43" s="1"/>
      <c r="AJ43" s="1"/>
      <c r="AL43" s="13" t="s">
        <v>42</v>
      </c>
      <c r="AM43">
        <f>_xlfn.QUARTILE.INC(A22:A41,2)</f>
        <v>40</v>
      </c>
    </row>
    <row r="44" spans="1:39" x14ac:dyDescent="0.2">
      <c r="A44">
        <v>36</v>
      </c>
      <c r="B44">
        <v>800</v>
      </c>
      <c r="C44" s="6"/>
      <c r="D44" s="3">
        <v>48</v>
      </c>
      <c r="E44" s="1">
        <v>1</v>
      </c>
      <c r="F44" s="3">
        <v>48</v>
      </c>
      <c r="G44" s="1">
        <v>0</v>
      </c>
      <c r="H44" s="3">
        <v>48</v>
      </c>
      <c r="I44" s="1">
        <v>0</v>
      </c>
      <c r="AD44" s="13" t="s">
        <v>19</v>
      </c>
      <c r="AI44" s="1" t="s">
        <v>28</v>
      </c>
      <c r="AJ44" s="1">
        <v>39.700000000000003</v>
      </c>
      <c r="AL44" s="13" t="s">
        <v>43</v>
      </c>
      <c r="AM44">
        <f>_xlfn.QUARTILE.INC(A22:A41,3)</f>
        <v>41.25</v>
      </c>
    </row>
    <row r="45" spans="1:39" ht="13.5" thickBot="1" x14ac:dyDescent="0.25">
      <c r="A45">
        <v>37</v>
      </c>
      <c r="B45">
        <v>800</v>
      </c>
      <c r="C45" s="6"/>
      <c r="D45" s="10" t="s">
        <v>9</v>
      </c>
      <c r="E45" s="10">
        <v>0</v>
      </c>
      <c r="F45" s="10" t="s">
        <v>9</v>
      </c>
      <c r="G45" s="10">
        <v>0</v>
      </c>
      <c r="H45" s="12" t="s">
        <v>9</v>
      </c>
      <c r="I45" s="10">
        <v>0</v>
      </c>
      <c r="AI45" s="16" t="s">
        <v>29</v>
      </c>
      <c r="AJ45" s="1">
        <v>0.60741037892108229</v>
      </c>
      <c r="AL45" s="13" t="s">
        <v>44</v>
      </c>
      <c r="AM45">
        <f>AM44-AM42</f>
        <v>3.25</v>
      </c>
    </row>
    <row r="46" spans="1:39" x14ac:dyDescent="0.2">
      <c r="A46">
        <v>38</v>
      </c>
      <c r="B46">
        <v>800</v>
      </c>
      <c r="C46" s="6"/>
      <c r="AI46" s="1" t="s">
        <v>30</v>
      </c>
      <c r="AJ46" s="1">
        <v>40</v>
      </c>
    </row>
    <row r="47" spans="1:39" x14ac:dyDescent="0.2">
      <c r="A47">
        <v>38</v>
      </c>
      <c r="B47">
        <v>800</v>
      </c>
      <c r="C47" s="6"/>
      <c r="D47" s="3"/>
      <c r="E47" s="1"/>
      <c r="F47" s="3"/>
      <c r="G47" s="1"/>
      <c r="H47" s="3"/>
      <c r="I47" s="1"/>
      <c r="AI47" s="1" t="s">
        <v>31</v>
      </c>
      <c r="AJ47" s="1">
        <v>41</v>
      </c>
    </row>
    <row r="48" spans="1:39" x14ac:dyDescent="0.2">
      <c r="A48">
        <v>39</v>
      </c>
      <c r="B48">
        <v>800</v>
      </c>
      <c r="C48" s="6"/>
      <c r="AI48" s="1" t="s">
        <v>32</v>
      </c>
      <c r="AJ48" s="1">
        <v>2.716421795012891</v>
      </c>
    </row>
    <row r="49" spans="1:39" x14ac:dyDescent="0.2">
      <c r="A49">
        <v>40</v>
      </c>
      <c r="B49">
        <v>800</v>
      </c>
      <c r="C49" s="6"/>
      <c r="D49" s="6"/>
      <c r="AI49" s="1" t="s">
        <v>33</v>
      </c>
      <c r="AJ49" s="1">
        <v>7.3789473684210565</v>
      </c>
    </row>
    <row r="50" spans="1:39" x14ac:dyDescent="0.2">
      <c r="A50">
        <v>40</v>
      </c>
      <c r="B50">
        <v>800</v>
      </c>
      <c r="C50" s="6"/>
      <c r="D50" s="6"/>
      <c r="AI50" s="1" t="s">
        <v>34</v>
      </c>
      <c r="AJ50" s="1">
        <v>-0.29163235600365223</v>
      </c>
    </row>
    <row r="51" spans="1:39" x14ac:dyDescent="0.2">
      <c r="A51">
        <v>40</v>
      </c>
      <c r="B51">
        <v>800</v>
      </c>
      <c r="C51" s="6"/>
      <c r="D51" s="6"/>
      <c r="AI51" s="1" t="s">
        <v>35</v>
      </c>
      <c r="AJ51" s="1">
        <v>-0.54055614985519962</v>
      </c>
    </row>
    <row r="52" spans="1:39" x14ac:dyDescent="0.2">
      <c r="A52">
        <v>40</v>
      </c>
      <c r="B52">
        <v>800</v>
      </c>
      <c r="C52" s="6"/>
      <c r="D52" s="6"/>
      <c r="AA52" s="13" t="s">
        <v>12</v>
      </c>
      <c r="AI52" s="1" t="s">
        <v>36</v>
      </c>
      <c r="AJ52" s="1">
        <v>10</v>
      </c>
    </row>
    <row r="53" spans="1:39" x14ac:dyDescent="0.2">
      <c r="A53">
        <v>40</v>
      </c>
      <c r="B53">
        <v>800</v>
      </c>
      <c r="C53" s="6"/>
      <c r="D53" s="6"/>
      <c r="AA53" s="13" t="s">
        <v>13</v>
      </c>
      <c r="AI53" s="1" t="s">
        <v>37</v>
      </c>
      <c r="AJ53" s="1">
        <v>34</v>
      </c>
    </row>
    <row r="54" spans="1:39" x14ac:dyDescent="0.2">
      <c r="A54">
        <v>40</v>
      </c>
      <c r="B54">
        <v>800</v>
      </c>
      <c r="C54" s="6"/>
      <c r="D54" s="6"/>
      <c r="AI54" s="1" t="s">
        <v>38</v>
      </c>
      <c r="AJ54" s="1">
        <v>44</v>
      </c>
    </row>
    <row r="55" spans="1:39" x14ac:dyDescent="0.2">
      <c r="A55">
        <v>41</v>
      </c>
      <c r="B55">
        <v>800</v>
      </c>
      <c r="C55" s="6"/>
      <c r="D55" s="6"/>
      <c r="AA55" s="13" t="s">
        <v>17</v>
      </c>
      <c r="AI55" s="1" t="s">
        <v>39</v>
      </c>
      <c r="AJ55" s="1">
        <v>794</v>
      </c>
    </row>
    <row r="56" spans="1:39" ht="13.5" thickBot="1" x14ac:dyDescent="0.25">
      <c r="A56">
        <v>41</v>
      </c>
      <c r="B56">
        <v>800</v>
      </c>
      <c r="C56" s="6"/>
      <c r="D56" s="6"/>
      <c r="AA56" s="13" t="s">
        <v>16</v>
      </c>
      <c r="AI56" s="10" t="s">
        <v>40</v>
      </c>
      <c r="AJ56" s="10">
        <v>20</v>
      </c>
    </row>
    <row r="57" spans="1:39" x14ac:dyDescent="0.2">
      <c r="A57">
        <v>41</v>
      </c>
      <c r="B57">
        <v>800</v>
      </c>
      <c r="C57" s="6"/>
      <c r="D57" s="6"/>
    </row>
    <row r="58" spans="1:39" x14ac:dyDescent="0.2">
      <c r="A58">
        <v>42</v>
      </c>
      <c r="B58">
        <v>800</v>
      </c>
      <c r="C58" s="6"/>
      <c r="D58" s="6"/>
      <c r="AA58" s="13" t="s">
        <v>21</v>
      </c>
      <c r="AB58">
        <f>AVERAGE(A42:A61)</f>
        <v>39.5</v>
      </c>
    </row>
    <row r="59" spans="1:39" ht="13.5" thickBot="1" x14ac:dyDescent="0.25">
      <c r="A59">
        <v>42</v>
      </c>
      <c r="B59">
        <v>800</v>
      </c>
      <c r="C59" s="6"/>
      <c r="D59" s="6"/>
      <c r="AA59" s="13" t="s">
        <v>22</v>
      </c>
      <c r="AB59">
        <f>MEDIAN(A42:A61)</f>
        <v>40</v>
      </c>
    </row>
    <row r="60" spans="1:39" x14ac:dyDescent="0.2">
      <c r="A60">
        <v>43</v>
      </c>
      <c r="B60">
        <v>800</v>
      </c>
      <c r="C60" s="6"/>
      <c r="D60" s="6"/>
      <c r="AI60" s="15">
        <v>800</v>
      </c>
      <c r="AJ60" s="15"/>
      <c r="AL60" s="13" t="s">
        <v>41</v>
      </c>
      <c r="AM60">
        <f>_xlfn.QUARTILE.INC(A42:A61,1)</f>
        <v>38</v>
      </c>
    </row>
    <row r="61" spans="1:39" x14ac:dyDescent="0.2">
      <c r="A61">
        <v>44</v>
      </c>
      <c r="B61">
        <v>800</v>
      </c>
      <c r="C61" s="6"/>
      <c r="D61" s="6"/>
      <c r="AA61" s="13" t="s">
        <v>25</v>
      </c>
      <c r="AI61" s="1"/>
      <c r="AJ61" s="1"/>
      <c r="AL61" s="13" t="s">
        <v>42</v>
      </c>
      <c r="AM61">
        <f>_xlfn.QUARTILE.INC(A42:A61,2)</f>
        <v>40</v>
      </c>
    </row>
    <row r="62" spans="1:39" x14ac:dyDescent="0.2">
      <c r="C62" s="17" t="s">
        <v>8</v>
      </c>
      <c r="AA62" s="13" t="s">
        <v>26</v>
      </c>
      <c r="AI62" s="1" t="s">
        <v>28</v>
      </c>
      <c r="AJ62" s="1">
        <v>39.5</v>
      </c>
      <c r="AL62" s="13" t="s">
        <v>43</v>
      </c>
      <c r="AM62">
        <f>_xlfn.QUARTILE.INC(A42:A61,3)</f>
        <v>41</v>
      </c>
    </row>
    <row r="63" spans="1:39" x14ac:dyDescent="0.2">
      <c r="C63" s="18">
        <v>1.2</v>
      </c>
      <c r="AI63" s="1" t="s">
        <v>29</v>
      </c>
      <c r="AJ63" s="1">
        <v>0.60480531882929933</v>
      </c>
      <c r="AL63" s="13" t="s">
        <v>44</v>
      </c>
      <c r="AM63">
        <f>AM62-AM60</f>
        <v>3</v>
      </c>
    </row>
    <row r="64" spans="1:39" x14ac:dyDescent="0.2">
      <c r="C64" s="18">
        <v>1.1499999999999999</v>
      </c>
      <c r="AI64" s="1" t="s">
        <v>30</v>
      </c>
      <c r="AJ64" s="1">
        <v>40</v>
      </c>
    </row>
    <row r="65" spans="3:36" x14ac:dyDescent="0.2">
      <c r="C65" s="18">
        <v>1.1000000000000001</v>
      </c>
      <c r="AI65" s="1" t="s">
        <v>31</v>
      </c>
      <c r="AJ65" s="1">
        <v>40</v>
      </c>
    </row>
    <row r="66" spans="3:36" x14ac:dyDescent="0.2">
      <c r="C66" s="18">
        <v>1.05</v>
      </c>
      <c r="AI66" s="1" t="s">
        <v>32</v>
      </c>
      <c r="AJ66" s="1">
        <v>2.704771612111494</v>
      </c>
    </row>
    <row r="67" spans="3:36" x14ac:dyDescent="0.2">
      <c r="C67" s="18">
        <v>1</v>
      </c>
      <c r="AI67" s="1" t="s">
        <v>33</v>
      </c>
      <c r="AJ67" s="1">
        <v>7.3157894736842106</v>
      </c>
    </row>
    <row r="68" spans="3:36" x14ac:dyDescent="0.2">
      <c r="C68" s="18">
        <v>0.95</v>
      </c>
      <c r="AI68" s="1" t="s">
        <v>34</v>
      </c>
      <c r="AJ68" s="1">
        <v>0.57514580802560644</v>
      </c>
    </row>
    <row r="69" spans="3:36" x14ac:dyDescent="0.2">
      <c r="C69" s="18">
        <v>0.9</v>
      </c>
      <c r="AI69" s="1" t="s">
        <v>35</v>
      </c>
      <c r="AJ69" s="1">
        <v>-0.75361974941946808</v>
      </c>
    </row>
    <row r="70" spans="3:36" x14ac:dyDescent="0.2">
      <c r="C70" s="18">
        <v>0.85</v>
      </c>
      <c r="AI70" s="1" t="s">
        <v>36</v>
      </c>
      <c r="AJ70" s="1">
        <v>11</v>
      </c>
    </row>
    <row r="71" spans="3:36" x14ac:dyDescent="0.2">
      <c r="C71" s="18">
        <v>0.8</v>
      </c>
      <c r="AI71" s="1" t="s">
        <v>37</v>
      </c>
      <c r="AJ71" s="1">
        <v>33</v>
      </c>
    </row>
    <row r="72" spans="3:36" x14ac:dyDescent="0.2">
      <c r="C72" s="18">
        <v>0.75</v>
      </c>
      <c r="AI72" s="1" t="s">
        <v>38</v>
      </c>
      <c r="AJ72" s="1">
        <v>44</v>
      </c>
    </row>
    <row r="73" spans="3:36" x14ac:dyDescent="0.2">
      <c r="C73" s="18">
        <v>0.7</v>
      </c>
      <c r="AI73" s="1" t="s">
        <v>39</v>
      </c>
      <c r="AJ73" s="1">
        <v>790</v>
      </c>
    </row>
    <row r="74" spans="3:36" ht="13.5" thickBot="1" x14ac:dyDescent="0.25">
      <c r="C74" s="18">
        <v>0.65</v>
      </c>
      <c r="AI74" s="10" t="s">
        <v>40</v>
      </c>
      <c r="AJ74" s="10">
        <v>20</v>
      </c>
    </row>
    <row r="75" spans="3:36" x14ac:dyDescent="0.2">
      <c r="C75" s="18">
        <v>0.6</v>
      </c>
    </row>
    <row r="76" spans="3:36" x14ac:dyDescent="0.2">
      <c r="C76" s="18">
        <v>0.55000000000000004</v>
      </c>
    </row>
    <row r="77" spans="3:36" x14ac:dyDescent="0.2">
      <c r="C77" s="18">
        <v>0.5</v>
      </c>
    </row>
    <row r="78" spans="3:36" x14ac:dyDescent="0.2">
      <c r="C78" s="18">
        <v>0.45</v>
      </c>
    </row>
    <row r="79" spans="3:36" x14ac:dyDescent="0.2">
      <c r="C79" s="18">
        <v>0.4</v>
      </c>
    </row>
    <row r="80" spans="3:36" x14ac:dyDescent="0.2">
      <c r="C80" s="18">
        <v>0.35</v>
      </c>
    </row>
    <row r="81" spans="3:10" x14ac:dyDescent="0.2">
      <c r="C81" s="18">
        <v>0.3</v>
      </c>
    </row>
    <row r="82" spans="3:10" x14ac:dyDescent="0.2">
      <c r="C82" s="18">
        <v>0.25</v>
      </c>
    </row>
    <row r="83" spans="3:10" x14ac:dyDescent="0.2">
      <c r="C83" s="18">
        <v>1.2</v>
      </c>
    </row>
    <row r="84" spans="3:10" x14ac:dyDescent="0.2">
      <c r="C84" s="18">
        <v>1.1499999999999999</v>
      </c>
    </row>
    <row r="85" spans="3:10" x14ac:dyDescent="0.2">
      <c r="C85" s="18">
        <v>1.1000000000000001</v>
      </c>
    </row>
    <row r="86" spans="3:10" x14ac:dyDescent="0.2">
      <c r="C86" s="18">
        <v>1.05</v>
      </c>
    </row>
    <row r="87" spans="3:10" x14ac:dyDescent="0.2">
      <c r="C87" s="18">
        <v>1</v>
      </c>
      <c r="I87" s="3"/>
      <c r="J87" s="1"/>
    </row>
    <row r="88" spans="3:10" x14ac:dyDescent="0.2">
      <c r="C88" s="18">
        <v>0.95</v>
      </c>
      <c r="I88" s="3"/>
      <c r="J88" s="1"/>
    </row>
    <row r="89" spans="3:10" x14ac:dyDescent="0.2">
      <c r="C89" s="18">
        <v>0.9</v>
      </c>
      <c r="I89" s="3"/>
      <c r="J89" s="1"/>
    </row>
    <row r="90" spans="3:10" x14ac:dyDescent="0.2">
      <c r="C90" s="18">
        <v>0.85</v>
      </c>
    </row>
    <row r="91" spans="3:10" x14ac:dyDescent="0.2">
      <c r="C91" s="18">
        <v>0.8</v>
      </c>
    </row>
    <row r="92" spans="3:10" x14ac:dyDescent="0.2">
      <c r="C92" s="18">
        <v>0.75</v>
      </c>
    </row>
    <row r="93" spans="3:10" x14ac:dyDescent="0.2">
      <c r="C93" s="18">
        <v>0.7</v>
      </c>
    </row>
    <row r="94" spans="3:10" x14ac:dyDescent="0.2">
      <c r="C94" s="18">
        <v>0.65</v>
      </c>
    </row>
    <row r="95" spans="3:10" x14ac:dyDescent="0.2">
      <c r="C95" s="18">
        <v>0.6</v>
      </c>
    </row>
    <row r="96" spans="3:10" x14ac:dyDescent="0.2">
      <c r="C96" s="18">
        <v>0.55000000000000004</v>
      </c>
    </row>
    <row r="97" spans="3:3" x14ac:dyDescent="0.2">
      <c r="C97" s="18">
        <v>0.5</v>
      </c>
    </row>
    <row r="98" spans="3:3" x14ac:dyDescent="0.2">
      <c r="C98" s="18">
        <v>0.45</v>
      </c>
    </row>
    <row r="99" spans="3:3" x14ac:dyDescent="0.2">
      <c r="C99" s="18">
        <v>0.4</v>
      </c>
    </row>
    <row r="100" spans="3:3" x14ac:dyDescent="0.2">
      <c r="C100" s="18">
        <v>0.35</v>
      </c>
    </row>
    <row r="101" spans="3:3" x14ac:dyDescent="0.2">
      <c r="C101" s="18">
        <v>0.3</v>
      </c>
    </row>
    <row r="102" spans="3:3" x14ac:dyDescent="0.2">
      <c r="C102" s="18">
        <v>0.25</v>
      </c>
    </row>
    <row r="103" spans="3:3" x14ac:dyDescent="0.2">
      <c r="C103" s="18">
        <v>1.2</v>
      </c>
    </row>
    <row r="104" spans="3:3" x14ac:dyDescent="0.2">
      <c r="C104" s="18">
        <v>1.1499999999999999</v>
      </c>
    </row>
    <row r="105" spans="3:3" x14ac:dyDescent="0.2">
      <c r="C105" s="18">
        <v>1.1000000000000001</v>
      </c>
    </row>
    <row r="106" spans="3:3" x14ac:dyDescent="0.2">
      <c r="C106" s="18">
        <v>1.05</v>
      </c>
    </row>
    <row r="107" spans="3:3" x14ac:dyDescent="0.2">
      <c r="C107" s="18">
        <v>1</v>
      </c>
    </row>
    <row r="108" spans="3:3" x14ac:dyDescent="0.2">
      <c r="C108" s="18">
        <v>0.95</v>
      </c>
    </row>
    <row r="109" spans="3:3" x14ac:dyDescent="0.2">
      <c r="C109" s="18">
        <v>0.9</v>
      </c>
    </row>
    <row r="110" spans="3:3" x14ac:dyDescent="0.2">
      <c r="C110" s="18">
        <v>0.85</v>
      </c>
    </row>
    <row r="111" spans="3:3" x14ac:dyDescent="0.2">
      <c r="C111" s="18">
        <v>0.8</v>
      </c>
    </row>
    <row r="112" spans="3:3" x14ac:dyDescent="0.2">
      <c r="C112" s="18">
        <v>0.75</v>
      </c>
    </row>
    <row r="113" spans="3:3" x14ac:dyDescent="0.2">
      <c r="C113" s="18">
        <v>0.7</v>
      </c>
    </row>
    <row r="114" spans="3:3" x14ac:dyDescent="0.2">
      <c r="C114" s="18">
        <v>0.65</v>
      </c>
    </row>
    <row r="115" spans="3:3" x14ac:dyDescent="0.2">
      <c r="C115" s="18">
        <v>0.6</v>
      </c>
    </row>
    <row r="116" spans="3:3" x14ac:dyDescent="0.2">
      <c r="C116" s="18">
        <v>0.55000000000000004</v>
      </c>
    </row>
    <row r="117" spans="3:3" x14ac:dyDescent="0.2">
      <c r="C117" s="18">
        <v>0.5</v>
      </c>
    </row>
    <row r="118" spans="3:3" x14ac:dyDescent="0.2">
      <c r="C118" s="18">
        <v>0.45</v>
      </c>
    </row>
    <row r="119" spans="3:3" x14ac:dyDescent="0.2">
      <c r="C119" s="18">
        <v>0.4</v>
      </c>
    </row>
    <row r="120" spans="3:3" x14ac:dyDescent="0.2">
      <c r="C120" s="18">
        <v>0.35</v>
      </c>
    </row>
    <row r="121" spans="3:3" x14ac:dyDescent="0.2">
      <c r="C121" s="18">
        <v>0.3</v>
      </c>
    </row>
    <row r="122" spans="3:3" x14ac:dyDescent="0.2">
      <c r="C122" s="18">
        <v>0.25</v>
      </c>
    </row>
  </sheetData>
  <sortState ref="O51:O61">
    <sortCondition ref="O51"/>
  </sortState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1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Arunscape Mr</cp:lastModifiedBy>
  <cp:lastPrinted>2000-05-16T18:01:23Z</cp:lastPrinted>
  <dcterms:created xsi:type="dcterms:W3CDTF">1999-02-02T21:01:12Z</dcterms:created>
  <dcterms:modified xsi:type="dcterms:W3CDTF">2018-09-21T21:22:06Z</dcterms:modified>
</cp:coreProperties>
</file>